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alhodjayeva.g\Desktop\"/>
    </mc:Choice>
  </mc:AlternateContent>
  <xr:revisionPtr revIDLastSave="0" documentId="8_{E8390E00-6C63-42BC-B881-6FFC055AE8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021" sheetId="1" state="hidden" r:id="rId1"/>
    <sheet name="общий перечень" sheetId="3" r:id="rId2"/>
  </sheets>
  <definedNames>
    <definedName name="_xlnm.Print_Titles" localSheetId="1">'общий перечень'!$3:$4</definedName>
    <definedName name="_xlnm.Print_Area" localSheetId="1">'общий перечень'!$A$1:$K$8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H5" i="3"/>
  <c r="J5" i="3" s="1"/>
  <c r="I6" i="3"/>
  <c r="K6" i="3" s="1"/>
  <c r="I5" i="3"/>
  <c r="K5" i="3" s="1"/>
  <c r="J6" i="3" l="1"/>
</calcChain>
</file>

<file path=xl/sharedStrings.xml><?xml version="1.0" encoding="utf-8"?>
<sst xmlns="http://schemas.openxmlformats.org/spreadsheetml/2006/main" count="51" uniqueCount="47">
  <si>
    <t>Информация по ценам, поступившим по итогам запроса на закупку пластиковых контейнеров для крови в 2021 году</t>
  </si>
  <si>
    <t>Цены указаны в долл.США</t>
  </si>
  <si>
    <t>№</t>
  </si>
  <si>
    <t>Наименование товара</t>
  </si>
  <si>
    <t>Ед. изм.</t>
  </si>
  <si>
    <t>Годовая потребность на 2021 год</t>
  </si>
  <si>
    <t>ЧП "Pharma Choice" (Узбекистан)</t>
  </si>
  <si>
    <t>ТОО "Veld" (Казахстан)</t>
  </si>
  <si>
    <t>"Weigao Medical International Co., Ltd." (КНР) **</t>
  </si>
  <si>
    <t>Цены по итогам закупки в 2020 году</t>
  </si>
  <si>
    <t>Цены по итогам закупки в 2019 году</t>
  </si>
  <si>
    <t>Цена на 2021 год</t>
  </si>
  <si>
    <t>Пластиковый контейнер для крови двух мешочный 350/300</t>
  </si>
  <si>
    <t>шт.</t>
  </si>
  <si>
    <t>3,81*</t>
  </si>
  <si>
    <t>Пластиковый контейнер для крови двух мешочный 450/300</t>
  </si>
  <si>
    <t>3,57*</t>
  </si>
  <si>
    <t>Пластиковый контейнер для крови двух мешочный 450/300/300</t>
  </si>
  <si>
    <t>5,12*</t>
  </si>
  <si>
    <t>* Данная цена не учитывалась в связи с тем, что предлагаемый товар не соответствует техническому заданию</t>
  </si>
  <si>
    <t>** В случае заключения контракта, компания предлагает на безвозмездной основе 14000 диализаторов производства компании "Weigao International" (КНР)</t>
  </si>
  <si>
    <t>1</t>
  </si>
  <si>
    <t>Лекарственная форма, дозировка</t>
  </si>
  <si>
    <t>**Примечание: для иностранных участников (учтены расходы по курсовой разнице, таможенные сборы, банковские услуги и т.д.)</t>
  </si>
  <si>
    <t>Название препарата (международное непатентованное название)</t>
  </si>
  <si>
    <t>Всего потребность           (в штуках, в таблетках, в капсулах,  в ампулах, во флаконах)</t>
  </si>
  <si>
    <t>2</t>
  </si>
  <si>
    <t>E'lon matniga 1-ilova
Приложение 1 к тексту объявления</t>
  </si>
  <si>
    <t xml:space="preserve">Dori vositasining xalqaro patentlanmagan nomi </t>
  </si>
  <si>
    <t>Dori shakli va dozasi</t>
  </si>
  <si>
    <t>Jami ehtiyoj (dona)</t>
  </si>
  <si>
    <t xml:space="preserve">*Исходя из ценового предложения количество закупки может измениться в пределах общего бюджета
Narh taklifidan kelib chiqib, xarid byudjeti doirasida Xarid uchun ehtiyoj o'zgarishi mumkin </t>
  </si>
  <si>
    <t>Стартовая цена на закупку за единицу в сумах для отечественных поставщиков  производителей</t>
  </si>
  <si>
    <t>Стартовая цена на закупку за единицу в долларах США для импортеров**</t>
  </si>
  <si>
    <t>Xarid byudjeti 
(so'm)</t>
  </si>
  <si>
    <t>Бюджет закупки
(сум)</t>
  </si>
  <si>
    <t>Бюджет закупки в долларах США</t>
  </si>
  <si>
    <r>
      <t xml:space="preserve">Mahalliy yetkazib beruvchi va ishlab chiqaruvchilarga bir birlik uchun e'lon qilinadigan boshlang'ich xarid narx, </t>
    </r>
    <r>
      <rPr>
        <b/>
        <i/>
        <sz val="13"/>
        <rFont val="Times New Roman"/>
        <family val="1"/>
        <charset val="204"/>
      </rPr>
      <t>so'm</t>
    </r>
  </si>
  <si>
    <r>
      <t xml:space="preserve">Xorij korxonalarga bir birlik uchun e'lon qilinadigan boshlang'ich xarid narxi, </t>
    </r>
    <r>
      <rPr>
        <b/>
        <i/>
        <sz val="13"/>
        <rFont val="Times New Roman"/>
        <family val="1"/>
        <charset val="204"/>
      </rPr>
      <t>AQSH dollari</t>
    </r>
  </si>
  <si>
    <r>
      <rPr>
        <b/>
        <sz val="16"/>
        <rFont val="Times New Roman"/>
        <family val="1"/>
        <charset val="204"/>
      </rPr>
      <t>Davlat dasturlari doirasida 2024 yilda  Respublika byudjeti hisobidan xarid qilinishi rejalashtirilgan dori vositalar va tibbiy buyumlar ro'yxati</t>
    </r>
    <r>
      <rPr>
        <b/>
        <sz val="16"/>
        <color rgb="FFFF0000"/>
        <rFont val="Times New Roman"/>
        <family val="1"/>
        <charset val="204"/>
      </rPr>
      <t xml:space="preserve">
</t>
    </r>
    <r>
      <rPr>
        <b/>
        <sz val="16"/>
        <rFont val="Times New Roman"/>
        <family val="1"/>
        <charset val="204"/>
      </rPr>
      <t>Список лекарственных препаратов и изделий медицинского назначения закупаемого во исполнение государственной программы на 2024 год за счет средств республиканского бюджета.</t>
    </r>
  </si>
  <si>
    <t>Zakalat summasi so'mda (5 %)
Сумма задатка в сумах (5 %)</t>
  </si>
  <si>
    <t>Zakalat  summasi AQSH dollarida (5 %)
Сумма задатка в долларах США (5 %)</t>
  </si>
  <si>
    <t>Gen-muhandisligi usulida olingan o'rta ta'sirli inson insulini</t>
  </si>
  <si>
    <t>Gen-muhandisligi usulida olingan qisqa ta'sirli inson insulini</t>
  </si>
  <si>
    <t>dona</t>
  </si>
  <si>
    <t>100 XB/ml 10 ml, in'yeksiya uchun suspenziya, (flakon)</t>
  </si>
  <si>
    <t>100 XB/ml 10 ml, in'yeksiya uchun eritma, (flakon)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</si>
</sst>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i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0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9" fontId="8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Border="1" applyAlignment="1" applyProtection="1">
      <alignment horizontal="center"/>
      <protection hidden="1"/>
    </xf>
    <xf numFmtId="43" fontId="12" fillId="0" borderId="0" xfId="11" applyFont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6" fillId="4" borderId="2" xfId="0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 applyProtection="1">
      <alignment horizontal="center" vertical="center" wrapText="1"/>
      <protection hidden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  <protection hidden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4" fontId="18" fillId="5" borderId="5" xfId="0" applyNumberFormat="1" applyFont="1" applyFill="1" applyBorder="1" applyAlignment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  <protection hidden="1"/>
    </xf>
    <xf numFmtId="4" fontId="18" fillId="5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7" fillId="5" borderId="4" xfId="0" applyFont="1" applyFill="1" applyBorder="1" applyAlignment="1" applyProtection="1">
      <alignment horizontal="center" vertical="center" wrapText="1"/>
      <protection hidden="1"/>
    </xf>
    <xf numFmtId="0" fontId="17" fillId="5" borderId="7" xfId="0" applyFont="1" applyFill="1" applyBorder="1" applyAlignment="1" applyProtection="1">
      <alignment horizontal="center" vertical="center" wrapText="1"/>
      <protection hidden="1"/>
    </xf>
    <xf numFmtId="0" fontId="17" fillId="5" borderId="5" xfId="0" applyFont="1" applyFill="1" applyBorder="1" applyAlignment="1" applyProtection="1">
      <alignment horizontal="center" vertical="center" wrapText="1"/>
      <protection hidden="1"/>
    </xf>
    <xf numFmtId="0" fontId="17" fillId="5" borderId="8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right" wrapText="1"/>
    </xf>
    <xf numFmtId="0" fontId="17" fillId="5" borderId="2" xfId="0" applyFont="1" applyFill="1" applyBorder="1" applyAlignment="1" applyProtection="1">
      <alignment horizontal="center" vertical="center" wrapText="1"/>
      <protection hidden="1"/>
    </xf>
    <xf numFmtId="0" fontId="17" fillId="5" borderId="6" xfId="0" applyFont="1" applyFill="1" applyBorder="1" applyAlignment="1" applyProtection="1">
      <alignment horizontal="center" vertical="center" wrapText="1"/>
      <protection hidden="1"/>
    </xf>
    <xf numFmtId="0" fontId="17" fillId="5" borderId="9" xfId="0" applyFont="1" applyFill="1" applyBorder="1" applyAlignment="1" applyProtection="1">
      <alignment horizontal="center" vertical="center" wrapText="1"/>
      <protection hidden="1"/>
    </xf>
    <xf numFmtId="0" fontId="17" fillId="5" borderId="11" xfId="0" applyFont="1" applyFill="1" applyBorder="1" applyAlignment="1" applyProtection="1">
      <alignment horizontal="center" vertical="center" wrapText="1"/>
      <protection hidden="1"/>
    </xf>
    <xf numFmtId="0" fontId="17" fillId="5" borderId="10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</cellXfs>
  <cellStyles count="12">
    <cellStyle name="Обычный" xfId="0" builtinId="0"/>
    <cellStyle name="Обычный 10 9" xfId="5" xr:uid="{00000000-0005-0000-0000-000001000000}"/>
    <cellStyle name="Обычный 2" xfId="1" xr:uid="{00000000-0005-0000-0000-000002000000}"/>
    <cellStyle name="Обычный 2 2" xfId="8" xr:uid="{D6DAA3F2-FDCF-48D6-9BAF-A608EC472B4B}"/>
    <cellStyle name="Обычный 2 3" xfId="2" xr:uid="{00000000-0005-0000-0000-000003000000}"/>
    <cellStyle name="Обычный 3" xfId="3" xr:uid="{00000000-0005-0000-0000-000004000000}"/>
    <cellStyle name="Финансовый" xfId="11" builtinId="3"/>
    <cellStyle name="Финансовый 2" xfId="4" xr:uid="{00000000-0005-0000-0000-000006000000}"/>
    <cellStyle name="Финансовый 2 2" xfId="9" xr:uid="{A22CE9AC-2E5C-4446-A1AA-CD0776481313}"/>
    <cellStyle name="Финансовый 3" xfId="7" xr:uid="{CFEC821B-5773-42B2-B61F-0E64EBBF91A5}"/>
    <cellStyle name="Финансовый 6" xfId="6" xr:uid="{00000000-0005-0000-0000-000007000000}"/>
    <cellStyle name="Финансовый 6 2" xfId="10" xr:uid="{2F113889-D4DA-4D20-8117-814BE40916EC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view="pageBreakPreview" topLeftCell="A4" zoomScale="115" zoomScaleNormal="100" zoomScaleSheetLayoutView="115" workbookViewId="0">
      <selection activeCell="B20" sqref="B20:B21"/>
    </sheetView>
  </sheetViews>
  <sheetFormatPr defaultRowHeight="15" x14ac:dyDescent="0.25"/>
  <cols>
    <col min="1" max="1" width="4.5703125" customWidth="1"/>
    <col min="2" max="2" width="60.7109375" customWidth="1"/>
    <col min="3" max="3" width="9.85546875" customWidth="1"/>
    <col min="4" max="4" width="13.7109375" customWidth="1"/>
    <col min="5" max="5" width="15.140625" customWidth="1"/>
    <col min="6" max="6" width="16.7109375" customWidth="1"/>
    <col min="7" max="7" width="17.28515625" customWidth="1"/>
    <col min="8" max="9" width="14.7109375" customWidth="1"/>
    <col min="10" max="10" width="22.5703125" customWidth="1"/>
  </cols>
  <sheetData>
    <row r="1" spans="1:10" ht="15.75" x14ac:dyDescent="0.25">
      <c r="A1" s="1"/>
      <c r="B1" s="1"/>
      <c r="C1" s="2"/>
      <c r="D1" s="1"/>
      <c r="E1" s="3"/>
      <c r="F1" s="2"/>
      <c r="G1" s="2"/>
      <c r="H1" s="2"/>
      <c r="I1" s="2"/>
      <c r="J1" s="1"/>
    </row>
    <row r="2" spans="1:10" ht="15.7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x14ac:dyDescent="0.25">
      <c r="A3" s="1"/>
      <c r="B3" s="1"/>
      <c r="C3" s="2"/>
      <c r="D3" s="1"/>
      <c r="E3" s="3"/>
      <c r="F3" s="2"/>
      <c r="G3" s="2"/>
      <c r="H3" s="36" t="s">
        <v>1</v>
      </c>
      <c r="I3" s="36"/>
      <c r="J3" s="36"/>
    </row>
    <row r="4" spans="1:10" ht="78.75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</row>
    <row r="5" spans="1:10" ht="15.75" x14ac:dyDescent="0.25">
      <c r="A5" s="7">
        <v>1</v>
      </c>
      <c r="B5" s="8" t="s">
        <v>12</v>
      </c>
      <c r="C5" s="7" t="s">
        <v>13</v>
      </c>
      <c r="D5" s="7">
        <v>38650</v>
      </c>
      <c r="E5" s="9"/>
      <c r="F5" s="10" t="s">
        <v>14</v>
      </c>
      <c r="G5" s="10">
        <v>1.49</v>
      </c>
      <c r="H5" s="11">
        <v>1.46</v>
      </c>
      <c r="I5" s="11">
        <v>1.46</v>
      </c>
      <c r="J5" s="12">
        <v>1.49</v>
      </c>
    </row>
    <row r="6" spans="1:10" ht="15.75" x14ac:dyDescent="0.25">
      <c r="A6" s="7">
        <v>2</v>
      </c>
      <c r="B6" s="8" t="s">
        <v>15</v>
      </c>
      <c r="C6" s="7" t="s">
        <v>13</v>
      </c>
      <c r="D6" s="7">
        <v>138985</v>
      </c>
      <c r="E6" s="9">
        <v>2.25</v>
      </c>
      <c r="F6" s="10" t="s">
        <v>16</v>
      </c>
      <c r="G6" s="10">
        <v>1.49</v>
      </c>
      <c r="H6" s="11">
        <v>1.51</v>
      </c>
      <c r="I6" s="11">
        <v>1.51</v>
      </c>
      <c r="J6" s="12">
        <v>1.49</v>
      </c>
    </row>
    <row r="7" spans="1:10" ht="31.5" x14ac:dyDescent="0.25">
      <c r="A7" s="7">
        <v>3</v>
      </c>
      <c r="B7" s="8" t="s">
        <v>17</v>
      </c>
      <c r="C7" s="7" t="s">
        <v>13</v>
      </c>
      <c r="D7" s="7">
        <v>32000</v>
      </c>
      <c r="E7" s="9"/>
      <c r="F7" s="10" t="s">
        <v>18</v>
      </c>
      <c r="G7" s="10">
        <v>2.5</v>
      </c>
      <c r="H7" s="11">
        <v>2.16</v>
      </c>
      <c r="I7" s="11">
        <v>2.16</v>
      </c>
      <c r="J7" s="13">
        <v>2.38</v>
      </c>
    </row>
    <row r="8" spans="1:10" ht="15.75" x14ac:dyDescent="0.25">
      <c r="A8" s="37" t="s">
        <v>19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ht="15.75" x14ac:dyDescent="0.25">
      <c r="A9" s="37" t="s">
        <v>20</v>
      </c>
      <c r="B9" s="37"/>
      <c r="C9" s="37"/>
      <c r="D9" s="37"/>
      <c r="E9" s="37"/>
      <c r="F9" s="37"/>
      <c r="G9" s="37"/>
      <c r="H9" s="37"/>
      <c r="I9" s="37"/>
      <c r="J9" s="37"/>
    </row>
  </sheetData>
  <mergeCells count="4">
    <mergeCell ref="A2:J2"/>
    <mergeCell ref="H3:J3"/>
    <mergeCell ref="A8:J8"/>
    <mergeCell ref="A9:J9"/>
  </mergeCells>
  <pageMargins left="0.7" right="0.7" top="0.75" bottom="0.75" header="0.3" footer="0.3"/>
  <pageSetup paperSize="9" scale="4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"/>
  <sheetViews>
    <sheetView tabSelected="1" zoomScale="70" zoomScaleNormal="70" zoomScaleSheetLayoutView="70" workbookViewId="0">
      <pane ySplit="4" topLeftCell="A5" activePane="bottomLeft" state="frozen"/>
      <selection pane="bottomLeft" activeCell="K6" sqref="K6"/>
    </sheetView>
  </sheetViews>
  <sheetFormatPr defaultColWidth="9.140625" defaultRowHeight="15.75" x14ac:dyDescent="0.25"/>
  <cols>
    <col min="1" max="1" width="6.7109375" style="15" customWidth="1"/>
    <col min="2" max="2" width="31.85546875" style="15" customWidth="1"/>
    <col min="3" max="3" width="36.85546875" style="15" customWidth="1"/>
    <col min="4" max="4" width="38.5703125" style="15" customWidth="1"/>
    <col min="5" max="5" width="24.5703125" style="15" customWidth="1"/>
    <col min="6" max="6" width="27.28515625" style="15" customWidth="1"/>
    <col min="7" max="7" width="23.7109375" style="15" customWidth="1"/>
    <col min="8" max="9" width="21.42578125" style="14" customWidth="1"/>
    <col min="10" max="10" width="19.42578125" style="14" customWidth="1"/>
    <col min="11" max="11" width="19" style="14" customWidth="1"/>
    <col min="12" max="13" width="12" style="14" customWidth="1"/>
    <col min="14" max="14" width="21" style="14" customWidth="1"/>
    <col min="15" max="15" width="16.140625" style="14" customWidth="1"/>
    <col min="16" max="17" width="12" style="14" customWidth="1"/>
    <col min="18" max="16384" width="9.140625" style="14"/>
  </cols>
  <sheetData>
    <row r="1" spans="1:15" ht="49.5" customHeight="1" x14ac:dyDescent="0.25">
      <c r="A1" s="18"/>
      <c r="B1" s="3"/>
      <c r="C1" s="1"/>
      <c r="D1" s="18"/>
      <c r="E1" s="18"/>
      <c r="F1" s="44"/>
      <c r="G1" s="44"/>
      <c r="H1" s="44"/>
      <c r="I1" s="52" t="s">
        <v>27</v>
      </c>
      <c r="J1" s="52"/>
      <c r="K1" s="52"/>
    </row>
    <row r="2" spans="1:15" ht="50.25" customHeight="1" thickBot="1" x14ac:dyDescent="0.3">
      <c r="A2" s="50" t="s">
        <v>39</v>
      </c>
      <c r="B2" s="50"/>
      <c r="C2" s="50"/>
      <c r="D2" s="50"/>
      <c r="E2" s="50"/>
      <c r="F2" s="50"/>
      <c r="G2" s="50"/>
      <c r="H2" s="50"/>
      <c r="I2" s="51"/>
      <c r="J2" s="51"/>
      <c r="K2" s="51"/>
      <c r="L2" s="19"/>
    </row>
    <row r="3" spans="1:15" ht="114.75" customHeight="1" x14ac:dyDescent="0.25">
      <c r="A3" s="40" t="s">
        <v>2</v>
      </c>
      <c r="B3" s="27" t="s">
        <v>28</v>
      </c>
      <c r="C3" s="42" t="s">
        <v>29</v>
      </c>
      <c r="D3" s="42" t="s">
        <v>22</v>
      </c>
      <c r="E3" s="31" t="s">
        <v>30</v>
      </c>
      <c r="F3" s="32" t="s">
        <v>37</v>
      </c>
      <c r="G3" s="32" t="s">
        <v>38</v>
      </c>
      <c r="H3" s="28" t="s">
        <v>34</v>
      </c>
      <c r="I3" s="48" t="s">
        <v>36</v>
      </c>
      <c r="J3" s="42" t="s">
        <v>40</v>
      </c>
      <c r="K3" s="46" t="s">
        <v>41</v>
      </c>
    </row>
    <row r="4" spans="1:15" s="15" customFormat="1" ht="99" customHeight="1" x14ac:dyDescent="0.25">
      <c r="A4" s="41"/>
      <c r="B4" s="29" t="s">
        <v>24</v>
      </c>
      <c r="C4" s="43"/>
      <c r="D4" s="43"/>
      <c r="E4" s="33" t="s">
        <v>25</v>
      </c>
      <c r="F4" s="34" t="s">
        <v>32</v>
      </c>
      <c r="G4" s="34" t="s">
        <v>33</v>
      </c>
      <c r="H4" s="30" t="s">
        <v>35</v>
      </c>
      <c r="I4" s="49"/>
      <c r="J4" s="45"/>
      <c r="K4" s="47"/>
      <c r="N4" s="21"/>
    </row>
    <row r="5" spans="1:15" s="16" customFormat="1" ht="60.75" customHeight="1" x14ac:dyDescent="0.25">
      <c r="A5" s="17" t="s">
        <v>21</v>
      </c>
      <c r="B5" s="24" t="s">
        <v>42</v>
      </c>
      <c r="C5" s="24" t="s">
        <v>44</v>
      </c>
      <c r="D5" s="24" t="s">
        <v>45</v>
      </c>
      <c r="E5" s="25">
        <v>360000</v>
      </c>
      <c r="F5" s="26">
        <v>38877</v>
      </c>
      <c r="G5" s="26">
        <v>2.65</v>
      </c>
      <c r="H5" s="26">
        <f>(F5*E5)</f>
        <v>13995720000</v>
      </c>
      <c r="I5" s="26">
        <f>G5*E5</f>
        <v>954000</v>
      </c>
      <c r="J5" s="26">
        <f>H5*5%</f>
        <v>699786000</v>
      </c>
      <c r="K5" s="26">
        <f>I5*5%</f>
        <v>47700</v>
      </c>
      <c r="N5" s="22"/>
      <c r="O5" s="22"/>
    </row>
    <row r="6" spans="1:15" s="16" customFormat="1" ht="60.75" customHeight="1" x14ac:dyDescent="0.25">
      <c r="A6" s="17" t="s">
        <v>26</v>
      </c>
      <c r="B6" s="24" t="s">
        <v>43</v>
      </c>
      <c r="C6" s="24" t="s">
        <v>44</v>
      </c>
      <c r="D6" s="24" t="s">
        <v>46</v>
      </c>
      <c r="E6" s="25">
        <v>1272</v>
      </c>
      <c r="F6" s="26">
        <v>38877</v>
      </c>
      <c r="G6" s="26">
        <v>2.65</v>
      </c>
      <c r="H6" s="26">
        <f>(F6*E6)</f>
        <v>49451544</v>
      </c>
      <c r="I6" s="26">
        <f t="shared" ref="I6" si="0">G6*E6</f>
        <v>3370.8</v>
      </c>
      <c r="J6" s="26">
        <f t="shared" ref="J6:K6" si="1">H6*5%</f>
        <v>2472577.2000000002</v>
      </c>
      <c r="K6" s="26">
        <f t="shared" si="1"/>
        <v>168.54</v>
      </c>
      <c r="N6" s="22"/>
      <c r="O6" s="22"/>
    </row>
    <row r="7" spans="1:15" ht="51" customHeight="1" x14ac:dyDescent="0.3">
      <c r="B7" s="39" t="s">
        <v>31</v>
      </c>
      <c r="C7" s="39"/>
      <c r="D7" s="39"/>
      <c r="E7" s="39"/>
      <c r="F7" s="39"/>
      <c r="G7" s="39"/>
      <c r="H7" s="23"/>
    </row>
    <row r="8" spans="1:15" ht="47.25" customHeight="1" x14ac:dyDescent="0.25">
      <c r="B8" s="38" t="s">
        <v>23</v>
      </c>
      <c r="C8" s="38"/>
      <c r="D8" s="38"/>
      <c r="E8" s="38"/>
      <c r="F8" s="38"/>
      <c r="G8" s="38"/>
      <c r="H8" s="38"/>
      <c r="I8" s="20"/>
    </row>
  </sheetData>
  <sheetProtection formatCells="0"/>
  <mergeCells count="11">
    <mergeCell ref="F1:H1"/>
    <mergeCell ref="J3:J4"/>
    <mergeCell ref="K3:K4"/>
    <mergeCell ref="I3:I4"/>
    <mergeCell ref="A2:K2"/>
    <mergeCell ref="I1:K1"/>
    <mergeCell ref="B8:H8"/>
    <mergeCell ref="B7:G7"/>
    <mergeCell ref="A3:A4"/>
    <mergeCell ref="D3:D4"/>
    <mergeCell ref="C3:C4"/>
  </mergeCells>
  <phoneticPr fontId="11" type="noConversion"/>
  <printOptions horizontalCentered="1"/>
  <pageMargins left="0.19685039370078741" right="0.19685039370078741" top="0.39370078740157483" bottom="0.19685039370078741" header="0.31496062992125984" footer="0.31496062992125984"/>
  <pageSetup paperSize="9" scale="53" fitToHeight="8" orientation="landscape" r:id="rId1"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2021</vt:lpstr>
      <vt:lpstr>общий перечень</vt:lpstr>
      <vt:lpstr>'общий перечень'!Заголовки_для_печати</vt:lpstr>
      <vt:lpstr>'общий перечень'!Область_печати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Dilshod</dc:creator>
  <cp:lastModifiedBy>Асалходжаева Гульзода</cp:lastModifiedBy>
  <cp:lastPrinted>2024-06-06T14:18:42Z</cp:lastPrinted>
  <dcterms:created xsi:type="dcterms:W3CDTF">2015-06-05T18:19:34Z</dcterms:created>
  <dcterms:modified xsi:type="dcterms:W3CDTF">2024-06-19T08:10:00Z</dcterms:modified>
</cp:coreProperties>
</file>