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!data\Desktop\2026-yil\E-ijro\PQ-447\"/>
    </mc:Choice>
  </mc:AlternateContent>
  <xr:revisionPtr revIDLastSave="0" documentId="13_ncr:1_{B1E7B536-7A63-4F2B-8F9B-85D38DC7F553}" xr6:coauthVersionLast="47" xr6:coauthVersionMax="47" xr10:uidLastSave="{00000000-0000-0000-0000-000000000000}"/>
  <bookViews>
    <workbookView xWindow="-120" yWindow="-120" windowWidth="29040" windowHeight="15720" xr2:uid="{C57C80FE-6497-40D7-8625-B33523194794}"/>
  </bookViews>
  <sheets>
    <sheet name="Свод Республика" sheetId="1" r:id="rId1"/>
  </sheets>
  <definedNames>
    <definedName name="_xlnm._FilterDatabase" localSheetId="0" hidden="1">'Свод Республика'!$A$6:$J$124</definedName>
    <definedName name="_xlnm.Print_Titles" localSheetId="0">'Свод Республика'!$3:$6</definedName>
    <definedName name="_xlnm.Print_Area" localSheetId="0">'Свод Республика'!$A$1:$J$124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7" i="1" l="1"/>
  <c r="A88" i="1" s="1"/>
  <c r="A89" i="1" s="1"/>
  <c r="A90" i="1" s="1"/>
  <c r="A91" i="1" s="1"/>
  <c r="A92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J7" i="1"/>
  <c r="H7" i="1"/>
  <c r="F7" i="1"/>
  <c r="A38" i="1" l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93" i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/>
  <c r="A117" i="1" l="1"/>
  <c r="A118" i="1" s="1"/>
  <c r="A119" i="1" s="1"/>
  <c r="A120" i="1" s="1"/>
  <c r="A121" i="1" s="1"/>
  <c r="A122" i="1" s="1"/>
  <c r="A123" i="1" s="1"/>
  <c r="A124" i="1" s="1"/>
  <c r="A108" i="1"/>
  <c r="A109" i="1" s="1"/>
  <c r="A110" i="1" s="1"/>
  <c r="A111" i="1" s="1"/>
  <c r="A112" i="1" s="1"/>
  <c r="A113" i="1" s="1"/>
  <c r="A114" i="1" s="1"/>
  <c r="A115" i="1" s="1"/>
  <c r="A116" i="1" s="1"/>
  <c r="A39" i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62" i="1" l="1"/>
  <c r="A54" i="1"/>
  <c r="A55" i="1" s="1"/>
  <c r="A56" i="1" s="1"/>
  <c r="A57" i="1" s="1"/>
  <c r="A58" i="1" s="1"/>
  <c r="A59" i="1" s="1"/>
  <c r="A60" i="1" s="1"/>
  <c r="A61" i="1" s="1"/>
  <c r="A66" i="1" l="1"/>
  <c r="A63" i="1"/>
  <c r="A64" i="1" s="1"/>
  <c r="A65" i="1" s="1"/>
  <c r="A71" i="1" l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67" i="1"/>
  <c r="A68" i="1" s="1"/>
  <c r="A69" i="1" s="1"/>
  <c r="A70" i="1" s="1"/>
</calcChain>
</file>

<file path=xl/sharedStrings.xml><?xml version="1.0" encoding="utf-8"?>
<sst xmlns="http://schemas.openxmlformats.org/spreadsheetml/2006/main" count="135" uniqueCount="127">
  <si>
    <r>
      <rPr>
        <b/>
        <u/>
        <sz val="16"/>
        <color rgb="FFC00000"/>
        <rFont val="Arial"/>
        <family val="2"/>
        <charset val="204"/>
      </rPr>
      <t xml:space="preserve">2025 йил 31-декабрь холатига </t>
    </r>
    <r>
      <rPr>
        <b/>
        <sz val="16"/>
        <rFont val="Arial"/>
        <family val="2"/>
        <charset val="204"/>
      </rPr>
      <t xml:space="preserve">Мактабгача ва мактаб таълими вазирлигига республика бюджетидан </t>
    </r>
    <r>
      <rPr>
        <b/>
        <sz val="16"/>
        <color theme="4" tint="-0.499984740745262"/>
        <rFont val="Arial"/>
        <family val="2"/>
        <charset val="204"/>
      </rPr>
      <t>ажратилган маблағлар ва уларнинг ижроси</t>
    </r>
    <r>
      <rPr>
        <b/>
        <sz val="16"/>
        <rFont val="Arial"/>
        <family val="2"/>
        <charset val="204"/>
      </rPr>
      <t xml:space="preserve"> тўғрисида 
ДАСТЛАБКИ  МАЪЛУМОТ</t>
    </r>
  </si>
  <si>
    <t>сўмда</t>
  </si>
  <si>
    <t>Т/р</t>
  </si>
  <si>
    <t>Ташкилот ва харажатлар номи</t>
  </si>
  <si>
    <r>
      <t>Ҳисобот даври мобайнида</t>
    </r>
    <r>
      <rPr>
        <i/>
        <sz val="14"/>
        <rFont val="Arial"/>
        <family val="2"/>
        <charset val="204"/>
      </rPr>
      <t xml:space="preserve"> (</t>
    </r>
    <r>
      <rPr>
        <b/>
        <sz val="14"/>
        <rFont val="Arial"/>
        <family val="2"/>
        <charset val="204"/>
      </rPr>
      <t>бюджетдан ажратилган ва ижро этилган
маблағлар суммаси</t>
    </r>
  </si>
  <si>
    <t>ЖАМИ</t>
  </si>
  <si>
    <t>шундан:</t>
  </si>
  <si>
    <t>Аниқланган режа</t>
  </si>
  <si>
    <t>Касса харажати</t>
  </si>
  <si>
    <t>иш ҳақи ва унга тенглаштирувчи тўловлар миқдори</t>
  </si>
  <si>
    <t>ижтимоий солиқ</t>
  </si>
  <si>
    <t>бошқа жорий харажатлар</t>
  </si>
  <si>
    <t>Жами</t>
  </si>
  <si>
    <t>Мактабгача ва мактаб таълими вазирлиги марказий аппарати ҳамда унинг тасарруфидаги муассаса ва ташкилотлар</t>
  </si>
  <si>
    <t>Мактабгача ва мактаб таълими тизимидаги умумтаълим мактаблари ходимларининг иш ҳақи харажатлари</t>
  </si>
  <si>
    <t>Мактабгача ва мактаб таълими тизимидаги мактабгача таълим ташкилотлари ходимларининг иш ҳақи харажатлари</t>
  </si>
  <si>
    <t>Мактабгача ва мактаб таълими вазирлиги марказий аппаратини сақлаб туриш харажатлари</t>
  </si>
  <si>
    <t>Мактабгача ва мактаб таълими вазирлигининг марказлаштирилган тадбирлар бўйича харажатлари</t>
  </si>
  <si>
    <t xml:space="preserve"> Мактабгача ва мактаб таълими вазирлигининг марказлашган харажатлари</t>
  </si>
  <si>
    <t>Мактабгача ва мактаб таълими вазирлигининг хорижий тил ўқитувчиларини жалб қилиш харажатлари</t>
  </si>
  <si>
    <t>Мактабгача ва мактаб таълими вазири жамғармаси</t>
  </si>
  <si>
    <t>Таълим соҳасидаги ислоҳатларга кўмаклашиш жамғармаси</t>
  </si>
  <si>
    <t>Мактабгача ва мактаб таълими вазирлигиннг дарсликлар ва ўқув қўлланмалар макетини яратиш ҳамда уларни жойларга етказиб бериш харажатлари</t>
  </si>
  <si>
    <t>Мактабгача ва мактаб таълими вазирлиги (Обуна газета журнал)</t>
  </si>
  <si>
    <t>Илмий тадкикот инфратузилмасини ривожлантириш жамғармаси</t>
  </si>
  <si>
    <t>Мактабгача ва мактаб таълими вазирлиги (таълим сифати лойихаси)</t>
  </si>
  <si>
    <t>Болалар контентини ривожлантириш маркази</t>
  </si>
  <si>
    <t>Тоза кўллар дастури бўйича</t>
  </si>
  <si>
    <t>Озик-овқат қарздорликни қоплаш учун</t>
  </si>
  <si>
    <t>Камбағал оилалар реестрига киритилган оилалар фарзандлари</t>
  </si>
  <si>
    <t>Давлат-хусусий шериклик асосида ташкил этилган мактабгача таълим ташкилотларига субсидиялар</t>
  </si>
  <si>
    <t>"Таъминот ва логистика" ДУК орқали харид қилинадиган марказлашган харидлар</t>
  </si>
  <si>
    <t>Дарслик ва ўқув қўлланмаларни чоп этиш</t>
  </si>
  <si>
    <t>1-синф ўқувчилари ва касаллиги туфайли уйда таълим олувчилар учун ўқув қуроллари, Мактаб хужжатлари ҳамда "Баркамол авлод" болалар мактабларидаги тўгаракларн қайд этиш журналлари хариди</t>
  </si>
  <si>
    <t>Умумтаълим мактаблари учун бирламчи спорт анжомлари хариди</t>
  </si>
  <si>
    <t xml:space="preserve">Мусиқа чолғу асбоблари хариди учун мусиқа чолғу асбоблари хариди </t>
  </si>
  <si>
    <t>Умумтаълим мактабларининг маънан эскирган компъютер синфларини янгилаш харажатлари</t>
  </si>
  <si>
    <t>Инвестиция дастури асосида мукаммал таъмирланаётган ёки қурилаётган умумтаълим мактабларини жихозлаш харажатлари</t>
  </si>
  <si>
    <t>Инвестиция дастури асосида мукаммал таъмирланаётган ёки қурилаётган мактабгача таълим ташкилоларини жихозлаш харажатлари</t>
  </si>
  <si>
    <t>Дидактик материаллар билан таъминлаш</t>
  </si>
  <si>
    <t>ДМТТ ларга планшет харид килиш</t>
  </si>
  <si>
    <t>Педагогик маҳорат марказларини жиҳозлаш</t>
  </si>
  <si>
    <t>Халқ таълими ходимларини қайта тайёрлаш ва малакасини ошириш ҳудудий марказлари</t>
  </si>
  <si>
    <t>А. Авлоний номидаги халқ таълими муаммоларини ўрганиш ва истиқболларини белгилаш илмий-тадқиқот институти</t>
  </si>
  <si>
    <t>Қорақалпоғистон Республикаси халқ таълими ходимларини қайта тайёрлаш ва малакасини ошириш ҳудудий маркази</t>
  </si>
  <si>
    <t>Андижон вилоят халқ таълими ходимларини қайта тайёрлаш ва малакасини ошириш ҳудудий маркази</t>
  </si>
  <si>
    <t>Бухоро вилоят халқ таълими ходимларини қайта тайёрлаш ва малакасини ошириш ҳудудий маркази</t>
  </si>
  <si>
    <t>Жиззах вилоят халқ таълими ходимларини қайта тайёрлаш ва малакасини ошириш ҳудудий маркази</t>
  </si>
  <si>
    <t>Қарши вилоят халқ таълими ходимларини қайта тайёрлаш ва малакасини ошириш ҳудудий маркази</t>
  </si>
  <si>
    <t>Навоий вилоят халқ таълими ходимларини қайта тайёрлаш ва малакасини ошириш ҳудудий маркази</t>
  </si>
  <si>
    <t>Наманган вилоят халқ таълими ходимларини қайта тайёрлаш ва малакасини ошириш ҳудудий маркази</t>
  </si>
  <si>
    <t>Самарканд вилоят халқ таълими ходимларини қайта тайёрлаш ва малакасини ошириш ҳудудий маркази</t>
  </si>
  <si>
    <t>Сурхондарё вилоят халқ таълими ходимларини қайта тайёрлаш ва малакасини ошириш ҳудудий маркази</t>
  </si>
  <si>
    <t>Сирдарё вилоят халқ таълими ходимларини қайта тайёрлаш ва малакасини ошириш ҳудудий маркази</t>
  </si>
  <si>
    <t>Тошкент вилояти халқ таълими ходимларини қайта тайёрлаш ва малакасини ошириш ҳудудий маркази</t>
  </si>
  <si>
    <t>Фаргона вилоят халқ таълими ходимларини қайта тайёрлаш ва малакасини ошириш ҳудудий маркази</t>
  </si>
  <si>
    <t>Хоразм вилоят халқ таълими ходимларини қайта тайёрлаш ва малакасини ошириш ҳудудий маркази</t>
  </si>
  <si>
    <t>Низомий номидаги Тошкент давлат педагогика университети ва унинг тасарруфидаги муассасалар</t>
  </si>
  <si>
    <t>Низомий номидаги Тошкент давлат педагогика университети</t>
  </si>
  <si>
    <t>Тошкент давлат педагогика университети (ТТЖ саклаш)</t>
  </si>
  <si>
    <t>Республика илмий-педагог кутубхона</t>
  </si>
  <si>
    <t>Тошкент давлат педагогика университети ҳузуридаги академик лицей</t>
  </si>
  <si>
    <t>ТДПУ ҳузуридаги Қори Ниёзий номидаги Ўзбекистон педагогика фанлари илмий тадкикот институти</t>
  </si>
  <si>
    <t>Олий таълим муассасалари педагог кадрларини қайта тайёрлаш ва уларнинг малакасини ошириш тармоқ маркази</t>
  </si>
  <si>
    <t>ТДПУ ҳузуридаги Қори Ниёзий номидаги Ўзбекистон педагогика фанлари илмий тадкикот институти Қорақалпоғистон Республикаси  филиали</t>
  </si>
  <si>
    <t>Ихтисослаштириладиган мактаблар</t>
  </si>
  <si>
    <t>Олмазор туман ихтисослаштиришган мактаби</t>
  </si>
  <si>
    <t>Шайхонтохур туман ихтисослаштиришган мактаби</t>
  </si>
  <si>
    <t>Сергели туман ихтисослаштиришган мактаби</t>
  </si>
  <si>
    <t>Газета ва журналлар</t>
  </si>
  <si>
    <t>"Klass" газетаси таҳририяти давлат корхонаси</t>
  </si>
  <si>
    <t>"Tong yulduzi" газетаси таҳририяти давлат корхонаси</t>
  </si>
  <si>
    <t>"G`uncha" журнали таҳририяти давлат корхонаси</t>
  </si>
  <si>
    <t>"Gulxan" журнали таҳририяти давлат корхонаси</t>
  </si>
  <si>
    <t>Бошқа ташкилот ва муассасалар</t>
  </si>
  <si>
    <t>Таълим сохасида овқатлантиришни ташкил этиш ва назорат қилиш маркази</t>
  </si>
  <si>
    <t>"Меҳрли мактаб" давлат таълим муассасаси</t>
  </si>
  <si>
    <t>Республика "Ўқувчи ёшлар" маркази</t>
  </si>
  <si>
    <t>Республика "Меҳрибонлик" уйлари соғломлаштириш оромгоҳи</t>
  </si>
  <si>
    <t>Ўқувчиларни касб-ҳунарга йўналтириш ва психологик-педагогик ташхис республика маркази</t>
  </si>
  <si>
    <t xml:space="preserve">Республика таълим маркази </t>
  </si>
  <si>
    <t xml:space="preserve">Республика "Баркамол авлод" болалар мактаби  </t>
  </si>
  <si>
    <t>"Ёшлик" жисмоний тарбия ва спорт жамияти марказий кенгаши</t>
  </si>
  <si>
    <t>Нодавлат таълим ташкилотларида малака ошириш харажатлари учун</t>
  </si>
  <si>
    <t xml:space="preserve">Тошкент шаҳрида "А.И.Герцен номидаги Россия давлат педагогика университети" Федерал давлат бюджети олий таълим муассасаси филиали </t>
  </si>
  <si>
    <t>Мактабгача таълим ташкилотлари директор ва мутахассисларини қайта тайёрлаш ва уларнинг малакасини ошириш институти</t>
  </si>
  <si>
    <t>Ихтисослаштирилган таълим муассасалари агентлиги бўйича:</t>
  </si>
  <si>
    <t>Ихтисослаштирилган таълим муассасалари агентлиги марказий аппарати</t>
  </si>
  <si>
    <t>Педагогик маҳорат ва халқаро баҳолаш илмий-амалий маркази</t>
  </si>
  <si>
    <t>"Янги Ўзбекистон" Университети ва Президент мактаблари битирувчиларига Субсидия</t>
  </si>
  <si>
    <t>Ихтисослаштирилган таълим муассасалари агентлиги жамғармаси</t>
  </si>
  <si>
    <t>Ренессанс болалар оромгохи</t>
  </si>
  <si>
    <t>Исхокхон Ибрат номидаги Наманган давлат чет тиллари институти</t>
  </si>
  <si>
    <t>Фан олимпиадалари маркази</t>
  </si>
  <si>
    <t>Фан олимпиадалари маркази (ғолиблар учун)</t>
  </si>
  <si>
    <t>Президент мактаблари</t>
  </si>
  <si>
    <t>Нукус Президент мактаби</t>
  </si>
  <si>
    <t>Андижон Президент мактаби</t>
  </si>
  <si>
    <t>Бухоро Президент мактаби</t>
  </si>
  <si>
    <t>Жиззах Президент мактаби</t>
  </si>
  <si>
    <t>Қарши Президент мактаби</t>
  </si>
  <si>
    <t>Навоий Президент мактаби</t>
  </si>
  <si>
    <t>Наманган Президент мактаби</t>
  </si>
  <si>
    <t>Самарқанд Президент мактаби</t>
  </si>
  <si>
    <t>Термиз Президент мактаби</t>
  </si>
  <si>
    <t>Гулистон Президент мактаби</t>
  </si>
  <si>
    <t>Нурафшон Президент мактаби</t>
  </si>
  <si>
    <t>Фарғона Президент мактаби</t>
  </si>
  <si>
    <t>Хива Президент мактаби</t>
  </si>
  <si>
    <t>Тошкент Президент мактаби</t>
  </si>
  <si>
    <t>Ижод мактаблари</t>
  </si>
  <si>
    <t>Абдулла Орипов номидаги ижод мактаби</t>
  </si>
  <si>
    <t>Абдулла Қодирий номидаги ижод мактаби</t>
  </si>
  <si>
    <t>Эркин Воҳидов номидаги ижод мактаби</t>
  </si>
  <si>
    <t>Ибройим Юсупов номидаги ижод мактаби</t>
  </si>
  <si>
    <t>Исҳоқхон Ибрат номидаги ижод мактаби</t>
  </si>
  <si>
    <t>Мухамад Ризо Огаҳий номидаги ижод мактаби</t>
  </si>
  <si>
    <t>Мухаммад Юсуф номидаги ижод мактаби</t>
  </si>
  <si>
    <t>Ҳалима Худойбердиева номидаги ижод мактаби</t>
  </si>
  <si>
    <t>Ҳамид Олимжон ва Зулфия номидаги ижод мактаби</t>
  </si>
  <si>
    <t>Мухаммад  Ал-Хоразмий номидаги ихтисослаштирилган мактаб</t>
  </si>
  <si>
    <t>Абу Али ибн Сино номидаги ихтисослаштирилган мактаб</t>
  </si>
  <si>
    <t>Мирзо Улуғбек номидаги ихтисослаштирилган мактаб</t>
  </si>
  <si>
    <t>Баходир Жалолов номидаги боксга ихтисослаштирилган спорт мактаби</t>
  </si>
  <si>
    <t>Оксана Чусовитина номидаги гимнастикага ихтисослаштирилган спорт мактаби</t>
  </si>
  <si>
    <t>Ал-Беруний номидаги халқаро мактаб-интернати</t>
  </si>
  <si>
    <t>Мухаммад Ал-Хоразмий номидаги ихтисослаштирилган мактабининг Урганч филиали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</si>
</sst>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b/>
      <u/>
      <sz val="16"/>
      <color rgb="FFC00000"/>
      <name val="Arial"/>
      <family val="2"/>
      <charset val="204"/>
    </font>
    <font>
      <b/>
      <sz val="16"/>
      <color theme="4" tint="-0.499984740745262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rgb="FFC00000"/>
      <name val="Arial"/>
      <family val="2"/>
      <charset val="204"/>
    </font>
    <font>
      <b/>
      <sz val="16"/>
      <color rgb="FF002060"/>
      <name val="Arial"/>
      <family val="2"/>
      <charset val="204"/>
    </font>
    <font>
      <b/>
      <sz val="14"/>
      <color rgb="FF002060"/>
      <name val="Arial"/>
      <family val="2"/>
      <charset val="204"/>
    </font>
    <font>
      <strike/>
      <sz val="14"/>
      <color rgb="FFC00000"/>
      <name val="Arial"/>
      <family val="2"/>
      <charset val="204"/>
    </font>
    <font>
      <b/>
      <sz val="14"/>
      <color rgb="FF0070C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left" vertical="top" wrapText="1"/>
    </xf>
    <xf numFmtId="9" fontId="5" fillId="0" borderId="0" xfId="1" applyFont="1" applyFill="1" applyAlignment="1">
      <alignment horizontal="left" vertical="top" wrapText="1"/>
    </xf>
    <xf numFmtId="164" fontId="5" fillId="0" borderId="0" xfId="1" applyNumberFormat="1" applyFont="1" applyFill="1" applyAlignment="1">
      <alignment horizontal="left" vertical="top" wrapText="1"/>
    </xf>
    <xf numFmtId="3" fontId="6" fillId="0" borderId="0" xfId="0" applyNumberFormat="1" applyFont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vertical="center" wrapText="1"/>
    </xf>
    <xf numFmtId="3" fontId="10" fillId="2" borderId="11" xfId="0" applyNumberFormat="1" applyFont="1" applyFill="1" applyBorder="1" applyAlignment="1">
      <alignment horizontal="center" vertical="center" wrapText="1"/>
    </xf>
    <xf numFmtId="3" fontId="10" fillId="2" borderId="12" xfId="0" applyNumberFormat="1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3" fontId="7" fillId="2" borderId="16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left" vertical="center" wrapText="1" inden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11" fillId="0" borderId="0" xfId="0" applyFont="1"/>
    <xf numFmtId="3" fontId="12" fillId="0" borderId="3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left" vertical="center" wrapText="1" indent="1"/>
    </xf>
    <xf numFmtId="3" fontId="12" fillId="0" borderId="4" xfId="0" applyNumberFormat="1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left" vertical="center" wrapText="1" indent="1"/>
    </xf>
    <xf numFmtId="165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left" vertical="center" inden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18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left" vertical="top" wrapText="1" indent="1"/>
    </xf>
    <xf numFmtId="3" fontId="5" fillId="0" borderId="21" xfId="0" applyNumberFormat="1" applyFont="1" applyBorder="1" applyAlignment="1">
      <alignment horizontal="left" vertical="top" wrapText="1" indent="1"/>
    </xf>
    <xf numFmtId="3" fontId="7" fillId="0" borderId="22" xfId="0" applyNumberFormat="1" applyFont="1" applyBorder="1" applyAlignment="1">
      <alignment horizontal="center" vertical="center" wrapText="1"/>
    </xf>
    <xf numFmtId="3" fontId="7" fillId="0" borderId="21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left" vertical="top" wrapText="1" indent="1"/>
    </xf>
    <xf numFmtId="3" fontId="7" fillId="0" borderId="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1" xfId="0" applyNumberFormat="1" applyFont="1" applyFill="1" applyBorder="1" applyAlignment="1">
      <alignment horizontal="center" vertical="center" wrapText="1"/>
    </xf>
    <xf numFmtId="3" fontId="7" fillId="2" borderId="13" xfId="0" applyNumberFormat="1" applyFont="1" applyFill="1" applyBorder="1" applyAlignment="1">
      <alignment horizontal="left" vertical="center" wrapText="1" indent="2"/>
    </xf>
    <xf numFmtId="3" fontId="7" fillId="2" borderId="14" xfId="0" applyNumberFormat="1" applyFont="1" applyFill="1" applyBorder="1" applyAlignment="1">
      <alignment horizontal="left" vertical="center" wrapText="1" indent="2"/>
    </xf>
    <xf numFmtId="3" fontId="7" fillId="2" borderId="19" xfId="0" applyNumberFormat="1" applyFont="1" applyFill="1" applyBorder="1" applyAlignment="1">
      <alignment horizontal="left" vertical="center" wrapText="1" indent="2"/>
    </xf>
    <xf numFmtId="3" fontId="7" fillId="2" borderId="20" xfId="0" applyNumberFormat="1" applyFont="1" applyFill="1" applyBorder="1" applyAlignment="1">
      <alignment horizontal="left" vertical="center" wrapText="1" indent="2"/>
    </xf>
    <xf numFmtId="3" fontId="2" fillId="0" borderId="0" xfId="0" applyNumberFormat="1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E3F34-33A0-48E2-AC0E-67FA2AE126D5}">
  <sheetPr>
    <tabColor rgb="FFFF0000"/>
    <pageSetUpPr fitToPage="1"/>
  </sheetPr>
  <dimension ref="A1:J124"/>
  <sheetViews>
    <sheetView tabSelected="1" topLeftCell="A98" zoomScale="85" zoomScaleNormal="85" zoomScaleSheetLayoutView="70" workbookViewId="0">
      <selection activeCell="A54" sqref="A54"/>
    </sheetView>
  </sheetViews>
  <sheetFormatPr defaultRowHeight="18" x14ac:dyDescent="0.25"/>
  <cols>
    <col min="1" max="1" width="9.85546875" style="2" customWidth="1"/>
    <col min="2" max="2" width="86.85546875" style="3" customWidth="1"/>
    <col min="3" max="4" width="28" style="3" customWidth="1"/>
    <col min="5" max="5" width="28.28515625" style="3" customWidth="1"/>
    <col min="6" max="6" width="26.7109375" style="3" customWidth="1"/>
    <col min="7" max="7" width="28.85546875" style="3" customWidth="1"/>
    <col min="8" max="8" width="25.140625" style="3" customWidth="1"/>
    <col min="9" max="9" width="25.42578125" style="3" customWidth="1"/>
    <col min="10" max="10" width="28" style="3" customWidth="1"/>
    <col min="11" max="11" width="21" style="1" bestFit="1" customWidth="1"/>
    <col min="12" max="16384" width="9.140625" style="1"/>
  </cols>
  <sheetData>
    <row r="1" spans="1:10" ht="42.7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8.75" x14ac:dyDescent="0.25">
      <c r="C2" s="4"/>
      <c r="D2" s="5"/>
      <c r="J2" s="6" t="s">
        <v>1</v>
      </c>
    </row>
    <row r="3" spans="1:10" x14ac:dyDescent="0.25">
      <c r="A3" s="56" t="s">
        <v>2</v>
      </c>
      <c r="B3" s="59" t="s">
        <v>3</v>
      </c>
      <c r="C3" s="56" t="s">
        <v>4</v>
      </c>
      <c r="D3" s="59"/>
      <c r="E3" s="59"/>
      <c r="F3" s="59"/>
      <c r="G3" s="59"/>
      <c r="H3" s="59"/>
      <c r="I3" s="59"/>
      <c r="J3" s="59"/>
    </row>
    <row r="4" spans="1:10" ht="18.75" x14ac:dyDescent="0.25">
      <c r="A4" s="57"/>
      <c r="B4" s="48"/>
      <c r="C4" s="61" t="s">
        <v>5</v>
      </c>
      <c r="D4" s="62"/>
      <c r="E4" s="63" t="s">
        <v>6</v>
      </c>
      <c r="F4" s="63"/>
      <c r="G4" s="63"/>
      <c r="H4" s="63"/>
      <c r="I4" s="63"/>
      <c r="J4" s="63"/>
    </row>
    <row r="5" spans="1:10" ht="30.75" customHeight="1" x14ac:dyDescent="0.25">
      <c r="A5" s="57"/>
      <c r="B5" s="48"/>
      <c r="C5" s="61" t="s">
        <v>7</v>
      </c>
      <c r="D5" s="62" t="s">
        <v>8</v>
      </c>
      <c r="E5" s="48" t="s">
        <v>9</v>
      </c>
      <c r="F5" s="48"/>
      <c r="G5" s="48" t="s">
        <v>10</v>
      </c>
      <c r="H5" s="48"/>
      <c r="I5" s="48" t="s">
        <v>11</v>
      </c>
      <c r="J5" s="48"/>
    </row>
    <row r="6" spans="1:10" x14ac:dyDescent="0.25">
      <c r="A6" s="58"/>
      <c r="B6" s="60"/>
      <c r="C6" s="64"/>
      <c r="D6" s="65"/>
      <c r="E6" s="7" t="s">
        <v>7</v>
      </c>
      <c r="F6" s="7" t="s">
        <v>8</v>
      </c>
      <c r="G6" s="7" t="s">
        <v>7</v>
      </c>
      <c r="H6" s="7" t="s">
        <v>8</v>
      </c>
      <c r="I6" s="7" t="s">
        <v>7</v>
      </c>
      <c r="J6" s="7" t="s">
        <v>8</v>
      </c>
    </row>
    <row r="7" spans="1:10" hidden="1" x14ac:dyDescent="0.25">
      <c r="A7" s="8"/>
      <c r="B7" s="9"/>
      <c r="C7" s="10">
        <v>0</v>
      </c>
      <c r="D7" s="11">
        <v>0</v>
      </c>
      <c r="E7" s="12">
        <v>10000000</v>
      </c>
      <c r="F7" s="12">
        <f>+E7</f>
        <v>10000000</v>
      </c>
      <c r="G7" s="12">
        <v>20000000</v>
      </c>
      <c r="H7" s="12">
        <f>+G7</f>
        <v>20000000</v>
      </c>
      <c r="I7" s="12">
        <v>40000000</v>
      </c>
      <c r="J7" s="12">
        <f>+I7</f>
        <v>40000000</v>
      </c>
    </row>
    <row r="8" spans="1:10" ht="34.5" customHeight="1" x14ac:dyDescent="0.25">
      <c r="A8" s="49" t="s">
        <v>12</v>
      </c>
      <c r="B8" s="50"/>
      <c r="C8" s="13">
        <v>58198000013628.742</v>
      </c>
      <c r="D8" s="14">
        <v>57483978751048.047</v>
      </c>
      <c r="E8" s="14">
        <v>41024164467396.789</v>
      </c>
      <c r="F8" s="14">
        <v>40643221127844.641</v>
      </c>
      <c r="G8" s="14">
        <v>9786771838877</v>
      </c>
      <c r="H8" s="14">
        <v>9678676193958.6211</v>
      </c>
      <c r="I8" s="14">
        <v>7387063707354.9502</v>
      </c>
      <c r="J8" s="15">
        <v>7162081429244.793</v>
      </c>
    </row>
    <row r="9" spans="1:10" ht="43.5" customHeight="1" x14ac:dyDescent="0.25">
      <c r="A9" s="51" t="s">
        <v>13</v>
      </c>
      <c r="B9" s="52"/>
      <c r="C9" s="16">
        <v>57559592181924.742</v>
      </c>
      <c r="D9" s="17">
        <v>56873085435669.328</v>
      </c>
      <c r="E9" s="17">
        <v>40758817389989</v>
      </c>
      <c r="F9" s="17">
        <v>40386657359079.758</v>
      </c>
      <c r="G9" s="17">
        <v>9724853430207</v>
      </c>
      <c r="H9" s="17">
        <v>9619233933363.2207</v>
      </c>
      <c r="I9" s="17">
        <v>7075921361728.7402</v>
      </c>
      <c r="J9" s="18">
        <v>6867194143226.3525</v>
      </c>
    </row>
    <row r="10" spans="1:10" ht="36" x14ac:dyDescent="0.25">
      <c r="A10" s="19">
        <v>1</v>
      </c>
      <c r="B10" s="20" t="s">
        <v>14</v>
      </c>
      <c r="C10" s="21">
        <v>41531745724000</v>
      </c>
      <c r="D10" s="22">
        <v>41211673678415.047</v>
      </c>
      <c r="E10" s="23">
        <v>33514298123000</v>
      </c>
      <c r="F10" s="23">
        <v>33270825681560.188</v>
      </c>
      <c r="G10" s="23">
        <v>8017447601000</v>
      </c>
      <c r="H10" s="23">
        <v>7940847996854.8604</v>
      </c>
      <c r="I10" s="23">
        <v>0</v>
      </c>
      <c r="J10" s="24">
        <v>0</v>
      </c>
    </row>
    <row r="11" spans="1:10" ht="36" x14ac:dyDescent="0.25">
      <c r="A11" s="19">
        <f>+A10+1</f>
        <v>2</v>
      </c>
      <c r="B11" s="20" t="s">
        <v>15</v>
      </c>
      <c r="C11" s="21">
        <v>8239966267000</v>
      </c>
      <c r="D11" s="22">
        <v>8124812496991.4805</v>
      </c>
      <c r="E11" s="23">
        <v>6648213459000</v>
      </c>
      <c r="F11" s="23">
        <v>6555684527722.1211</v>
      </c>
      <c r="G11" s="23">
        <v>1591752808000</v>
      </c>
      <c r="H11" s="23">
        <v>1569127969269.3599</v>
      </c>
      <c r="I11" s="23">
        <v>0</v>
      </c>
      <c r="J11" s="24">
        <v>0</v>
      </c>
    </row>
    <row r="12" spans="1:10" ht="36" x14ac:dyDescent="0.25">
      <c r="A12" s="19">
        <f t="shared" ref="A12:A26" si="0">+A11+1</f>
        <v>3</v>
      </c>
      <c r="B12" s="20" t="s">
        <v>16</v>
      </c>
      <c r="C12" s="21">
        <v>46033928000</v>
      </c>
      <c r="D12" s="22">
        <v>43435551637.419998</v>
      </c>
      <c r="E12" s="23">
        <v>31227774000</v>
      </c>
      <c r="F12" s="23">
        <v>29279068191</v>
      </c>
      <c r="G12" s="23">
        <v>7709563000</v>
      </c>
      <c r="H12" s="23">
        <v>7257278112</v>
      </c>
      <c r="I12" s="23">
        <v>7096591000</v>
      </c>
      <c r="J12" s="24">
        <v>6899205334.4200001</v>
      </c>
    </row>
    <row r="13" spans="1:10" ht="36" x14ac:dyDescent="0.25">
      <c r="A13" s="19">
        <f t="shared" si="0"/>
        <v>4</v>
      </c>
      <c r="B13" s="20" t="s">
        <v>17</v>
      </c>
      <c r="C13" s="21">
        <v>24679713000</v>
      </c>
      <c r="D13" s="22">
        <v>22124797993.040001</v>
      </c>
      <c r="E13" s="23">
        <v>310000000</v>
      </c>
      <c r="F13" s="23">
        <v>310000000</v>
      </c>
      <c r="G13" s="23">
        <v>0</v>
      </c>
      <c r="H13" s="23">
        <v>0</v>
      </c>
      <c r="I13" s="23">
        <v>24369713000</v>
      </c>
      <c r="J13" s="24">
        <v>21814797993.040001</v>
      </c>
    </row>
    <row r="14" spans="1:10" ht="36" x14ac:dyDescent="0.25">
      <c r="A14" s="19">
        <f t="shared" si="0"/>
        <v>5</v>
      </c>
      <c r="B14" s="20" t="s">
        <v>18</v>
      </c>
      <c r="C14" s="21">
        <v>15072206000</v>
      </c>
      <c r="D14" s="22">
        <v>14498148330.799999</v>
      </c>
      <c r="E14" s="23">
        <v>0</v>
      </c>
      <c r="F14" s="23">
        <v>0</v>
      </c>
      <c r="G14" s="23">
        <v>0</v>
      </c>
      <c r="H14" s="23">
        <v>0</v>
      </c>
      <c r="I14" s="23">
        <v>15072206000</v>
      </c>
      <c r="J14" s="24">
        <v>14498148330.799999</v>
      </c>
    </row>
    <row r="15" spans="1:10" ht="36" x14ac:dyDescent="0.25">
      <c r="A15" s="19">
        <f t="shared" si="0"/>
        <v>6</v>
      </c>
      <c r="B15" s="20" t="s">
        <v>19</v>
      </c>
      <c r="C15" s="21">
        <v>138218495000</v>
      </c>
      <c r="D15" s="22">
        <v>123633538761.8</v>
      </c>
      <c r="E15" s="23">
        <v>96591868000</v>
      </c>
      <c r="F15" s="23">
        <v>96589837462</v>
      </c>
      <c r="G15" s="23">
        <v>23399358000</v>
      </c>
      <c r="H15" s="23">
        <v>22170461254</v>
      </c>
      <c r="I15" s="23">
        <v>18227269000</v>
      </c>
      <c r="J15" s="24">
        <v>4873240045.8000002</v>
      </c>
    </row>
    <row r="16" spans="1:10" ht="28.5" customHeight="1" x14ac:dyDescent="0.25">
      <c r="A16" s="19">
        <f t="shared" si="0"/>
        <v>7</v>
      </c>
      <c r="B16" s="20" t="s">
        <v>20</v>
      </c>
      <c r="C16" s="21">
        <v>69900000000</v>
      </c>
      <c r="D16" s="22">
        <v>69900000000</v>
      </c>
      <c r="E16" s="23">
        <v>3557620000</v>
      </c>
      <c r="F16" s="23">
        <v>3557620000</v>
      </c>
      <c r="G16" s="23">
        <v>0</v>
      </c>
      <c r="H16" s="23">
        <v>0</v>
      </c>
      <c r="I16" s="23">
        <v>66342380000</v>
      </c>
      <c r="J16" s="24">
        <v>66342380000</v>
      </c>
    </row>
    <row r="17" spans="1:10" ht="24" customHeight="1" x14ac:dyDescent="0.25">
      <c r="A17" s="19">
        <f t="shared" si="0"/>
        <v>8</v>
      </c>
      <c r="B17" s="20" t="s">
        <v>21</v>
      </c>
      <c r="C17" s="21">
        <v>250000000000</v>
      </c>
      <c r="D17" s="22">
        <v>250000000000</v>
      </c>
      <c r="E17" s="23">
        <v>0</v>
      </c>
      <c r="F17" s="23">
        <v>0</v>
      </c>
      <c r="G17" s="23">
        <v>0</v>
      </c>
      <c r="H17" s="23">
        <v>0</v>
      </c>
      <c r="I17" s="23">
        <v>250000000000</v>
      </c>
      <c r="J17" s="24">
        <v>250000000000</v>
      </c>
    </row>
    <row r="18" spans="1:10" ht="54" x14ac:dyDescent="0.25">
      <c r="A18" s="19">
        <f t="shared" si="0"/>
        <v>9</v>
      </c>
      <c r="B18" s="20" t="s">
        <v>22</v>
      </c>
      <c r="C18" s="21">
        <v>63439622000</v>
      </c>
      <c r="D18" s="22">
        <v>53194552303.75</v>
      </c>
      <c r="E18" s="23">
        <v>0</v>
      </c>
      <c r="F18" s="23">
        <v>0</v>
      </c>
      <c r="G18" s="23">
        <v>0</v>
      </c>
      <c r="H18" s="23">
        <v>0</v>
      </c>
      <c r="I18" s="23">
        <v>63439622000</v>
      </c>
      <c r="J18" s="24">
        <v>53194552303.75</v>
      </c>
    </row>
    <row r="19" spans="1:10" ht="20.25" customHeight="1" x14ac:dyDescent="0.25">
      <c r="A19" s="19">
        <f t="shared" si="0"/>
        <v>10</v>
      </c>
      <c r="B19" s="20" t="s">
        <v>23</v>
      </c>
      <c r="C19" s="21">
        <v>18142000000</v>
      </c>
      <c r="D19" s="22">
        <v>18141990135</v>
      </c>
      <c r="E19" s="23">
        <v>0</v>
      </c>
      <c r="F19" s="23">
        <v>0</v>
      </c>
      <c r="G19" s="23">
        <v>0</v>
      </c>
      <c r="H19" s="23">
        <v>0</v>
      </c>
      <c r="I19" s="23">
        <v>18142000000</v>
      </c>
      <c r="J19" s="24">
        <v>18141990135</v>
      </c>
    </row>
    <row r="20" spans="1:10" ht="20.25" customHeight="1" x14ac:dyDescent="0.25">
      <c r="A20" s="19">
        <f t="shared" si="0"/>
        <v>11</v>
      </c>
      <c r="B20" s="20" t="s">
        <v>24</v>
      </c>
      <c r="C20" s="21">
        <v>19199000000</v>
      </c>
      <c r="D20" s="22">
        <v>19199000000</v>
      </c>
      <c r="E20" s="23">
        <v>0</v>
      </c>
      <c r="F20" s="23">
        <v>0</v>
      </c>
      <c r="G20" s="23">
        <v>0</v>
      </c>
      <c r="H20" s="23">
        <v>0</v>
      </c>
      <c r="I20" s="23">
        <v>19199000000</v>
      </c>
      <c r="J20" s="24">
        <v>19199000000</v>
      </c>
    </row>
    <row r="21" spans="1:10" ht="20.25" customHeight="1" x14ac:dyDescent="0.25">
      <c r="A21" s="19">
        <f t="shared" si="0"/>
        <v>12</v>
      </c>
      <c r="B21" s="20" t="s">
        <v>25</v>
      </c>
      <c r="C21" s="21">
        <v>488400000</v>
      </c>
      <c r="D21" s="22">
        <v>194669179.22</v>
      </c>
      <c r="E21" s="23">
        <v>0</v>
      </c>
      <c r="F21" s="23">
        <v>0</v>
      </c>
      <c r="G21" s="23">
        <v>0</v>
      </c>
      <c r="H21" s="23">
        <v>0</v>
      </c>
      <c r="I21" s="23">
        <v>488400000</v>
      </c>
      <c r="J21" s="24">
        <v>194669179.22</v>
      </c>
    </row>
    <row r="22" spans="1:10" x14ac:dyDescent="0.25">
      <c r="A22" s="19">
        <f t="shared" si="0"/>
        <v>13</v>
      </c>
      <c r="B22" s="20" t="s">
        <v>26</v>
      </c>
      <c r="C22" s="21">
        <v>23705000000</v>
      </c>
      <c r="D22" s="22">
        <v>23705000000</v>
      </c>
      <c r="E22" s="23">
        <v>0</v>
      </c>
      <c r="F22" s="23">
        <v>0</v>
      </c>
      <c r="G22" s="23">
        <v>0</v>
      </c>
      <c r="H22" s="23">
        <v>0</v>
      </c>
      <c r="I22" s="23">
        <v>23705000000</v>
      </c>
      <c r="J22" s="24">
        <v>23705000000</v>
      </c>
    </row>
    <row r="23" spans="1:10" ht="20.25" customHeight="1" x14ac:dyDescent="0.25">
      <c r="A23" s="19">
        <f t="shared" si="0"/>
        <v>14</v>
      </c>
      <c r="B23" s="20" t="s">
        <v>27</v>
      </c>
      <c r="C23" s="21">
        <v>272806133000</v>
      </c>
      <c r="D23" s="22">
        <v>171798000000</v>
      </c>
      <c r="E23" s="23">
        <v>0</v>
      </c>
      <c r="F23" s="23">
        <v>0</v>
      </c>
      <c r="G23" s="23">
        <v>0</v>
      </c>
      <c r="H23" s="23">
        <v>0</v>
      </c>
      <c r="I23" s="23">
        <v>272806133000</v>
      </c>
      <c r="J23" s="24">
        <v>171798000000</v>
      </c>
    </row>
    <row r="24" spans="1:10" ht="20.25" customHeight="1" x14ac:dyDescent="0.25">
      <c r="A24" s="19">
        <f t="shared" si="0"/>
        <v>15</v>
      </c>
      <c r="B24" s="20" t="s">
        <v>28</v>
      </c>
      <c r="C24" s="21">
        <v>255775000000</v>
      </c>
      <c r="D24" s="22">
        <v>228264000000</v>
      </c>
      <c r="E24" s="23">
        <v>0</v>
      </c>
      <c r="F24" s="23">
        <v>0</v>
      </c>
      <c r="G24" s="23">
        <v>0</v>
      </c>
      <c r="H24" s="23">
        <v>0</v>
      </c>
      <c r="I24" s="23">
        <v>255775000000</v>
      </c>
      <c r="J24" s="24">
        <v>228264000000</v>
      </c>
    </row>
    <row r="25" spans="1:10" ht="28.5" customHeight="1" x14ac:dyDescent="0.25">
      <c r="A25" s="19">
        <f t="shared" si="0"/>
        <v>16</v>
      </c>
      <c r="B25" s="20" t="s">
        <v>29</v>
      </c>
      <c r="C25" s="21">
        <v>15441097911</v>
      </c>
      <c r="D25" s="22">
        <v>15240739812</v>
      </c>
      <c r="E25" s="23">
        <v>0</v>
      </c>
      <c r="F25" s="23">
        <v>0</v>
      </c>
      <c r="G25" s="23">
        <v>0</v>
      </c>
      <c r="H25" s="23">
        <v>0</v>
      </c>
      <c r="I25" s="23">
        <v>15441097911</v>
      </c>
      <c r="J25" s="24">
        <v>15240739812</v>
      </c>
    </row>
    <row r="26" spans="1:10" s="25" customFormat="1" ht="36" x14ac:dyDescent="0.25">
      <c r="A26" s="19">
        <f t="shared" si="0"/>
        <v>17</v>
      </c>
      <c r="B26" s="20" t="s">
        <v>30</v>
      </c>
      <c r="C26" s="21">
        <v>3957695000000</v>
      </c>
      <c r="D26" s="22">
        <v>3950234523696.8301</v>
      </c>
      <c r="E26" s="23">
        <v>0</v>
      </c>
      <c r="F26" s="23">
        <v>0</v>
      </c>
      <c r="G26" s="23">
        <v>0</v>
      </c>
      <c r="H26" s="23">
        <v>0</v>
      </c>
      <c r="I26" s="23">
        <v>3957695000000</v>
      </c>
      <c r="J26" s="24">
        <v>3950234523696.8301</v>
      </c>
    </row>
    <row r="27" spans="1:10" ht="42.75" customHeight="1" x14ac:dyDescent="0.25">
      <c r="A27" s="26">
        <f>+A26+1</f>
        <v>18</v>
      </c>
      <c r="B27" s="27" t="s">
        <v>31</v>
      </c>
      <c r="C27" s="26">
        <v>1897407363400</v>
      </c>
      <c r="D27" s="28">
        <v>1863878252095.4399</v>
      </c>
      <c r="E27" s="28">
        <v>0</v>
      </c>
      <c r="F27" s="28">
        <v>0</v>
      </c>
      <c r="G27" s="28">
        <v>0</v>
      </c>
      <c r="H27" s="28">
        <v>0</v>
      </c>
      <c r="I27" s="28">
        <v>1897407363400</v>
      </c>
      <c r="J27" s="29">
        <v>1863878252095.4399</v>
      </c>
    </row>
    <row r="28" spans="1:10" ht="30.75" customHeight="1" x14ac:dyDescent="0.25">
      <c r="A28" s="30">
        <f>+A27+0.1</f>
        <v>18.100000000000001</v>
      </c>
      <c r="B28" s="31" t="s">
        <v>32</v>
      </c>
      <c r="C28" s="21">
        <v>1270687214000</v>
      </c>
      <c r="D28" s="22">
        <v>1240389796570.45</v>
      </c>
      <c r="E28" s="23">
        <v>0</v>
      </c>
      <c r="F28" s="23">
        <v>0</v>
      </c>
      <c r="G28" s="23">
        <v>0</v>
      </c>
      <c r="H28" s="23">
        <v>0</v>
      </c>
      <c r="I28" s="23">
        <v>1270687214000</v>
      </c>
      <c r="J28" s="24">
        <v>1240389796570.45</v>
      </c>
    </row>
    <row r="29" spans="1:10" ht="75" x14ac:dyDescent="0.25">
      <c r="A29" s="30">
        <f t="shared" ref="A29:A36" si="1">+A28+0.1</f>
        <v>18.200000000000003</v>
      </c>
      <c r="B29" s="31" t="s">
        <v>33</v>
      </c>
      <c r="C29" s="21">
        <v>171846945000</v>
      </c>
      <c r="D29" s="22">
        <v>171827251191.63</v>
      </c>
      <c r="E29" s="23">
        <v>0</v>
      </c>
      <c r="F29" s="23">
        <v>0</v>
      </c>
      <c r="G29" s="23">
        <v>0</v>
      </c>
      <c r="H29" s="23">
        <v>0</v>
      </c>
      <c r="I29" s="23">
        <v>171846945000</v>
      </c>
      <c r="J29" s="24">
        <v>171827251191.63</v>
      </c>
    </row>
    <row r="30" spans="1:10" ht="37.5" x14ac:dyDescent="0.25">
      <c r="A30" s="30">
        <f t="shared" si="1"/>
        <v>18.300000000000004</v>
      </c>
      <c r="B30" s="31" t="s">
        <v>34</v>
      </c>
      <c r="C30" s="21">
        <v>61651919000</v>
      </c>
      <c r="D30" s="22">
        <v>61651918720</v>
      </c>
      <c r="E30" s="23">
        <v>0</v>
      </c>
      <c r="F30" s="23">
        <v>0</v>
      </c>
      <c r="G30" s="23">
        <v>0</v>
      </c>
      <c r="H30" s="23">
        <v>0</v>
      </c>
      <c r="I30" s="23">
        <v>61651919000</v>
      </c>
      <c r="J30" s="24">
        <v>61651918720</v>
      </c>
    </row>
    <row r="31" spans="1:10" ht="37.5" x14ac:dyDescent="0.25">
      <c r="A31" s="30">
        <f t="shared" si="1"/>
        <v>18.400000000000006</v>
      </c>
      <c r="B31" s="31" t="s">
        <v>35</v>
      </c>
      <c r="C31" s="21">
        <v>49374000000</v>
      </c>
      <c r="D31" s="22">
        <v>49373994113</v>
      </c>
      <c r="E31" s="23">
        <v>0</v>
      </c>
      <c r="F31" s="23">
        <v>0</v>
      </c>
      <c r="G31" s="23">
        <v>0</v>
      </c>
      <c r="H31" s="23">
        <v>0</v>
      </c>
      <c r="I31" s="23">
        <v>49374000000</v>
      </c>
      <c r="J31" s="24">
        <v>49373994113</v>
      </c>
    </row>
    <row r="32" spans="1:10" ht="37.5" x14ac:dyDescent="0.25">
      <c r="A32" s="30">
        <f t="shared" si="1"/>
        <v>18.500000000000007</v>
      </c>
      <c r="B32" s="31" t="s">
        <v>36</v>
      </c>
      <c r="C32" s="21">
        <v>191888081000</v>
      </c>
      <c r="D32" s="22">
        <v>191888078955.20999</v>
      </c>
      <c r="E32" s="23">
        <v>0</v>
      </c>
      <c r="F32" s="23">
        <v>0</v>
      </c>
      <c r="G32" s="23">
        <v>0</v>
      </c>
      <c r="H32" s="23">
        <v>0</v>
      </c>
      <c r="I32" s="23">
        <v>191888081000</v>
      </c>
      <c r="J32" s="24">
        <v>191888078955.20999</v>
      </c>
    </row>
    <row r="33" spans="1:10" ht="56.25" x14ac:dyDescent="0.25">
      <c r="A33" s="30">
        <f>+A32+0.1</f>
        <v>18.600000000000009</v>
      </c>
      <c r="B33" s="31" t="s">
        <v>37</v>
      </c>
      <c r="C33" s="21">
        <v>1805259400</v>
      </c>
      <c r="D33" s="22">
        <v>1805259400</v>
      </c>
      <c r="E33" s="23">
        <v>0</v>
      </c>
      <c r="F33" s="23">
        <v>0</v>
      </c>
      <c r="G33" s="23">
        <v>0</v>
      </c>
      <c r="H33" s="23">
        <v>0</v>
      </c>
      <c r="I33" s="23">
        <v>1805259400</v>
      </c>
      <c r="J33" s="24">
        <v>1805259400</v>
      </c>
    </row>
    <row r="34" spans="1:10" ht="56.25" x14ac:dyDescent="0.25">
      <c r="A34" s="30">
        <f t="shared" si="1"/>
        <v>18.70000000000001</v>
      </c>
      <c r="B34" s="31" t="s">
        <v>38</v>
      </c>
      <c r="C34" s="21">
        <v>12567000000</v>
      </c>
      <c r="D34" s="22">
        <v>10920000000</v>
      </c>
      <c r="E34" s="23">
        <v>0</v>
      </c>
      <c r="F34" s="23">
        <v>0</v>
      </c>
      <c r="G34" s="23">
        <v>0</v>
      </c>
      <c r="H34" s="23">
        <v>0</v>
      </c>
      <c r="I34" s="23">
        <v>12567000000</v>
      </c>
      <c r="J34" s="24">
        <v>10920000000</v>
      </c>
    </row>
    <row r="35" spans="1:10" ht="18.75" x14ac:dyDescent="0.25">
      <c r="A35" s="30">
        <f t="shared" si="1"/>
        <v>18.800000000000011</v>
      </c>
      <c r="B35" s="31" t="s">
        <v>39</v>
      </c>
      <c r="C35" s="21">
        <v>67475000000</v>
      </c>
      <c r="D35" s="22">
        <v>67076434965.400002</v>
      </c>
      <c r="E35" s="23">
        <v>0</v>
      </c>
      <c r="F35" s="23">
        <v>0</v>
      </c>
      <c r="G35" s="23">
        <v>0</v>
      </c>
      <c r="H35" s="23">
        <v>0</v>
      </c>
      <c r="I35" s="23">
        <v>67475000000</v>
      </c>
      <c r="J35" s="24">
        <v>67076434965.400002</v>
      </c>
    </row>
    <row r="36" spans="1:10" ht="18.75" x14ac:dyDescent="0.25">
      <c r="A36" s="30">
        <f t="shared" si="1"/>
        <v>18.900000000000013</v>
      </c>
      <c r="B36" s="31" t="s">
        <v>40</v>
      </c>
      <c r="C36" s="21">
        <v>35490945000</v>
      </c>
      <c r="D36" s="22">
        <v>35490945000</v>
      </c>
      <c r="E36" s="23">
        <v>0</v>
      </c>
      <c r="F36" s="23">
        <v>0</v>
      </c>
      <c r="G36" s="23">
        <v>0</v>
      </c>
      <c r="H36" s="23">
        <v>0</v>
      </c>
      <c r="I36" s="23">
        <v>35490945000</v>
      </c>
      <c r="J36" s="24">
        <v>35490945000</v>
      </c>
    </row>
    <row r="37" spans="1:10" ht="18.75" x14ac:dyDescent="0.25">
      <c r="A37" s="30">
        <f>+A36+0.1-0.9</f>
        <v>18.100000000000016</v>
      </c>
      <c r="B37" s="31" t="s">
        <v>41</v>
      </c>
      <c r="C37" s="21">
        <v>34621000000</v>
      </c>
      <c r="D37" s="22">
        <v>33454573179.75</v>
      </c>
      <c r="E37" s="23">
        <v>0</v>
      </c>
      <c r="F37" s="23">
        <v>0</v>
      </c>
      <c r="G37" s="23">
        <v>0</v>
      </c>
      <c r="H37" s="23">
        <v>0</v>
      </c>
      <c r="I37" s="23">
        <v>34621000000</v>
      </c>
      <c r="J37" s="24">
        <v>33454573179.75</v>
      </c>
    </row>
    <row r="38" spans="1:10" ht="39" customHeight="1" x14ac:dyDescent="0.25">
      <c r="A38" s="26">
        <f>+A27+1</f>
        <v>19</v>
      </c>
      <c r="B38" s="27" t="s">
        <v>42</v>
      </c>
      <c r="C38" s="26">
        <v>253264846000</v>
      </c>
      <c r="D38" s="28">
        <v>245809878976.18002</v>
      </c>
      <c r="E38" s="28">
        <v>174457513937</v>
      </c>
      <c r="F38" s="28">
        <v>169846382051.73999</v>
      </c>
      <c r="G38" s="28">
        <v>42034042063</v>
      </c>
      <c r="H38" s="28">
        <v>40391347113</v>
      </c>
      <c r="I38" s="28">
        <v>36773290000</v>
      </c>
      <c r="J38" s="29">
        <v>35572149811.440002</v>
      </c>
    </row>
    <row r="39" spans="1:10" ht="36" x14ac:dyDescent="0.25">
      <c r="A39" s="32">
        <f>+A38+0.1</f>
        <v>19.100000000000001</v>
      </c>
      <c r="B39" s="20" t="s">
        <v>43</v>
      </c>
      <c r="C39" s="21">
        <v>33327212000</v>
      </c>
      <c r="D39" s="22">
        <v>31451780975.919998</v>
      </c>
      <c r="E39" s="23">
        <v>23278708000</v>
      </c>
      <c r="F39" s="23">
        <v>22110772482.599998</v>
      </c>
      <c r="G39" s="23">
        <v>4993264000</v>
      </c>
      <c r="H39" s="23">
        <v>4654323019</v>
      </c>
      <c r="I39" s="23">
        <v>5055240000</v>
      </c>
      <c r="J39" s="24">
        <v>4686685474.3199997</v>
      </c>
    </row>
    <row r="40" spans="1:10" ht="36" x14ac:dyDescent="0.25">
      <c r="A40" s="32">
        <f>+A39+0.1</f>
        <v>19.200000000000003</v>
      </c>
      <c r="B40" s="20" t="s">
        <v>44</v>
      </c>
      <c r="C40" s="21">
        <v>19529097000</v>
      </c>
      <c r="D40" s="22">
        <v>18907964290.43</v>
      </c>
      <c r="E40" s="23">
        <v>13451514000</v>
      </c>
      <c r="F40" s="23">
        <v>13055788714.16</v>
      </c>
      <c r="G40" s="23">
        <v>3219774000</v>
      </c>
      <c r="H40" s="23">
        <v>3049919638</v>
      </c>
      <c r="I40" s="23">
        <v>2857809000</v>
      </c>
      <c r="J40" s="24">
        <v>2802255938.27</v>
      </c>
    </row>
    <row r="41" spans="1:10" ht="36" x14ac:dyDescent="0.25">
      <c r="A41" s="32">
        <f t="shared" ref="A41:A47" si="2">+A40+0.1</f>
        <v>19.300000000000004</v>
      </c>
      <c r="B41" s="20" t="s">
        <v>45</v>
      </c>
      <c r="C41" s="21">
        <v>17826145000</v>
      </c>
      <c r="D41" s="22">
        <v>17202388988.48</v>
      </c>
      <c r="E41" s="23">
        <v>12030360000</v>
      </c>
      <c r="F41" s="23">
        <v>11618219330</v>
      </c>
      <c r="G41" s="23">
        <v>2949620000</v>
      </c>
      <c r="H41" s="23">
        <v>2780850384</v>
      </c>
      <c r="I41" s="23">
        <v>2846165000</v>
      </c>
      <c r="J41" s="24">
        <v>2803319274.48</v>
      </c>
    </row>
    <row r="42" spans="1:10" ht="36" x14ac:dyDescent="0.25">
      <c r="A42" s="32">
        <f t="shared" si="2"/>
        <v>19.400000000000006</v>
      </c>
      <c r="B42" s="20" t="s">
        <v>46</v>
      </c>
      <c r="C42" s="21">
        <v>12774499000</v>
      </c>
      <c r="D42" s="22">
        <v>12326908619.01</v>
      </c>
      <c r="E42" s="23">
        <v>9115466400</v>
      </c>
      <c r="F42" s="23">
        <v>8827365293</v>
      </c>
      <c r="G42" s="23">
        <v>2232544600</v>
      </c>
      <c r="H42" s="23">
        <v>2117751648</v>
      </c>
      <c r="I42" s="23">
        <v>1426488000</v>
      </c>
      <c r="J42" s="24">
        <v>1381791678.01</v>
      </c>
    </row>
    <row r="43" spans="1:10" ht="36" x14ac:dyDescent="0.25">
      <c r="A43" s="32">
        <f t="shared" si="2"/>
        <v>19.500000000000007</v>
      </c>
      <c r="B43" s="20" t="s">
        <v>47</v>
      </c>
      <c r="C43" s="21">
        <v>15409410000</v>
      </c>
      <c r="D43" s="22">
        <v>15228984124.190001</v>
      </c>
      <c r="E43" s="23">
        <v>10262097000</v>
      </c>
      <c r="F43" s="23">
        <v>10202638484</v>
      </c>
      <c r="G43" s="23">
        <v>2530267000</v>
      </c>
      <c r="H43" s="23">
        <v>2468172573</v>
      </c>
      <c r="I43" s="23">
        <v>2617046000</v>
      </c>
      <c r="J43" s="24">
        <v>2558173067.1900001</v>
      </c>
    </row>
    <row r="44" spans="1:10" ht="36" x14ac:dyDescent="0.25">
      <c r="A44" s="32">
        <f t="shared" si="2"/>
        <v>19.600000000000009</v>
      </c>
      <c r="B44" s="20" t="s">
        <v>48</v>
      </c>
      <c r="C44" s="21">
        <v>15918927000</v>
      </c>
      <c r="D44" s="22">
        <v>15894541801.299999</v>
      </c>
      <c r="E44" s="23">
        <v>11319114800</v>
      </c>
      <c r="F44" s="23">
        <v>11315973606.66</v>
      </c>
      <c r="G44" s="23">
        <v>2729277200</v>
      </c>
      <c r="H44" s="23">
        <v>2728628403</v>
      </c>
      <c r="I44" s="23">
        <v>1870535000</v>
      </c>
      <c r="J44" s="24">
        <v>1849939791.6400001</v>
      </c>
    </row>
    <row r="45" spans="1:10" ht="36" x14ac:dyDescent="0.25">
      <c r="A45" s="32">
        <f t="shared" si="2"/>
        <v>19.70000000000001</v>
      </c>
      <c r="B45" s="20" t="s">
        <v>49</v>
      </c>
      <c r="C45" s="21">
        <v>15559820000</v>
      </c>
      <c r="D45" s="22">
        <v>14859746448.969999</v>
      </c>
      <c r="E45" s="23">
        <v>11460664000</v>
      </c>
      <c r="F45" s="23">
        <v>10902906257</v>
      </c>
      <c r="G45" s="23">
        <v>2824237000</v>
      </c>
      <c r="H45" s="23">
        <v>2695538315</v>
      </c>
      <c r="I45" s="23">
        <v>1274919000</v>
      </c>
      <c r="J45" s="24">
        <v>1261301876.97</v>
      </c>
    </row>
    <row r="46" spans="1:10" ht="36" x14ac:dyDescent="0.25">
      <c r="A46" s="32">
        <f t="shared" si="2"/>
        <v>19.800000000000011</v>
      </c>
      <c r="B46" s="20" t="s">
        <v>50</v>
      </c>
      <c r="C46" s="21">
        <v>17033966000</v>
      </c>
      <c r="D46" s="22">
        <v>16530395004.07</v>
      </c>
      <c r="E46" s="23">
        <v>11825365000</v>
      </c>
      <c r="F46" s="23">
        <v>11463622835</v>
      </c>
      <c r="G46" s="23">
        <v>2904851000</v>
      </c>
      <c r="H46" s="23">
        <v>2780092988</v>
      </c>
      <c r="I46" s="23">
        <v>2303750000</v>
      </c>
      <c r="J46" s="24">
        <v>2286679181.0700002</v>
      </c>
    </row>
    <row r="47" spans="1:10" ht="36" x14ac:dyDescent="0.25">
      <c r="A47" s="32">
        <f t="shared" si="2"/>
        <v>19.900000000000013</v>
      </c>
      <c r="B47" s="20" t="s">
        <v>51</v>
      </c>
      <c r="C47" s="21">
        <v>21688632000</v>
      </c>
      <c r="D47" s="22">
        <v>21307915701.5</v>
      </c>
      <c r="E47" s="23">
        <v>14520386200</v>
      </c>
      <c r="F47" s="23">
        <v>14227678038</v>
      </c>
      <c r="G47" s="23">
        <v>3576553800</v>
      </c>
      <c r="H47" s="23">
        <v>3497872124</v>
      </c>
      <c r="I47" s="23">
        <v>3591692000</v>
      </c>
      <c r="J47" s="24">
        <v>3582365539.5</v>
      </c>
    </row>
    <row r="48" spans="1:10" ht="36" x14ac:dyDescent="0.25">
      <c r="A48" s="33">
        <f>+A47+0.1-0.9</f>
        <v>19.100000000000016</v>
      </c>
      <c r="B48" s="20" t="s">
        <v>52</v>
      </c>
      <c r="C48" s="21">
        <v>18226698000</v>
      </c>
      <c r="D48" s="22">
        <v>17814267082.75</v>
      </c>
      <c r="E48" s="23">
        <v>12834890100</v>
      </c>
      <c r="F48" s="23">
        <v>12612063338</v>
      </c>
      <c r="G48" s="23">
        <v>3168247900</v>
      </c>
      <c r="H48" s="23">
        <v>3038265026</v>
      </c>
      <c r="I48" s="23">
        <v>2223560000</v>
      </c>
      <c r="J48" s="24">
        <v>2163938718.75</v>
      </c>
    </row>
    <row r="49" spans="1:10" ht="36" x14ac:dyDescent="0.25">
      <c r="A49" s="33">
        <f>+A48+0.01</f>
        <v>19.110000000000017</v>
      </c>
      <c r="B49" s="20" t="s">
        <v>53</v>
      </c>
      <c r="C49" s="21">
        <v>11605744000</v>
      </c>
      <c r="D49" s="22">
        <v>11383210289.5</v>
      </c>
      <c r="E49" s="23">
        <v>8325958000</v>
      </c>
      <c r="F49" s="23">
        <v>8238723741.5</v>
      </c>
      <c r="G49" s="23">
        <v>2055139000</v>
      </c>
      <c r="H49" s="23">
        <v>1957747624</v>
      </c>
      <c r="I49" s="23">
        <v>1224647000</v>
      </c>
      <c r="J49" s="24">
        <v>1186738924</v>
      </c>
    </row>
    <row r="50" spans="1:10" ht="36" x14ac:dyDescent="0.25">
      <c r="A50" s="33">
        <f t="shared" ref="A50:A52" si="3">+A49+0.01</f>
        <v>19.120000000000019</v>
      </c>
      <c r="B50" s="20" t="s">
        <v>54</v>
      </c>
      <c r="C50" s="21">
        <v>13867222000</v>
      </c>
      <c r="D50" s="22">
        <v>12693799051.51</v>
      </c>
      <c r="E50" s="23">
        <v>9819938437</v>
      </c>
      <c r="F50" s="23">
        <v>9198181195</v>
      </c>
      <c r="G50" s="23">
        <v>2382987563</v>
      </c>
      <c r="H50" s="23">
        <v>2168118361</v>
      </c>
      <c r="I50" s="23">
        <v>1664296000</v>
      </c>
      <c r="J50" s="24">
        <v>1327499495.51</v>
      </c>
    </row>
    <row r="51" spans="1:10" ht="36" x14ac:dyDescent="0.25">
      <c r="A51" s="33">
        <f t="shared" si="3"/>
        <v>19.13000000000002</v>
      </c>
      <c r="B51" s="20" t="s">
        <v>55</v>
      </c>
      <c r="C51" s="21">
        <v>22191674000</v>
      </c>
      <c r="D51" s="22">
        <v>21971742836.82</v>
      </c>
      <c r="E51" s="23">
        <v>14220549000</v>
      </c>
      <c r="F51" s="23">
        <v>14080843898.82</v>
      </c>
      <c r="G51" s="23">
        <v>3507834000</v>
      </c>
      <c r="H51" s="23">
        <v>3506767407</v>
      </c>
      <c r="I51" s="23">
        <v>4463291000</v>
      </c>
      <c r="J51" s="24">
        <v>4384131531</v>
      </c>
    </row>
    <row r="52" spans="1:10" ht="36" x14ac:dyDescent="0.25">
      <c r="A52" s="33">
        <f t="shared" si="3"/>
        <v>19.140000000000022</v>
      </c>
      <c r="B52" s="20" t="s">
        <v>56</v>
      </c>
      <c r="C52" s="21">
        <v>18305800000</v>
      </c>
      <c r="D52" s="22">
        <v>18236233761.73</v>
      </c>
      <c r="E52" s="23">
        <v>11992503000</v>
      </c>
      <c r="F52" s="23">
        <v>11991604838</v>
      </c>
      <c r="G52" s="23">
        <v>2959445000</v>
      </c>
      <c r="H52" s="23">
        <v>2947299603</v>
      </c>
      <c r="I52" s="23">
        <v>3353852000</v>
      </c>
      <c r="J52" s="24">
        <v>3297329320.73</v>
      </c>
    </row>
    <row r="53" spans="1:10" ht="41.25" customHeight="1" x14ac:dyDescent="0.25">
      <c r="A53" s="26">
        <v>20</v>
      </c>
      <c r="B53" s="27" t="s">
        <v>57</v>
      </c>
      <c r="C53" s="26">
        <v>162850041000</v>
      </c>
      <c r="D53" s="28">
        <v>145206464979.66</v>
      </c>
      <c r="E53" s="28">
        <v>78446903400</v>
      </c>
      <c r="F53" s="28">
        <v>64136636429.269997</v>
      </c>
      <c r="G53" s="28">
        <v>5694201600</v>
      </c>
      <c r="H53" s="28">
        <v>4831167593</v>
      </c>
      <c r="I53" s="28">
        <v>78708936000</v>
      </c>
      <c r="J53" s="29">
        <v>76238660957.389999</v>
      </c>
    </row>
    <row r="54" spans="1:10" x14ac:dyDescent="0.25">
      <c r="A54" s="32">
        <f>+A53+0.1</f>
        <v>20.100000000000001</v>
      </c>
      <c r="B54" s="20" t="s">
        <v>58</v>
      </c>
      <c r="C54" s="21">
        <v>115793114000</v>
      </c>
      <c r="D54" s="22">
        <v>99764413300.269989</v>
      </c>
      <c r="E54" s="23">
        <v>68243095400</v>
      </c>
      <c r="F54" s="23">
        <v>54376155577.269997</v>
      </c>
      <c r="G54" s="23">
        <v>3133521600</v>
      </c>
      <c r="H54" s="23">
        <v>2431348017</v>
      </c>
      <c r="I54" s="23">
        <v>44416497000</v>
      </c>
      <c r="J54" s="24">
        <v>42956909706</v>
      </c>
    </row>
    <row r="55" spans="1:10" x14ac:dyDescent="0.25">
      <c r="A55" s="32">
        <f t="shared" ref="A55:A61" si="4">+A54+0.1</f>
        <v>20.200000000000003</v>
      </c>
      <c r="B55" s="20" t="s">
        <v>59</v>
      </c>
      <c r="C55" s="21">
        <v>30468300000</v>
      </c>
      <c r="D55" s="22">
        <v>30457300000</v>
      </c>
      <c r="E55" s="23">
        <v>0</v>
      </c>
      <c r="F55" s="23">
        <v>0</v>
      </c>
      <c r="G55" s="23">
        <v>0</v>
      </c>
      <c r="H55" s="23">
        <v>0</v>
      </c>
      <c r="I55" s="23">
        <v>30468300000</v>
      </c>
      <c r="J55" s="24">
        <v>30457300000</v>
      </c>
    </row>
    <row r="56" spans="1:10" x14ac:dyDescent="0.25">
      <c r="A56" s="32">
        <f t="shared" si="4"/>
        <v>20.300000000000004</v>
      </c>
      <c r="B56" s="20" t="s">
        <v>59</v>
      </c>
      <c r="C56" s="21">
        <v>738130000</v>
      </c>
      <c r="D56" s="22">
        <v>738130000</v>
      </c>
      <c r="E56" s="23">
        <v>0</v>
      </c>
      <c r="F56" s="23">
        <v>0</v>
      </c>
      <c r="G56" s="23">
        <v>0</v>
      </c>
      <c r="H56" s="23">
        <v>0</v>
      </c>
      <c r="I56" s="23">
        <v>738130000</v>
      </c>
      <c r="J56" s="24">
        <v>738130000</v>
      </c>
    </row>
    <row r="57" spans="1:10" x14ac:dyDescent="0.25">
      <c r="A57" s="32">
        <f t="shared" si="4"/>
        <v>20.400000000000006</v>
      </c>
      <c r="B57" s="20" t="s">
        <v>60</v>
      </c>
      <c r="C57" s="21">
        <v>0</v>
      </c>
      <c r="D57" s="22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4">
        <v>0</v>
      </c>
    </row>
    <row r="58" spans="1:10" ht="26.25" customHeight="1" x14ac:dyDescent="0.25">
      <c r="A58" s="32">
        <f t="shared" si="4"/>
        <v>20.500000000000007</v>
      </c>
      <c r="B58" s="20" t="s">
        <v>61</v>
      </c>
      <c r="C58" s="21">
        <v>5867029000</v>
      </c>
      <c r="D58" s="22">
        <v>5843842071.3800001</v>
      </c>
      <c r="E58" s="23">
        <v>4230443000</v>
      </c>
      <c r="F58" s="23">
        <v>4228207209</v>
      </c>
      <c r="G58" s="23">
        <v>1060570000</v>
      </c>
      <c r="H58" s="23">
        <v>1060045748</v>
      </c>
      <c r="I58" s="23">
        <v>576016000</v>
      </c>
      <c r="J58" s="24">
        <v>555589114.38</v>
      </c>
    </row>
    <row r="59" spans="1:10" ht="36" x14ac:dyDescent="0.25">
      <c r="A59" s="32">
        <f t="shared" si="4"/>
        <v>20.600000000000009</v>
      </c>
      <c r="B59" s="20" t="s">
        <v>62</v>
      </c>
      <c r="C59" s="21">
        <v>6793114000</v>
      </c>
      <c r="D59" s="22">
        <v>5800002541.7700005</v>
      </c>
      <c r="E59" s="23">
        <v>3657860000</v>
      </c>
      <c r="F59" s="23">
        <v>3656280505</v>
      </c>
      <c r="G59" s="23">
        <v>927789000</v>
      </c>
      <c r="H59" s="23">
        <v>869618514</v>
      </c>
      <c r="I59" s="23">
        <v>2207465000</v>
      </c>
      <c r="J59" s="24">
        <v>1274103522.77</v>
      </c>
    </row>
    <row r="60" spans="1:10" ht="36" x14ac:dyDescent="0.25">
      <c r="A60" s="32">
        <f t="shared" si="4"/>
        <v>20.70000000000001</v>
      </c>
      <c r="B60" s="20" t="s">
        <v>63</v>
      </c>
      <c r="C60" s="21">
        <v>2219094000</v>
      </c>
      <c r="D60" s="22">
        <v>1655588774.23</v>
      </c>
      <c r="E60" s="23">
        <v>1700734000</v>
      </c>
      <c r="F60" s="23">
        <v>1268425335</v>
      </c>
      <c r="G60" s="23">
        <v>420522000</v>
      </c>
      <c r="H60" s="23">
        <v>318356335</v>
      </c>
      <c r="I60" s="23">
        <v>97838000</v>
      </c>
      <c r="J60" s="24">
        <v>68807104.230000004</v>
      </c>
    </row>
    <row r="61" spans="1:10" ht="54" x14ac:dyDescent="0.25">
      <c r="A61" s="32">
        <f t="shared" si="4"/>
        <v>20.800000000000011</v>
      </c>
      <c r="B61" s="20" t="s">
        <v>64</v>
      </c>
      <c r="C61" s="21">
        <v>971260000</v>
      </c>
      <c r="D61" s="22">
        <v>947188292.00999999</v>
      </c>
      <c r="E61" s="23">
        <v>614771000</v>
      </c>
      <c r="F61" s="23">
        <v>607567803</v>
      </c>
      <c r="G61" s="23">
        <v>151799000</v>
      </c>
      <c r="H61" s="23">
        <v>151798979</v>
      </c>
      <c r="I61" s="23">
        <v>204690000</v>
      </c>
      <c r="J61" s="24">
        <v>187821510.00999999</v>
      </c>
    </row>
    <row r="62" spans="1:10" x14ac:dyDescent="0.25">
      <c r="A62" s="26">
        <f>+A53+1</f>
        <v>21</v>
      </c>
      <c r="B62" s="27" t="s">
        <v>65</v>
      </c>
      <c r="C62" s="26">
        <v>41957497800</v>
      </c>
      <c r="D62" s="28">
        <v>36324814795.270004</v>
      </c>
      <c r="E62" s="28">
        <v>30838562259</v>
      </c>
      <c r="F62" s="28">
        <v>26594504080</v>
      </c>
      <c r="G62" s="28">
        <v>7524923541</v>
      </c>
      <c r="H62" s="28">
        <v>6503879092</v>
      </c>
      <c r="I62" s="28">
        <v>3594012000</v>
      </c>
      <c r="J62" s="29">
        <v>3226431623.27</v>
      </c>
    </row>
    <row r="63" spans="1:10" x14ac:dyDescent="0.25">
      <c r="A63" s="32">
        <f>+A62+0.1</f>
        <v>21.1</v>
      </c>
      <c r="B63" s="20" t="s">
        <v>66</v>
      </c>
      <c r="C63" s="21">
        <v>14532619000</v>
      </c>
      <c r="D63" s="22">
        <v>12193906322.52</v>
      </c>
      <c r="E63" s="23">
        <v>10454727727</v>
      </c>
      <c r="F63" s="23">
        <v>8642939546</v>
      </c>
      <c r="G63" s="23">
        <v>2559499273</v>
      </c>
      <c r="H63" s="23">
        <v>2121584887</v>
      </c>
      <c r="I63" s="23">
        <v>1518392000</v>
      </c>
      <c r="J63" s="24">
        <v>1429381889.52</v>
      </c>
    </row>
    <row r="64" spans="1:10" x14ac:dyDescent="0.25">
      <c r="A64" s="32">
        <f>+A63+0.1</f>
        <v>21.200000000000003</v>
      </c>
      <c r="B64" s="20" t="s">
        <v>67</v>
      </c>
      <c r="C64" s="21">
        <v>14545801000</v>
      </c>
      <c r="D64" s="22">
        <v>12663990353.48</v>
      </c>
      <c r="E64" s="23">
        <v>11002235000</v>
      </c>
      <c r="F64" s="23">
        <v>9529853530</v>
      </c>
      <c r="G64" s="23">
        <v>2659776000</v>
      </c>
      <c r="H64" s="23">
        <v>2305167713</v>
      </c>
      <c r="I64" s="23">
        <v>883790000</v>
      </c>
      <c r="J64" s="24">
        <v>828969110.48000002</v>
      </c>
    </row>
    <row r="65" spans="1:10" x14ac:dyDescent="0.25">
      <c r="A65" s="32">
        <f t="shared" ref="A65" si="5">+A64+0.1</f>
        <v>21.300000000000004</v>
      </c>
      <c r="B65" s="20" t="s">
        <v>68</v>
      </c>
      <c r="C65" s="21">
        <v>12879077800</v>
      </c>
      <c r="D65" s="22">
        <v>11466918119.27</v>
      </c>
      <c r="E65" s="23">
        <v>9381599532</v>
      </c>
      <c r="F65" s="23">
        <v>8421711004</v>
      </c>
      <c r="G65" s="23">
        <v>2305648268</v>
      </c>
      <c r="H65" s="23">
        <v>2077126492</v>
      </c>
      <c r="I65" s="23">
        <v>1191830000</v>
      </c>
      <c r="J65" s="24">
        <v>968080623.26999998</v>
      </c>
    </row>
    <row r="66" spans="1:10" x14ac:dyDescent="0.25">
      <c r="A66" s="26">
        <f>+A62+1</f>
        <v>22</v>
      </c>
      <c r="B66" s="27" t="s">
        <v>69</v>
      </c>
      <c r="C66" s="26">
        <v>1725768000</v>
      </c>
      <c r="D66" s="28">
        <v>1531084104.95</v>
      </c>
      <c r="E66" s="28">
        <v>1367645000</v>
      </c>
      <c r="F66" s="28">
        <v>1215942645</v>
      </c>
      <c r="G66" s="28">
        <v>337071000</v>
      </c>
      <c r="H66" s="28">
        <v>304089460</v>
      </c>
      <c r="I66" s="28">
        <v>21052000</v>
      </c>
      <c r="J66" s="29">
        <v>11051999.949999999</v>
      </c>
    </row>
    <row r="67" spans="1:10" x14ac:dyDescent="0.25">
      <c r="A67" s="32">
        <f>+A66+0.1</f>
        <v>22.1</v>
      </c>
      <c r="B67" s="20" t="s">
        <v>70</v>
      </c>
      <c r="C67" s="21">
        <v>504962000</v>
      </c>
      <c r="D67" s="22">
        <v>334502409</v>
      </c>
      <c r="E67" s="23">
        <v>405087000</v>
      </c>
      <c r="F67" s="23">
        <v>267601926</v>
      </c>
      <c r="G67" s="23">
        <v>99875000</v>
      </c>
      <c r="H67" s="23">
        <v>66900483</v>
      </c>
      <c r="I67" s="23">
        <v>0</v>
      </c>
      <c r="J67" s="24">
        <v>0</v>
      </c>
    </row>
    <row r="68" spans="1:10" x14ac:dyDescent="0.25">
      <c r="A68" s="32">
        <f>+A67+0.1</f>
        <v>22.200000000000003</v>
      </c>
      <c r="B68" s="20" t="s">
        <v>71</v>
      </c>
      <c r="C68" s="21">
        <v>567262000</v>
      </c>
      <c r="D68" s="22">
        <v>562172660</v>
      </c>
      <c r="E68" s="23">
        <v>455106000</v>
      </c>
      <c r="F68" s="23">
        <v>450021677</v>
      </c>
      <c r="G68" s="23">
        <v>112156000</v>
      </c>
      <c r="H68" s="23">
        <v>112150983</v>
      </c>
      <c r="I68" s="23">
        <v>0</v>
      </c>
      <c r="J68" s="24">
        <v>0</v>
      </c>
    </row>
    <row r="69" spans="1:10" x14ac:dyDescent="0.25">
      <c r="A69" s="32">
        <f t="shared" ref="A69:A70" si="6">+A68+0.1</f>
        <v>22.300000000000004</v>
      </c>
      <c r="B69" s="34" t="s">
        <v>72</v>
      </c>
      <c r="C69" s="21">
        <v>267685000</v>
      </c>
      <c r="D69" s="22">
        <v>251745358</v>
      </c>
      <c r="E69" s="23">
        <v>206743000</v>
      </c>
      <c r="F69" s="23">
        <v>200805240</v>
      </c>
      <c r="G69" s="23">
        <v>50942000</v>
      </c>
      <c r="H69" s="23">
        <v>50940118</v>
      </c>
      <c r="I69" s="23">
        <v>10000000</v>
      </c>
      <c r="J69" s="24">
        <v>0</v>
      </c>
    </row>
    <row r="70" spans="1:10" ht="19.5" customHeight="1" x14ac:dyDescent="0.25">
      <c r="A70" s="32">
        <f t="shared" si="6"/>
        <v>22.400000000000006</v>
      </c>
      <c r="B70" s="20" t="s">
        <v>73</v>
      </c>
      <c r="C70" s="21">
        <v>385859000</v>
      </c>
      <c r="D70" s="22">
        <v>382663677.94999999</v>
      </c>
      <c r="E70" s="23">
        <v>300709000</v>
      </c>
      <c r="F70" s="23">
        <v>297513802</v>
      </c>
      <c r="G70" s="23">
        <v>74098000</v>
      </c>
      <c r="H70" s="23">
        <v>74097876</v>
      </c>
      <c r="I70" s="23">
        <v>11052000</v>
      </c>
      <c r="J70" s="24">
        <v>11051999.949999999</v>
      </c>
    </row>
    <row r="71" spans="1:10" ht="21.75" customHeight="1" x14ac:dyDescent="0.25">
      <c r="A71" s="26">
        <f>+A66+1</f>
        <v>23</v>
      </c>
      <c r="B71" s="27" t="s">
        <v>74</v>
      </c>
      <c r="C71" s="26">
        <v>74551763000</v>
      </c>
      <c r="D71" s="28">
        <v>70810192848.279999</v>
      </c>
      <c r="E71" s="28">
        <v>45805896329</v>
      </c>
      <c r="F71" s="28">
        <v>44677854284.43</v>
      </c>
      <c r="G71" s="28">
        <v>10437723922</v>
      </c>
      <c r="H71" s="28">
        <v>10218459627</v>
      </c>
      <c r="I71" s="28">
        <v>18308142749</v>
      </c>
      <c r="J71" s="29">
        <v>15913878936.850002</v>
      </c>
    </row>
    <row r="72" spans="1:10" ht="36" x14ac:dyDescent="0.25">
      <c r="A72" s="32">
        <f>+A71+0.1</f>
        <v>23.1</v>
      </c>
      <c r="B72" s="20" t="s">
        <v>75</v>
      </c>
      <c r="C72" s="21">
        <v>4150882000</v>
      </c>
      <c r="D72" s="22">
        <v>2942882765.8499999</v>
      </c>
      <c r="E72" s="23">
        <v>1936478000</v>
      </c>
      <c r="F72" s="23">
        <v>1315501942</v>
      </c>
      <c r="G72" s="23">
        <v>474521000</v>
      </c>
      <c r="H72" s="23">
        <v>334295993</v>
      </c>
      <c r="I72" s="23">
        <v>1739883000</v>
      </c>
      <c r="J72" s="24">
        <v>1293084830.8499999</v>
      </c>
    </row>
    <row r="73" spans="1:10" x14ac:dyDescent="0.25">
      <c r="A73" s="32">
        <f t="shared" ref="A73:A80" si="7">+A72+0.1</f>
        <v>23.200000000000003</v>
      </c>
      <c r="B73" s="20" t="s">
        <v>76</v>
      </c>
      <c r="C73" s="21">
        <v>13249812000</v>
      </c>
      <c r="D73" s="22">
        <v>13156577768.82</v>
      </c>
      <c r="E73" s="23">
        <v>9528935600</v>
      </c>
      <c r="F73" s="23">
        <v>9526371282</v>
      </c>
      <c r="G73" s="23">
        <v>2375376400</v>
      </c>
      <c r="H73" s="23">
        <v>2372583432</v>
      </c>
      <c r="I73" s="23">
        <v>1345500000</v>
      </c>
      <c r="J73" s="24">
        <v>1257623054.8199999</v>
      </c>
    </row>
    <row r="74" spans="1:10" x14ac:dyDescent="0.25">
      <c r="A74" s="32">
        <f t="shared" si="7"/>
        <v>23.300000000000004</v>
      </c>
      <c r="B74" s="20" t="s">
        <v>77</v>
      </c>
      <c r="C74" s="21">
        <v>1052341000</v>
      </c>
      <c r="D74" s="22">
        <v>980758072.00999999</v>
      </c>
      <c r="E74" s="23">
        <v>784143000</v>
      </c>
      <c r="F74" s="23">
        <v>742807939</v>
      </c>
      <c r="G74" s="23">
        <v>191348000</v>
      </c>
      <c r="H74" s="23">
        <v>189074548</v>
      </c>
      <c r="I74" s="23">
        <v>76850000</v>
      </c>
      <c r="J74" s="24">
        <v>48875585.009999998</v>
      </c>
    </row>
    <row r="75" spans="1:10" x14ac:dyDescent="0.25">
      <c r="A75" s="32">
        <f t="shared" si="7"/>
        <v>23.400000000000006</v>
      </c>
      <c r="B75" s="20" t="s">
        <v>78</v>
      </c>
      <c r="C75" s="21">
        <v>593436000</v>
      </c>
      <c r="D75" s="22">
        <v>584663552.84000003</v>
      </c>
      <c r="E75" s="23">
        <v>295007000</v>
      </c>
      <c r="F75" s="23">
        <v>294098271</v>
      </c>
      <c r="G75" s="23">
        <v>73300075</v>
      </c>
      <c r="H75" s="23">
        <v>72999860</v>
      </c>
      <c r="I75" s="23">
        <v>225128925</v>
      </c>
      <c r="J75" s="24">
        <v>217565421.84</v>
      </c>
    </row>
    <row r="76" spans="1:10" ht="36" x14ac:dyDescent="0.25">
      <c r="A76" s="32">
        <f t="shared" si="7"/>
        <v>23.500000000000007</v>
      </c>
      <c r="B76" s="20" t="s">
        <v>79</v>
      </c>
      <c r="C76" s="21">
        <v>6374668000</v>
      </c>
      <c r="D76" s="22">
        <v>6139672641</v>
      </c>
      <c r="E76" s="23">
        <v>4400453958</v>
      </c>
      <c r="F76" s="23">
        <v>4362050479</v>
      </c>
      <c r="G76" s="23">
        <v>1095159042</v>
      </c>
      <c r="H76" s="23">
        <v>1094752652</v>
      </c>
      <c r="I76" s="23">
        <v>879055000</v>
      </c>
      <c r="J76" s="24">
        <v>682869510</v>
      </c>
    </row>
    <row r="77" spans="1:10" x14ac:dyDescent="0.25">
      <c r="A77" s="32">
        <f t="shared" si="7"/>
        <v>23.600000000000009</v>
      </c>
      <c r="B77" s="20" t="s">
        <v>80</v>
      </c>
      <c r="C77" s="21">
        <v>8366345000</v>
      </c>
      <c r="D77" s="22">
        <v>8282754878.1999998</v>
      </c>
      <c r="E77" s="23">
        <v>6392106000</v>
      </c>
      <c r="F77" s="23">
        <v>6391654666</v>
      </c>
      <c r="G77" s="23">
        <v>1580826000</v>
      </c>
      <c r="H77" s="23">
        <v>1579936233</v>
      </c>
      <c r="I77" s="23">
        <v>393413000</v>
      </c>
      <c r="J77" s="24">
        <v>311163979.19999999</v>
      </c>
    </row>
    <row r="78" spans="1:10" x14ac:dyDescent="0.25">
      <c r="A78" s="32">
        <f t="shared" si="7"/>
        <v>23.70000000000001</v>
      </c>
      <c r="B78" s="20" t="s">
        <v>81</v>
      </c>
      <c r="C78" s="21">
        <v>6250619000</v>
      </c>
      <c r="D78" s="22">
        <v>6171189273.96</v>
      </c>
      <c r="E78" s="23">
        <v>3372764771</v>
      </c>
      <c r="F78" s="23">
        <v>3369361954</v>
      </c>
      <c r="G78" s="23">
        <v>851425405</v>
      </c>
      <c r="H78" s="23">
        <v>844232166</v>
      </c>
      <c r="I78" s="23">
        <v>2026428824</v>
      </c>
      <c r="J78" s="24">
        <v>1957595153.96</v>
      </c>
    </row>
    <row r="79" spans="1:10" x14ac:dyDescent="0.25">
      <c r="A79" s="32">
        <f t="shared" si="7"/>
        <v>23.800000000000011</v>
      </c>
      <c r="B79" s="20" t="s">
        <v>82</v>
      </c>
      <c r="C79" s="21">
        <v>8536168000</v>
      </c>
      <c r="D79" s="22">
        <v>7285536112.3800001</v>
      </c>
      <c r="E79" s="23">
        <v>2511404000</v>
      </c>
      <c r="F79" s="23">
        <v>2510693158</v>
      </c>
      <c r="G79" s="23">
        <v>618708000</v>
      </c>
      <c r="H79" s="23">
        <v>561762810</v>
      </c>
      <c r="I79" s="23">
        <v>5406056000</v>
      </c>
      <c r="J79" s="24">
        <v>4213080144.3800001</v>
      </c>
    </row>
    <row r="80" spans="1:10" ht="36" x14ac:dyDescent="0.25">
      <c r="A80" s="32">
        <f t="shared" si="7"/>
        <v>23.900000000000013</v>
      </c>
      <c r="B80" s="20" t="s">
        <v>83</v>
      </c>
      <c r="C80" s="21">
        <v>2445244000</v>
      </c>
      <c r="D80" s="22">
        <v>2444867672.8000002</v>
      </c>
      <c r="E80" s="23">
        <v>0</v>
      </c>
      <c r="F80" s="23">
        <v>0</v>
      </c>
      <c r="G80" s="23">
        <v>0</v>
      </c>
      <c r="H80" s="23">
        <v>0</v>
      </c>
      <c r="I80" s="23">
        <v>2445244000</v>
      </c>
      <c r="J80" s="24">
        <v>2444867672.8000002</v>
      </c>
    </row>
    <row r="81" spans="1:10" ht="54" x14ac:dyDescent="0.25">
      <c r="A81" s="33">
        <f>+A80+0.1-0.9</f>
        <v>23.100000000000016</v>
      </c>
      <c r="B81" s="20" t="s">
        <v>84</v>
      </c>
      <c r="C81" s="21">
        <v>6243971000</v>
      </c>
      <c r="D81" s="22">
        <v>5646032395.6300001</v>
      </c>
      <c r="E81" s="23">
        <v>4211846000</v>
      </c>
      <c r="F81" s="23">
        <v>3882760942</v>
      </c>
      <c r="G81" s="23">
        <v>688898000</v>
      </c>
      <c r="H81" s="23">
        <v>682064618</v>
      </c>
      <c r="I81" s="23">
        <v>1343227000</v>
      </c>
      <c r="J81" s="24">
        <v>1081206835.6300001</v>
      </c>
    </row>
    <row r="82" spans="1:10" ht="36" x14ac:dyDescent="0.25">
      <c r="A82" s="33">
        <f t="shared" ref="A82" si="8">+A81+0.01</f>
        <v>23.110000000000017</v>
      </c>
      <c r="B82" s="20" t="s">
        <v>85</v>
      </c>
      <c r="C82" s="21">
        <v>17288277000</v>
      </c>
      <c r="D82" s="22">
        <v>17175257714.790001</v>
      </c>
      <c r="E82" s="23">
        <v>12372758000</v>
      </c>
      <c r="F82" s="23">
        <v>12282553651.43</v>
      </c>
      <c r="G82" s="23">
        <v>2488162000</v>
      </c>
      <c r="H82" s="23">
        <v>2486757315</v>
      </c>
      <c r="I82" s="23">
        <v>2427357000</v>
      </c>
      <c r="J82" s="24">
        <v>2405946748.3600001</v>
      </c>
    </row>
    <row r="83" spans="1:10" ht="38.25" customHeight="1" x14ac:dyDescent="0.25">
      <c r="A83" s="53" t="s">
        <v>86</v>
      </c>
      <c r="B83" s="54"/>
      <c r="C83" s="35">
        <v>638407831704</v>
      </c>
      <c r="D83" s="36">
        <v>610893315378.71985</v>
      </c>
      <c r="E83" s="36">
        <v>265347077407.78995</v>
      </c>
      <c r="F83" s="36">
        <v>256563768764.87997</v>
      </c>
      <c r="G83" s="36">
        <v>61918408670</v>
      </c>
      <c r="H83" s="36">
        <v>59442260595.400009</v>
      </c>
      <c r="I83" s="36">
        <v>311142345626.21002</v>
      </c>
      <c r="J83" s="37">
        <v>294887286018.44012</v>
      </c>
    </row>
    <row r="84" spans="1:10" ht="36" x14ac:dyDescent="0.25">
      <c r="A84" s="19">
        <v>1</v>
      </c>
      <c r="B84" s="20" t="s">
        <v>87</v>
      </c>
      <c r="C84" s="21">
        <v>9594754000</v>
      </c>
      <c r="D84" s="22">
        <v>9215136523.7999992</v>
      </c>
      <c r="E84" s="23">
        <v>6166421000</v>
      </c>
      <c r="F84" s="23">
        <v>6124862551</v>
      </c>
      <c r="G84" s="23">
        <v>1516610000</v>
      </c>
      <c r="H84" s="23">
        <v>1516573759.79</v>
      </c>
      <c r="I84" s="23">
        <v>1911723000</v>
      </c>
      <c r="J84" s="24">
        <v>1573700213.01</v>
      </c>
    </row>
    <row r="85" spans="1:10" x14ac:dyDescent="0.25">
      <c r="A85" s="19">
        <v>2</v>
      </c>
      <c r="B85" s="20" t="s">
        <v>88</v>
      </c>
      <c r="C85" s="21">
        <v>6867494000</v>
      </c>
      <c r="D85" s="22">
        <v>6512733669.2600002</v>
      </c>
      <c r="E85" s="23">
        <v>4774717000</v>
      </c>
      <c r="F85" s="23">
        <v>4604001001</v>
      </c>
      <c r="G85" s="23">
        <v>1167566000</v>
      </c>
      <c r="H85" s="23">
        <v>1147116810</v>
      </c>
      <c r="I85" s="23">
        <v>925211000</v>
      </c>
      <c r="J85" s="24">
        <v>761615858.25999999</v>
      </c>
    </row>
    <row r="86" spans="1:10" ht="36" x14ac:dyDescent="0.25">
      <c r="A86" s="19">
        <v>3</v>
      </c>
      <c r="B86" s="20" t="s">
        <v>89</v>
      </c>
      <c r="C86" s="21">
        <v>52450365000</v>
      </c>
      <c r="D86" s="22">
        <v>50880282700</v>
      </c>
      <c r="E86" s="23">
        <v>0</v>
      </c>
      <c r="F86" s="23">
        <v>0</v>
      </c>
      <c r="G86" s="23">
        <v>0</v>
      </c>
      <c r="H86" s="23">
        <v>0</v>
      </c>
      <c r="I86" s="23">
        <v>52450365000</v>
      </c>
      <c r="J86" s="24">
        <v>50880282700</v>
      </c>
    </row>
    <row r="87" spans="1:10" ht="27" customHeight="1" x14ac:dyDescent="0.25">
      <c r="A87" s="19">
        <f>+A86+1</f>
        <v>4</v>
      </c>
      <c r="B87" s="20" t="s">
        <v>90</v>
      </c>
      <c r="C87" s="21">
        <v>67500000000</v>
      </c>
      <c r="D87" s="22">
        <v>67500000000</v>
      </c>
      <c r="E87" s="23">
        <v>0</v>
      </c>
      <c r="F87" s="23">
        <v>0</v>
      </c>
      <c r="G87" s="23">
        <v>0</v>
      </c>
      <c r="H87" s="23">
        <v>0</v>
      </c>
      <c r="I87" s="23">
        <v>67500000000</v>
      </c>
      <c r="J87" s="24">
        <v>67500000000</v>
      </c>
    </row>
    <row r="88" spans="1:10" ht="27" customHeight="1" x14ac:dyDescent="0.25">
      <c r="A88" s="19">
        <f>+A87+1</f>
        <v>5</v>
      </c>
      <c r="B88" s="20" t="s">
        <v>91</v>
      </c>
      <c r="C88" s="21">
        <v>5878000000</v>
      </c>
      <c r="D88" s="22">
        <v>5878000000</v>
      </c>
      <c r="E88" s="23">
        <v>0</v>
      </c>
      <c r="F88" s="23">
        <v>0</v>
      </c>
      <c r="G88" s="23">
        <v>0</v>
      </c>
      <c r="H88" s="23">
        <v>0</v>
      </c>
      <c r="I88" s="23">
        <v>5878000000</v>
      </c>
      <c r="J88" s="24">
        <v>5878000000</v>
      </c>
    </row>
    <row r="89" spans="1:10" ht="36" x14ac:dyDescent="0.25">
      <c r="A89" s="19">
        <f t="shared" ref="A89:A91" si="9">+A88+1</f>
        <v>6</v>
      </c>
      <c r="B89" s="20" t="s">
        <v>92</v>
      </c>
      <c r="C89" s="21">
        <v>34541608000</v>
      </c>
      <c r="D89" s="22">
        <v>34364565499.559998</v>
      </c>
      <c r="E89" s="23">
        <v>25483979000</v>
      </c>
      <c r="F89" s="23">
        <v>25394640451.290001</v>
      </c>
      <c r="G89" s="23">
        <v>4671421000</v>
      </c>
      <c r="H89" s="23">
        <v>4655768507</v>
      </c>
      <c r="I89" s="23">
        <v>4386208000</v>
      </c>
      <c r="J89" s="24">
        <v>4314156541.2700005</v>
      </c>
    </row>
    <row r="90" spans="1:10" x14ac:dyDescent="0.25">
      <c r="A90" s="19">
        <f t="shared" si="9"/>
        <v>7</v>
      </c>
      <c r="B90" s="20" t="s">
        <v>93</v>
      </c>
      <c r="C90" s="21">
        <v>7644407000</v>
      </c>
      <c r="D90" s="22">
        <v>6914063678.79</v>
      </c>
      <c r="E90" s="23">
        <v>2056762000</v>
      </c>
      <c r="F90" s="23">
        <v>1732560092</v>
      </c>
      <c r="G90" s="23">
        <v>493386000</v>
      </c>
      <c r="H90" s="23">
        <v>430612006</v>
      </c>
      <c r="I90" s="23">
        <v>5094259000</v>
      </c>
      <c r="J90" s="24">
        <v>4750891580.79</v>
      </c>
    </row>
    <row r="91" spans="1:10" x14ac:dyDescent="0.25">
      <c r="A91" s="19">
        <f t="shared" si="9"/>
        <v>8</v>
      </c>
      <c r="B91" s="20" t="s">
        <v>94</v>
      </c>
      <c r="C91" s="21">
        <v>32805070000</v>
      </c>
      <c r="D91" s="22">
        <v>29493069752.080002</v>
      </c>
      <c r="E91" s="23">
        <v>10167065000</v>
      </c>
      <c r="F91" s="23">
        <v>10101121404</v>
      </c>
      <c r="G91" s="23">
        <v>330000000</v>
      </c>
      <c r="H91" s="23">
        <v>308793973</v>
      </c>
      <c r="I91" s="23">
        <v>22308005000</v>
      </c>
      <c r="J91" s="24">
        <v>19083154375.080002</v>
      </c>
    </row>
    <row r="92" spans="1:10" x14ac:dyDescent="0.25">
      <c r="A92" s="26">
        <f>+A91+1</f>
        <v>9</v>
      </c>
      <c r="B92" s="27" t="s">
        <v>95</v>
      </c>
      <c r="C92" s="26">
        <v>209655347644</v>
      </c>
      <c r="D92" s="28">
        <v>202228132326.40002</v>
      </c>
      <c r="E92" s="28">
        <v>109487106949</v>
      </c>
      <c r="F92" s="28">
        <v>106904707381.8</v>
      </c>
      <c r="G92" s="28">
        <v>26936055136</v>
      </c>
      <c r="H92" s="28">
        <v>26301163469</v>
      </c>
      <c r="I92" s="28">
        <v>73232185559</v>
      </c>
      <c r="J92" s="29">
        <v>69022261475.599991</v>
      </c>
    </row>
    <row r="93" spans="1:10" x14ac:dyDescent="0.25">
      <c r="A93" s="32">
        <f>+A92+0.1</f>
        <v>9.1</v>
      </c>
      <c r="B93" s="20" t="s">
        <v>96</v>
      </c>
      <c r="C93" s="21">
        <v>14286853000</v>
      </c>
      <c r="D93" s="22">
        <v>13580386466.209999</v>
      </c>
      <c r="E93" s="23">
        <v>7322984955</v>
      </c>
      <c r="F93" s="23">
        <v>6979699444</v>
      </c>
      <c r="G93" s="23">
        <v>1788120000</v>
      </c>
      <c r="H93" s="23">
        <v>1707621390</v>
      </c>
      <c r="I93" s="23">
        <v>5175748045</v>
      </c>
      <c r="J93" s="24">
        <v>4893065632.21</v>
      </c>
    </row>
    <row r="94" spans="1:10" x14ac:dyDescent="0.25">
      <c r="A94" s="32">
        <f t="shared" ref="A94:A100" si="10">+A93+0.1</f>
        <v>9.1999999999999993</v>
      </c>
      <c r="B94" s="20" t="s">
        <v>97</v>
      </c>
      <c r="C94" s="21">
        <v>14727006000</v>
      </c>
      <c r="D94" s="22">
        <v>14326362742.540001</v>
      </c>
      <c r="E94" s="23">
        <v>8186416900</v>
      </c>
      <c r="F94" s="23">
        <v>7992070159</v>
      </c>
      <c r="G94" s="23">
        <v>2026928000</v>
      </c>
      <c r="H94" s="23">
        <v>1978586390</v>
      </c>
      <c r="I94" s="23">
        <v>4513661100</v>
      </c>
      <c r="J94" s="24">
        <v>4355706193.54</v>
      </c>
    </row>
    <row r="95" spans="1:10" x14ac:dyDescent="0.25">
      <c r="A95" s="32">
        <f t="shared" si="10"/>
        <v>9.2999999999999989</v>
      </c>
      <c r="B95" s="20" t="s">
        <v>98</v>
      </c>
      <c r="C95" s="21">
        <v>14650168500</v>
      </c>
      <c r="D95" s="22">
        <v>14205789439.02</v>
      </c>
      <c r="E95" s="23">
        <v>7573803000</v>
      </c>
      <c r="F95" s="23">
        <v>7349668465</v>
      </c>
      <c r="G95" s="23">
        <v>1861259000</v>
      </c>
      <c r="H95" s="23">
        <v>1794746918</v>
      </c>
      <c r="I95" s="23">
        <v>5215106500</v>
      </c>
      <c r="J95" s="24">
        <v>5061374056.0200005</v>
      </c>
    </row>
    <row r="96" spans="1:10" x14ac:dyDescent="0.25">
      <c r="A96" s="32">
        <f t="shared" si="10"/>
        <v>9.3999999999999986</v>
      </c>
      <c r="B96" s="20" t="s">
        <v>99</v>
      </c>
      <c r="C96" s="21">
        <v>16759997204</v>
      </c>
      <c r="D96" s="22">
        <v>16609311248.290001</v>
      </c>
      <c r="E96" s="23">
        <v>9027109000</v>
      </c>
      <c r="F96" s="23">
        <v>9025104364</v>
      </c>
      <c r="G96" s="23">
        <v>2213142000</v>
      </c>
      <c r="H96" s="23">
        <v>2209965314</v>
      </c>
      <c r="I96" s="23">
        <v>5519746204</v>
      </c>
      <c r="J96" s="24">
        <v>5374241570.29</v>
      </c>
    </row>
    <row r="97" spans="1:10" x14ac:dyDescent="0.25">
      <c r="A97" s="32">
        <f t="shared" si="10"/>
        <v>9.4999999999999982</v>
      </c>
      <c r="B97" s="20" t="s">
        <v>100</v>
      </c>
      <c r="C97" s="21">
        <v>14044865800</v>
      </c>
      <c r="D97" s="22">
        <v>13673174313.18</v>
      </c>
      <c r="E97" s="23">
        <v>7217934000</v>
      </c>
      <c r="F97" s="23">
        <v>7122662343</v>
      </c>
      <c r="G97" s="23">
        <v>1793590000</v>
      </c>
      <c r="H97" s="23">
        <v>1757200739</v>
      </c>
      <c r="I97" s="23">
        <v>5033341800</v>
      </c>
      <c r="J97" s="24">
        <v>4793311231.1800003</v>
      </c>
    </row>
    <row r="98" spans="1:10" x14ac:dyDescent="0.25">
      <c r="A98" s="32">
        <f t="shared" si="10"/>
        <v>9.5999999999999979</v>
      </c>
      <c r="B98" s="20" t="s">
        <v>101</v>
      </c>
      <c r="C98" s="21">
        <v>14574232000</v>
      </c>
      <c r="D98" s="22">
        <v>13835748113.889999</v>
      </c>
      <c r="E98" s="23">
        <v>7750691700</v>
      </c>
      <c r="F98" s="23">
        <v>7573498424</v>
      </c>
      <c r="G98" s="23">
        <v>1871149300</v>
      </c>
      <c r="H98" s="23">
        <v>1834229742</v>
      </c>
      <c r="I98" s="23">
        <v>4952391000</v>
      </c>
      <c r="J98" s="24">
        <v>4428019947.8900003</v>
      </c>
    </row>
    <row r="99" spans="1:10" x14ac:dyDescent="0.25">
      <c r="A99" s="32">
        <f t="shared" si="10"/>
        <v>9.6999999999999975</v>
      </c>
      <c r="B99" s="20" t="s">
        <v>102</v>
      </c>
      <c r="C99" s="21">
        <v>14874980000</v>
      </c>
      <c r="D99" s="22">
        <v>14756766408.32</v>
      </c>
      <c r="E99" s="23">
        <v>8220868000</v>
      </c>
      <c r="F99" s="23">
        <v>8219383703</v>
      </c>
      <c r="G99" s="23">
        <v>2028670000</v>
      </c>
      <c r="H99" s="23">
        <v>2027521330</v>
      </c>
      <c r="I99" s="23">
        <v>4625442000</v>
      </c>
      <c r="J99" s="24">
        <v>4509861375.3199997</v>
      </c>
    </row>
    <row r="100" spans="1:10" x14ac:dyDescent="0.25">
      <c r="A100" s="32">
        <f t="shared" si="10"/>
        <v>9.7999999999999972</v>
      </c>
      <c r="B100" s="20" t="s">
        <v>103</v>
      </c>
      <c r="C100" s="21">
        <v>15422756000</v>
      </c>
      <c r="D100" s="22">
        <v>14673701761.040001</v>
      </c>
      <c r="E100" s="23">
        <v>7415779394</v>
      </c>
      <c r="F100" s="23">
        <v>7310079514</v>
      </c>
      <c r="G100" s="23">
        <v>1804839606</v>
      </c>
      <c r="H100" s="23">
        <v>1793827629</v>
      </c>
      <c r="I100" s="23">
        <v>6202137000</v>
      </c>
      <c r="J100" s="24">
        <v>5569794618.04</v>
      </c>
    </row>
    <row r="101" spans="1:10" x14ac:dyDescent="0.25">
      <c r="A101" s="32">
        <f>+A100+0.1</f>
        <v>9.8999999999999968</v>
      </c>
      <c r="B101" s="20" t="s">
        <v>104</v>
      </c>
      <c r="C101" s="21">
        <v>14129152800</v>
      </c>
      <c r="D101" s="22">
        <v>13264897189.58</v>
      </c>
      <c r="E101" s="23">
        <v>7494810000</v>
      </c>
      <c r="F101" s="23">
        <v>6952963037</v>
      </c>
      <c r="G101" s="23">
        <v>1861644230</v>
      </c>
      <c r="H101" s="23">
        <v>1706208514</v>
      </c>
      <c r="I101" s="23">
        <v>4772698570</v>
      </c>
      <c r="J101" s="24">
        <v>4605725638.5799999</v>
      </c>
    </row>
    <row r="102" spans="1:10" x14ac:dyDescent="0.25">
      <c r="A102" s="33">
        <f>+A101+0.1-0.9</f>
        <v>9.0999999999999961</v>
      </c>
      <c r="B102" s="20" t="s">
        <v>105</v>
      </c>
      <c r="C102" s="21">
        <v>15119078000</v>
      </c>
      <c r="D102" s="22">
        <v>14620190644.18</v>
      </c>
      <c r="E102" s="23">
        <v>7507370000</v>
      </c>
      <c r="F102" s="23">
        <v>7129880088</v>
      </c>
      <c r="G102" s="23">
        <v>1864920000</v>
      </c>
      <c r="H102" s="23">
        <v>1769513792</v>
      </c>
      <c r="I102" s="23">
        <v>5746788000</v>
      </c>
      <c r="J102" s="24">
        <v>5720796764.1800003</v>
      </c>
    </row>
    <row r="103" spans="1:10" x14ac:dyDescent="0.25">
      <c r="A103" s="33">
        <f>+A102+0.01</f>
        <v>9.1099999999999959</v>
      </c>
      <c r="B103" s="20" t="s">
        <v>106</v>
      </c>
      <c r="C103" s="21">
        <v>14035514740</v>
      </c>
      <c r="D103" s="22">
        <v>13489778024.469999</v>
      </c>
      <c r="E103" s="23">
        <v>7595370000</v>
      </c>
      <c r="F103" s="23">
        <v>7384366612.8000002</v>
      </c>
      <c r="G103" s="23">
        <v>1867681000</v>
      </c>
      <c r="H103" s="23">
        <v>1826283703</v>
      </c>
      <c r="I103" s="23">
        <v>4572463740</v>
      </c>
      <c r="J103" s="24">
        <v>4279127708.6700001</v>
      </c>
    </row>
    <row r="104" spans="1:10" x14ac:dyDescent="0.25">
      <c r="A104" s="33">
        <f t="shared" ref="A104:A106" si="11">+A103+0.01</f>
        <v>9.1199999999999957</v>
      </c>
      <c r="B104" s="20" t="s">
        <v>107</v>
      </c>
      <c r="C104" s="21">
        <v>14282805800</v>
      </c>
      <c r="D104" s="22">
        <v>13415734564.130001</v>
      </c>
      <c r="E104" s="23">
        <v>7661604000</v>
      </c>
      <c r="F104" s="23">
        <v>7519555155</v>
      </c>
      <c r="G104" s="23">
        <v>1903263000</v>
      </c>
      <c r="H104" s="23">
        <v>1857592785</v>
      </c>
      <c r="I104" s="23">
        <v>4717938800</v>
      </c>
      <c r="J104" s="24">
        <v>4038586624.1300001</v>
      </c>
    </row>
    <row r="105" spans="1:10" x14ac:dyDescent="0.25">
      <c r="A105" s="33">
        <f t="shared" si="11"/>
        <v>9.1299999999999955</v>
      </c>
      <c r="B105" s="20" t="s">
        <v>108</v>
      </c>
      <c r="C105" s="21">
        <v>14761667800</v>
      </c>
      <c r="D105" s="22">
        <v>14212747368.709999</v>
      </c>
      <c r="E105" s="23">
        <v>8410366000</v>
      </c>
      <c r="F105" s="23">
        <v>8256660938</v>
      </c>
      <c r="G105" s="23">
        <v>2029583000</v>
      </c>
      <c r="H105" s="23">
        <v>2025713556</v>
      </c>
      <c r="I105" s="23">
        <v>4321718800</v>
      </c>
      <c r="J105" s="24">
        <v>3930372874.71</v>
      </c>
    </row>
    <row r="106" spans="1:10" x14ac:dyDescent="0.25">
      <c r="A106" s="33">
        <f t="shared" si="11"/>
        <v>9.1399999999999952</v>
      </c>
      <c r="B106" s="20" t="s">
        <v>109</v>
      </c>
      <c r="C106" s="21">
        <v>17986270000</v>
      </c>
      <c r="D106" s="22">
        <v>17563544042.84</v>
      </c>
      <c r="E106" s="23">
        <v>8102000000</v>
      </c>
      <c r="F106" s="23">
        <v>8089115135</v>
      </c>
      <c r="G106" s="23">
        <v>2021266000</v>
      </c>
      <c r="H106" s="23">
        <v>2012151667</v>
      </c>
      <c r="I106" s="23">
        <v>7863004000</v>
      </c>
      <c r="J106" s="24">
        <v>7462277240.8400002</v>
      </c>
    </row>
    <row r="107" spans="1:10" x14ac:dyDescent="0.25">
      <c r="A107" s="26">
        <f>+A92+1</f>
        <v>10</v>
      </c>
      <c r="B107" s="27" t="s">
        <v>110</v>
      </c>
      <c r="C107" s="26">
        <v>105326678000</v>
      </c>
      <c r="D107" s="28">
        <v>99787345452.439987</v>
      </c>
      <c r="E107" s="28">
        <v>57614619000</v>
      </c>
      <c r="F107" s="28">
        <v>54981185261</v>
      </c>
      <c r="G107" s="28">
        <v>14614865000</v>
      </c>
      <c r="H107" s="28">
        <v>13497706747</v>
      </c>
      <c r="I107" s="28">
        <v>33097194000</v>
      </c>
      <c r="J107" s="29">
        <v>31308453444.440002</v>
      </c>
    </row>
    <row r="108" spans="1:10" x14ac:dyDescent="0.25">
      <c r="A108" s="32">
        <f t="shared" ref="A108:A116" si="12">+A107+0.1</f>
        <v>10.1</v>
      </c>
      <c r="B108" s="20" t="s">
        <v>111</v>
      </c>
      <c r="C108" s="21">
        <v>11576614000</v>
      </c>
      <c r="D108" s="22">
        <v>10979284138.950001</v>
      </c>
      <c r="E108" s="23">
        <v>6211451000</v>
      </c>
      <c r="F108" s="23">
        <v>5973149593</v>
      </c>
      <c r="G108" s="23">
        <v>1617396000</v>
      </c>
      <c r="H108" s="23">
        <v>1479489846</v>
      </c>
      <c r="I108" s="23">
        <v>3747767000</v>
      </c>
      <c r="J108" s="24">
        <v>3526644699.9499998</v>
      </c>
    </row>
    <row r="109" spans="1:10" x14ac:dyDescent="0.25">
      <c r="A109" s="32">
        <f t="shared" si="12"/>
        <v>10.199999999999999</v>
      </c>
      <c r="B109" s="20" t="s">
        <v>112</v>
      </c>
      <c r="C109" s="21">
        <v>9831875000</v>
      </c>
      <c r="D109" s="22">
        <v>8577250095.7800007</v>
      </c>
      <c r="E109" s="23">
        <v>5788268000</v>
      </c>
      <c r="F109" s="23">
        <v>5023393119</v>
      </c>
      <c r="G109" s="23">
        <v>1321807000</v>
      </c>
      <c r="H109" s="23">
        <v>1220015449</v>
      </c>
      <c r="I109" s="23">
        <v>2721800000</v>
      </c>
      <c r="J109" s="24">
        <v>2333841527.7800002</v>
      </c>
    </row>
    <row r="110" spans="1:10" x14ac:dyDescent="0.25">
      <c r="A110" s="32">
        <f t="shared" si="12"/>
        <v>10.299999999999999</v>
      </c>
      <c r="B110" s="20" t="s">
        <v>113</v>
      </c>
      <c r="C110" s="21">
        <v>12532331000</v>
      </c>
      <c r="D110" s="22">
        <v>11870918212.43</v>
      </c>
      <c r="E110" s="23">
        <v>6964887000</v>
      </c>
      <c r="F110" s="23">
        <v>6690038818</v>
      </c>
      <c r="G110" s="23">
        <v>1947883000</v>
      </c>
      <c r="H110" s="23">
        <v>1642307374</v>
      </c>
      <c r="I110" s="23">
        <v>3619561000</v>
      </c>
      <c r="J110" s="24">
        <v>3538572020.4299998</v>
      </c>
    </row>
    <row r="111" spans="1:10" x14ac:dyDescent="0.25">
      <c r="A111" s="32">
        <f t="shared" si="12"/>
        <v>10.399999999999999</v>
      </c>
      <c r="B111" s="20" t="s">
        <v>114</v>
      </c>
      <c r="C111" s="21">
        <v>11849985000</v>
      </c>
      <c r="D111" s="22">
        <v>11361142219.48</v>
      </c>
      <c r="E111" s="23">
        <v>6342926000</v>
      </c>
      <c r="F111" s="23">
        <v>6092938083</v>
      </c>
      <c r="G111" s="23">
        <v>1583650000</v>
      </c>
      <c r="H111" s="23">
        <v>1476782483</v>
      </c>
      <c r="I111" s="23">
        <v>3923409000</v>
      </c>
      <c r="J111" s="24">
        <v>3791421653.48</v>
      </c>
    </row>
    <row r="112" spans="1:10" x14ac:dyDescent="0.25">
      <c r="A112" s="32">
        <f t="shared" si="12"/>
        <v>10.499999999999998</v>
      </c>
      <c r="B112" s="20" t="s">
        <v>115</v>
      </c>
      <c r="C112" s="21">
        <v>9508270000</v>
      </c>
      <c r="D112" s="22">
        <v>8476953166.9499998</v>
      </c>
      <c r="E112" s="23">
        <v>5348395000</v>
      </c>
      <c r="F112" s="23">
        <v>4637911386</v>
      </c>
      <c r="G112" s="23">
        <v>1402994000</v>
      </c>
      <c r="H112" s="23">
        <v>1136883799</v>
      </c>
      <c r="I112" s="23">
        <v>2756881000</v>
      </c>
      <c r="J112" s="24">
        <v>2702157981.9499998</v>
      </c>
    </row>
    <row r="113" spans="1:10" x14ac:dyDescent="0.25">
      <c r="A113" s="32">
        <f t="shared" si="12"/>
        <v>10.599999999999998</v>
      </c>
      <c r="B113" s="20" t="s">
        <v>116</v>
      </c>
      <c r="C113" s="21">
        <v>9775295000</v>
      </c>
      <c r="D113" s="22">
        <v>9592291479.2999992</v>
      </c>
      <c r="E113" s="23">
        <v>5590038000</v>
      </c>
      <c r="F113" s="23">
        <v>5588737882</v>
      </c>
      <c r="G113" s="23">
        <v>1434347000</v>
      </c>
      <c r="H113" s="23">
        <v>1358209694</v>
      </c>
      <c r="I113" s="23">
        <v>2750910000</v>
      </c>
      <c r="J113" s="24">
        <v>2645343903.3000002</v>
      </c>
    </row>
    <row r="114" spans="1:10" x14ac:dyDescent="0.25">
      <c r="A114" s="32">
        <f t="shared" si="12"/>
        <v>10.699999999999998</v>
      </c>
      <c r="B114" s="20" t="s">
        <v>117</v>
      </c>
      <c r="C114" s="21">
        <v>13766104000</v>
      </c>
      <c r="D114" s="22">
        <v>13134231218.07</v>
      </c>
      <c r="E114" s="23">
        <v>7477340000</v>
      </c>
      <c r="F114" s="23">
        <v>7357167184</v>
      </c>
      <c r="G114" s="23">
        <v>1854754000</v>
      </c>
      <c r="H114" s="23">
        <v>1815545014</v>
      </c>
      <c r="I114" s="23">
        <v>4434010000</v>
      </c>
      <c r="J114" s="24">
        <v>3961519020.0700002</v>
      </c>
    </row>
    <row r="115" spans="1:10" x14ac:dyDescent="0.25">
      <c r="A115" s="32">
        <f t="shared" si="12"/>
        <v>10.799999999999997</v>
      </c>
      <c r="B115" s="20" t="s">
        <v>118</v>
      </c>
      <c r="C115" s="21">
        <v>12729959000</v>
      </c>
      <c r="D115" s="22">
        <v>12289416225.4</v>
      </c>
      <c r="E115" s="23">
        <v>6619252000</v>
      </c>
      <c r="F115" s="23">
        <v>6417812467</v>
      </c>
      <c r="G115" s="23">
        <v>1622168000</v>
      </c>
      <c r="H115" s="23">
        <v>1581211030</v>
      </c>
      <c r="I115" s="23">
        <v>4488539000</v>
      </c>
      <c r="J115" s="24">
        <v>4290392728.4000001</v>
      </c>
    </row>
    <row r="116" spans="1:10" x14ac:dyDescent="0.25">
      <c r="A116" s="32">
        <f t="shared" si="12"/>
        <v>10.899999999999997</v>
      </c>
      <c r="B116" s="20" t="s">
        <v>119</v>
      </c>
      <c r="C116" s="21">
        <v>13756245000</v>
      </c>
      <c r="D116" s="22">
        <v>13505858696.08</v>
      </c>
      <c r="E116" s="23">
        <v>7272062000</v>
      </c>
      <c r="F116" s="23">
        <v>7200036729</v>
      </c>
      <c r="G116" s="23">
        <v>1829866000</v>
      </c>
      <c r="H116" s="23">
        <v>1787262058</v>
      </c>
      <c r="I116" s="23">
        <v>4654317000</v>
      </c>
      <c r="J116" s="24">
        <v>4518559909.0799999</v>
      </c>
    </row>
    <row r="117" spans="1:10" x14ac:dyDescent="0.25">
      <c r="A117" s="26">
        <f>+A107+1</f>
        <v>11</v>
      </c>
      <c r="B117" s="27" t="s">
        <v>65</v>
      </c>
      <c r="C117" s="26">
        <v>106144108060</v>
      </c>
      <c r="D117" s="28">
        <v>98119985776.389999</v>
      </c>
      <c r="E117" s="28">
        <v>49596407458.790001</v>
      </c>
      <c r="F117" s="28">
        <v>46720690622.790001</v>
      </c>
      <c r="G117" s="28">
        <v>12188505534</v>
      </c>
      <c r="H117" s="28">
        <v>11584525323.610001</v>
      </c>
      <c r="I117" s="28">
        <v>44359195067.209999</v>
      </c>
      <c r="J117" s="29">
        <v>39814769829.990005</v>
      </c>
    </row>
    <row r="118" spans="1:10" x14ac:dyDescent="0.25">
      <c r="A118" s="32">
        <f>+A117+0.1</f>
        <v>11.1</v>
      </c>
      <c r="B118" s="38" t="s">
        <v>120</v>
      </c>
      <c r="C118" s="21">
        <v>32894191000</v>
      </c>
      <c r="D118" s="22">
        <v>32686208477.560001</v>
      </c>
      <c r="E118" s="23">
        <v>16613503000</v>
      </c>
      <c r="F118" s="23">
        <v>16416484106</v>
      </c>
      <c r="G118" s="23">
        <v>4058068000</v>
      </c>
      <c r="H118" s="23">
        <v>4057900207.6100001</v>
      </c>
      <c r="I118" s="23">
        <v>12222620000</v>
      </c>
      <c r="J118" s="24">
        <v>12211824163.950001</v>
      </c>
    </row>
    <row r="119" spans="1:10" x14ac:dyDescent="0.25">
      <c r="A119" s="32">
        <f t="shared" ref="A119:A124" si="13">+A118+0.1</f>
        <v>11.2</v>
      </c>
      <c r="B119" s="38" t="s">
        <v>121</v>
      </c>
      <c r="C119" s="21">
        <v>22400899000</v>
      </c>
      <c r="D119" s="22">
        <v>21669561209.310001</v>
      </c>
      <c r="E119" s="23">
        <v>12783568320.790001</v>
      </c>
      <c r="F119" s="23">
        <v>12775939419.790001</v>
      </c>
      <c r="G119" s="23">
        <v>3124664630</v>
      </c>
      <c r="H119" s="23">
        <v>3122669130</v>
      </c>
      <c r="I119" s="23">
        <v>6492666049.21</v>
      </c>
      <c r="J119" s="24">
        <v>5770952659.5200005</v>
      </c>
    </row>
    <row r="120" spans="1:10" x14ac:dyDescent="0.25">
      <c r="A120" s="32">
        <f t="shared" si="13"/>
        <v>11.299999999999999</v>
      </c>
      <c r="B120" s="39" t="s">
        <v>122</v>
      </c>
      <c r="C120" s="40">
        <v>12032319000</v>
      </c>
      <c r="D120" s="41">
        <v>10398522784.82</v>
      </c>
      <c r="E120" s="42">
        <v>5945695000</v>
      </c>
      <c r="F120" s="42">
        <v>5490945157</v>
      </c>
      <c r="G120" s="42">
        <v>1473423000</v>
      </c>
      <c r="H120" s="42">
        <v>1341151989</v>
      </c>
      <c r="I120" s="42">
        <v>4613201000</v>
      </c>
      <c r="J120" s="43">
        <v>3566425638.8200002</v>
      </c>
    </row>
    <row r="121" spans="1:10" ht="36" x14ac:dyDescent="0.25">
      <c r="A121" s="32">
        <f t="shared" si="13"/>
        <v>11.399999999999999</v>
      </c>
      <c r="B121" s="39" t="s">
        <v>123</v>
      </c>
      <c r="C121" s="40">
        <v>11789193000</v>
      </c>
      <c r="D121" s="41">
        <v>11406020828.689999</v>
      </c>
      <c r="E121" s="42">
        <v>3134175000</v>
      </c>
      <c r="F121" s="42">
        <v>2777032445</v>
      </c>
      <c r="G121" s="42">
        <v>776772000</v>
      </c>
      <c r="H121" s="42">
        <v>764074227</v>
      </c>
      <c r="I121" s="42">
        <v>7878246000</v>
      </c>
      <c r="J121" s="43">
        <v>7864914156.6899996</v>
      </c>
    </row>
    <row r="122" spans="1:10" ht="36" x14ac:dyDescent="0.25">
      <c r="A122" s="32">
        <f t="shared" si="13"/>
        <v>11.499999999999998</v>
      </c>
      <c r="B122" s="39" t="s">
        <v>124</v>
      </c>
      <c r="C122" s="40">
        <v>12113813000</v>
      </c>
      <c r="D122" s="41">
        <v>10967980823.18</v>
      </c>
      <c r="E122" s="42">
        <v>3302996000</v>
      </c>
      <c r="F122" s="42">
        <v>3269298049</v>
      </c>
      <c r="G122" s="42">
        <v>802195000</v>
      </c>
      <c r="H122" s="42">
        <v>799730519</v>
      </c>
      <c r="I122" s="42">
        <v>8008622000</v>
      </c>
      <c r="J122" s="43">
        <v>6898952255.1800003</v>
      </c>
    </row>
    <row r="123" spans="1:10" x14ac:dyDescent="0.25">
      <c r="A123" s="32">
        <f t="shared" si="13"/>
        <v>11.599999999999998</v>
      </c>
      <c r="B123" s="39" t="s">
        <v>125</v>
      </c>
      <c r="C123" s="40">
        <v>7214693060</v>
      </c>
      <c r="D123" s="41">
        <v>7214167061.8299999</v>
      </c>
      <c r="E123" s="42">
        <v>4252470138</v>
      </c>
      <c r="F123" s="42">
        <v>4252060801</v>
      </c>
      <c r="G123" s="42">
        <v>1064382904</v>
      </c>
      <c r="H123" s="42">
        <v>1064266589</v>
      </c>
      <c r="I123" s="42">
        <v>1897840018</v>
      </c>
      <c r="J123" s="43">
        <v>1897839671.8299999</v>
      </c>
    </row>
    <row r="124" spans="1:10" ht="36" x14ac:dyDescent="0.25">
      <c r="A124" s="32">
        <f t="shared" si="13"/>
        <v>11.699999999999998</v>
      </c>
      <c r="B124" s="44" t="s">
        <v>126</v>
      </c>
      <c r="C124" s="45">
        <v>7699000000</v>
      </c>
      <c r="D124" s="7">
        <v>3777524591</v>
      </c>
      <c r="E124" s="46">
        <v>3564000000</v>
      </c>
      <c r="F124" s="46">
        <v>1738930645</v>
      </c>
      <c r="G124" s="46">
        <v>889000000</v>
      </c>
      <c r="H124" s="46">
        <v>434732662</v>
      </c>
      <c r="I124" s="46">
        <v>3246000000</v>
      </c>
      <c r="J124" s="47">
        <v>1603861284</v>
      </c>
    </row>
  </sheetData>
  <autoFilter ref="A6:J124" xr:uid="{00000000-0001-0000-0100-000000000000}"/>
  <mergeCells count="14">
    <mergeCell ref="A1:J1"/>
    <mergeCell ref="A3:A6"/>
    <mergeCell ref="B3:B6"/>
    <mergeCell ref="C3:J3"/>
    <mergeCell ref="C4:D4"/>
    <mergeCell ref="E4:J4"/>
    <mergeCell ref="C5:C6"/>
    <mergeCell ref="D5:D6"/>
    <mergeCell ref="E5:F5"/>
    <mergeCell ref="G5:H5"/>
    <mergeCell ref="I5:J5"/>
    <mergeCell ref="A8:B8"/>
    <mergeCell ref="A9:B9"/>
    <mergeCell ref="A83:B83"/>
  </mergeCells>
  <printOptions horizontalCentered="1"/>
  <pageMargins left="0.19685039370078741" right="0.19685039370078741" top="0.59055118110236227" bottom="0" header="0" footer="0"/>
  <pageSetup paperSize="9" scale="3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Республика</vt:lpstr>
      <vt:lpstr>'Свод Республика'!Заголовки_для_печати</vt:lpstr>
      <vt:lpstr>'Свод Республика'!Область_печати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Muxammadtoxir Rafiqov</dc:creator>
  <cp:lastModifiedBy>Normurod Boymuradov</cp:lastModifiedBy>
  <dcterms:created xsi:type="dcterms:W3CDTF">2026-01-09T07:43:53Z</dcterms:created>
  <dcterms:modified xsi:type="dcterms:W3CDTF">2026-01-09T12:41:19Z</dcterms:modified>
</cp:coreProperties>
</file>