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2690" windowHeight="4950" activeTab="1"/>
  </bookViews>
  <sheets>
    <sheet name="1-илова" sheetId="27" r:id="rId1"/>
    <sheet name="2-Илова" sheetId="21" r:id="rId2"/>
    <sheet name="3-Илова" sheetId="53" r:id="rId3"/>
    <sheet name="4-Илова" sheetId="54" r:id="rId4"/>
    <sheet name="5-Илова" sheetId="55" r:id="rId5"/>
    <sheet name="6-Илова" sheetId="25" r:id="rId6"/>
    <sheet name="8-Илова " sheetId="26" r:id="rId7"/>
    <sheet name="Штат контин.т ижроси" sheetId="38" r:id="rId8"/>
  </sheets>
  <definedNames>
    <definedName name="_xlnm._FilterDatabase" localSheetId="4" hidden="1">'5-Илова'!$A$6:$Q$67</definedName>
    <definedName name="BudgetType">'Штат контин.т ижроси'!$E$10</definedName>
    <definedName name="Chapter">'Штат контин.т ижроси'!$I$8</definedName>
    <definedName name="ChapterName">'Штат контин.т ижроси'!$E$7</definedName>
    <definedName name="CommonOrgType">'Штат контин.т ижроси'!$E$9</definedName>
    <definedName name="Date">'Штат контин.т ижроси'!$E$3</definedName>
    <definedName name="FinancingLevel" localSheetId="0">#REF!</definedName>
    <definedName name="FinancingLevel">#REF!</definedName>
    <definedName name="FunctionalItem" localSheetId="0">#REF!</definedName>
    <definedName name="FunctionalItem">#REF!</definedName>
    <definedName name="Header">'Штат контин.т ижроси'!$A$1</definedName>
    <definedName name="HeaderOrganization" localSheetId="0">#REF!</definedName>
    <definedName name="HeaderOrganization">#REF!</definedName>
    <definedName name="ImportRow" localSheetId="0">#REF!</definedName>
    <definedName name="ImportRow" localSheetId="7">'Штат контин.т ижроси'!#REF!</definedName>
    <definedName name="ImportRow">#REF!</definedName>
    <definedName name="ImportRowAct" localSheetId="0">#REF!</definedName>
    <definedName name="ImportRowAct">#REF!</definedName>
    <definedName name="ImportRowActTotal" localSheetId="0">#REF!</definedName>
    <definedName name="ImportRowActTotal">#REF!</definedName>
    <definedName name="ImportRowCash" localSheetId="0">#REF!</definedName>
    <definedName name="ImportRowCash">#REF!</definedName>
    <definedName name="ImportRowCashTotal" localSheetId="0">#REF!</definedName>
    <definedName name="ImportRowCashTotal">#REF!</definedName>
    <definedName name="ImportRowRest" localSheetId="0">#REF!</definedName>
    <definedName name="ImportRowRest">#REF!</definedName>
    <definedName name="ImportRowTotal" localSheetId="0">#REF!</definedName>
    <definedName name="ImportRowTotal">#REF!</definedName>
    <definedName name="ImportRowTotalAct" localSheetId="0">#REF!</definedName>
    <definedName name="ImportRowTotalAct">#REF!</definedName>
    <definedName name="OnDate" localSheetId="0">#REF!</definedName>
    <definedName name="OnDate">#REF!</definedName>
    <definedName name="Organization" localSheetId="0">#REF!</definedName>
    <definedName name="Organization">#REF!</definedName>
    <definedName name="OrganizationName">'Штат контин.т ижроси'!$E$5</definedName>
    <definedName name="Period" localSheetId="0">#REF!</definedName>
    <definedName name="Period" localSheetId="7">'Штат контин.т ижроси'!$E$6</definedName>
    <definedName name="Period">#REF!</definedName>
    <definedName name="Section">'Штат контин.т ижроси'!$E$8</definedName>
    <definedName name="SettlementCode" localSheetId="0">#REF!</definedName>
    <definedName name="SettlementCode">#REF!</definedName>
    <definedName name="SmallSection">'Штат контин.т ижроси'!$G$8</definedName>
    <definedName name="_xlnm.Print_Area" localSheetId="0">'1-илова'!$A$1:$G$22</definedName>
    <definedName name="_xlnm.Print_Area" localSheetId="2">'3-Илова'!$A$1:$F$14</definedName>
  </definedNames>
  <calcPr calcId="162913"/>
</workbook>
</file>

<file path=xl/calcChain.xml><?xml version="1.0" encoding="utf-8"?>
<calcChain xmlns="http://schemas.openxmlformats.org/spreadsheetml/2006/main">
  <c r="L67" i="55" l="1"/>
  <c r="L66" i="55"/>
  <c r="L65" i="55"/>
  <c r="L64" i="55"/>
  <c r="L63" i="55"/>
  <c r="L62" i="55"/>
  <c r="L61" i="55"/>
  <c r="L60" i="55"/>
  <c r="L59" i="55"/>
  <c r="L58" i="55"/>
  <c r="L57" i="55"/>
  <c r="L56" i="55"/>
  <c r="L55" i="55"/>
  <c r="L54" i="55"/>
  <c r="L53" i="55"/>
  <c r="L52" i="55"/>
  <c r="L51" i="55"/>
  <c r="L50" i="55"/>
  <c r="L49" i="55"/>
  <c r="L48" i="55"/>
  <c r="L47" i="55"/>
  <c r="L46" i="55"/>
  <c r="L45" i="55"/>
  <c r="L44" i="55"/>
  <c r="L43" i="55"/>
  <c r="L42" i="55"/>
  <c r="L41" i="55"/>
  <c r="L40" i="55"/>
  <c r="L39" i="55"/>
  <c r="L38" i="55"/>
  <c r="L37" i="55"/>
  <c r="L36" i="55"/>
  <c r="L35" i="55"/>
  <c r="L34" i="55"/>
  <c r="L33" i="55"/>
  <c r="L32" i="55"/>
  <c r="L31" i="55"/>
  <c r="L30" i="55"/>
  <c r="L29" i="55"/>
  <c r="L28" i="55"/>
  <c r="L27" i="55"/>
  <c r="L26" i="55"/>
  <c r="L25" i="55"/>
  <c r="L24" i="55"/>
  <c r="L23" i="55"/>
  <c r="L22" i="55"/>
  <c r="L21" i="55"/>
  <c r="L20" i="55"/>
  <c r="L19" i="55"/>
  <c r="L18" i="55"/>
  <c r="L17" i="55"/>
  <c r="L16" i="55"/>
  <c r="L15" i="55"/>
  <c r="L14" i="55"/>
  <c r="L13" i="55"/>
  <c r="L12" i="55"/>
  <c r="L11" i="55"/>
  <c r="L10" i="55"/>
  <c r="L9" i="55"/>
  <c r="L8" i="55"/>
  <c r="L7" i="55"/>
  <c r="F12" i="27" l="1"/>
  <c r="C14" i="27"/>
  <c r="C13" i="27" l="1"/>
  <c r="G12" i="27"/>
  <c r="C16" i="27" l="1"/>
  <c r="C22" i="27" l="1"/>
  <c r="C21" i="27"/>
  <c r="C20" i="27"/>
  <c r="C15" i="27"/>
  <c r="C19" i="27"/>
  <c r="C17" i="27"/>
  <c r="D12" i="27"/>
  <c r="C18" i="27"/>
  <c r="C12" i="27" l="1"/>
  <c r="E12" i="27"/>
</calcChain>
</file>

<file path=xl/sharedStrings.xml><?xml version="1.0" encoding="utf-8"?>
<sst xmlns="http://schemas.openxmlformats.org/spreadsheetml/2006/main" count="722" uniqueCount="389">
  <si>
    <t>Ўз.Рес. Транспорт вазирлиги</t>
  </si>
  <si>
    <t/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</si>
  <si>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</si>
  <si>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>Т/р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</si>
  <si>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</si>
  <si>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</si>
  <si>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</si>
  <si>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</si>
  <si>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Пудратчи тўғрисида маълумотлар</t>
  </si>
  <si>
    <t>Лойихани амалга ошириш қиймати (минг сўм)</t>
  </si>
  <si>
    <t>шундан ўзлаштарилган маблағлар (минг сўм)</t>
  </si>
  <si>
    <t>Лойихани молиялаш-тириш манбаси (бюджет/ бюджетдан ташқари маблағлар)</t>
  </si>
  <si>
    <t>Пудратчи номи</t>
  </si>
  <si>
    <t>Корхона СТИРи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</si>
  <si>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</si>
  <si>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</si>
  <si>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</si>
  <si>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</si>
  <si>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</si>
  <si>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</si>
  <si>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</si>
  <si>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</si>
  <si>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асосий воситалар харид қилиш</t>
  </si>
  <si>
    <t>Бюджет ва бюджетдан ташқари маблағлар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</si>
  <si>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</si>
  <si>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</si>
  <si>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</si>
  <si>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Бюджетдан ташқари маблағлар</t>
  </si>
  <si>
    <t>Бюджет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</si>
  <si>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</si>
  <si>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>Харид қилинган товарлар ва хизматлар номи</t>
  </si>
  <si>
    <t>Молиялаштириш манбаси*</t>
  </si>
  <si>
    <t>Ҳарид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</si>
  <si>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</si>
  <si>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</si>
  <si>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</si>
  <si>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</si>
  <si>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 
(минг сўм)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</si>
  <si>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</si>
  <si>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</si>
  <si>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Тадбир номи</t>
  </si>
  <si>
    <t>Шартноманинг умумий қиймати 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</si>
  <si>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</si>
  <si>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Объект номи ва манзили</t>
  </si>
  <si>
    <t>Амалга ошириш муддати</t>
  </si>
  <si>
    <t>Ўлчов бирлиги</t>
  </si>
  <si>
    <t>Лойиҳа қуввати</t>
  </si>
  <si>
    <t>Режалаштирилган маблағ</t>
  </si>
  <si>
    <t>Молиялаш-тирилган маблағ
(минг сўм)</t>
  </si>
  <si>
    <t>Бажарилган ишлар ва харажатларнинг миқдори
 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</si>
  <si>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</si>
  <si>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</si>
  <si>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</si>
  <si>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Йил давомида
қўшимча ажратилган маблағлар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</si>
  <si>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</si>
  <si>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</si>
  <si>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</si>
  <si>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</si>
  <si>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</si>
  <si>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</si>
  <si>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</si>
  <si>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</si>
  <si>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</si>
  <si>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</si>
  <si>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</si>
  <si>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</si>
  <si>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УзРТСБ</t>
  </si>
  <si>
    <t>Харид қилинган товарлар (хизматлар) жами миқдори (ҳажми) қиймати</t>
  </si>
  <si>
    <t>Тўғридан-тўғри шартнома                   (УП 3953)</t>
  </si>
  <si>
    <t>Ягона етказиб берувчи билан тўғридан-тўғри шартнома</t>
  </si>
  <si>
    <t>Ўзбекистон Республикасининг Давлат бюджетидан молиялаштириладиган ижтимоий ва ишлаб чиқариш</t>
  </si>
  <si>
    <t>инфратузилмасини ривожлантириш дастурлари мавжуд эмас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</si>
  <si>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</si>
  <si>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>МАЪЛУМОТ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</si>
  <si>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</si>
  <si>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</si>
  <si>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</si>
  <si>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</si>
  <si>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</si>
  <si>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</si>
  <si>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</si>
  <si>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</si>
  <si>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</si>
  <si>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мавжуд эмас</t>
  </si>
  <si>
    <t xml:space="preserve">Ўзбекистон Республикаси Транспорт вазирлиги марказий аппарати </t>
  </si>
  <si>
    <t xml:space="preserve"> Фуқаро авиацияси агентлиги </t>
  </si>
  <si>
    <t xml:space="preserve">Транспорт ва логистика муаммоларини ўрганиш маркази </t>
  </si>
  <si>
    <t>Тошкент давлат транспорт университети</t>
  </si>
  <si>
    <t>Маҳаллий йўналишлардаги авиақатновлар учун чипталар нархининг бир қисмини қоплаш учун субсидиялар</t>
  </si>
  <si>
    <t>Қорақалпоғистон Республикаси ва Хоразм вилоятида истиқомат пенсия ва нафақа олувчилар, ногиронлиги бўлган шахслар учун темир йўл ва авиайўловчилар чипталарини имтиёзли сотишдан кўрган зарарларини субсидиялаш</t>
  </si>
  <si>
    <t>Фарғона шаҳридан Сўх туманига кичик авиация транспорти қатнови бўйича кўрилган зарарларни қоплаш учун харажатлар</t>
  </si>
  <si>
    <t>Транспорт назорати инспекцияси</t>
  </si>
  <si>
    <t>Вазирлик ва идоралар, бошқарув органлари ва бошқа ташкилотлар бўйича тармоқ, штатлар ва контингентга доир режанинг бажарилиши (бюджет маблағлари бўйича) тўғрисида</t>
  </si>
  <si>
    <t>ҲИСОБОТ</t>
  </si>
  <si>
    <t>йил ҳолатига</t>
  </si>
  <si>
    <t xml:space="preserve">Ташкилот номи </t>
  </si>
  <si>
    <t xml:space="preserve">Даврийлиги: </t>
  </si>
  <si>
    <t>Чораклик</t>
  </si>
  <si>
    <t>Вазирлик (идора)</t>
  </si>
  <si>
    <t>Ўзбекистон Республикаси Транспорт вазирлиги</t>
  </si>
  <si>
    <t xml:space="preserve">Бўлим     </t>
  </si>
  <si>
    <t>7045</t>
  </si>
  <si>
    <t>Кичик бўлим</t>
  </si>
  <si>
    <t>901</t>
  </si>
  <si>
    <t>Боб</t>
  </si>
  <si>
    <t>279</t>
  </si>
  <si>
    <t>Ташкилот типи</t>
  </si>
  <si>
    <t>Бюджет тури</t>
  </si>
  <si>
    <t>Республика</t>
  </si>
  <si>
    <t>(минг сўмда)</t>
  </si>
  <si>
    <t>Асосий кўрсаткичлар</t>
  </si>
  <si>
    <t>Тоифалар</t>
  </si>
  <si>
    <t>Ҳақиқий борлиги</t>
  </si>
  <si>
    <t>Ўртача йиллик миқдори</t>
  </si>
  <si>
    <t>йил бошига</t>
  </si>
  <si>
    <t>йил (чорак) охирига</t>
  </si>
  <si>
    <t>йиллик режа</t>
  </si>
  <si>
    <t>бажарилиши</t>
  </si>
  <si>
    <t>Ташкилот сони</t>
  </si>
  <si>
    <t>1100</t>
  </si>
  <si>
    <t>Юридик шахс мақомига эга ташкилотлар сони</t>
  </si>
  <si>
    <t>1110</t>
  </si>
  <si>
    <t>Юридик шахс мақомига эга бўлмаган ташкилотлар сони</t>
  </si>
  <si>
    <t>1120</t>
  </si>
  <si>
    <t>Ташкилотда штат бирлик (ставка)лари сони бўйича кўрсаткичлар</t>
  </si>
  <si>
    <t>4000</t>
  </si>
  <si>
    <t>Бошқарув ходимлари штат бирлик (ставка)лари сони</t>
  </si>
  <si>
    <t>4100</t>
  </si>
  <si>
    <t>Мутахассислар штат бирлик (ставка)лари сони</t>
  </si>
  <si>
    <t>4200</t>
  </si>
  <si>
    <t>Ишлаб чиқариш ходимлари штат бирлик (ставка)лари сони</t>
  </si>
  <si>
    <t>4300</t>
  </si>
  <si>
    <t>Техник ва хизмат кўрсатувчи ходимлар штат бирлик (ставка)лари сони</t>
  </si>
  <si>
    <t>4400</t>
  </si>
  <si>
    <t>Ташкилотда ходимлар (жисмоний шахслар) сони бўйича кўрсаткичлар</t>
  </si>
  <si>
    <t>5000</t>
  </si>
  <si>
    <t>Бошқарув ходимлари сони</t>
  </si>
  <si>
    <t>5100</t>
  </si>
  <si>
    <t>Мутахассис ходимлар сони</t>
  </si>
  <si>
    <t>5200</t>
  </si>
  <si>
    <t>Ишлаб чиқариш ходимлари сони</t>
  </si>
  <si>
    <t>5300</t>
  </si>
  <si>
    <t>Техник ва хизмат кўрсатувчи ходимлар сони</t>
  </si>
  <si>
    <t>5400</t>
  </si>
  <si>
    <t>Ташкилотнинг сақлаш харажатлари миқдор кўрсаткичлари</t>
  </si>
  <si>
    <t>6000</t>
  </si>
  <si>
    <t>Ташкилотнинг сақлаш харажатлари суммаси</t>
  </si>
  <si>
    <t>6100</t>
  </si>
  <si>
    <t>Асосий иш ҳақи (4111100)</t>
  </si>
  <si>
    <t>6110</t>
  </si>
  <si>
    <t>Ҳомиладорлик ва туғиш бўйича нафақа (4711150)</t>
  </si>
  <si>
    <t>6130</t>
  </si>
  <si>
    <t>Моддий рағбатлантириш жамғармаси суммаси</t>
  </si>
  <si>
    <t>6913</t>
  </si>
  <si>
    <t>Ташкилотга тегишли бошқа миқдор кўрсаткичлари</t>
  </si>
  <si>
    <t>9000</t>
  </si>
  <si>
    <t>Ташкилот умумий ер майдони ҳажми (га)</t>
  </si>
  <si>
    <t>9100</t>
  </si>
  <si>
    <t>Иморатлар ва иншоотлар майдони ҳажми (м2)</t>
  </si>
  <si>
    <t>9110</t>
  </si>
  <si>
    <t>Ижарага берилган майдон ҳажми</t>
  </si>
  <si>
    <t>9111</t>
  </si>
  <si>
    <t>Ташкилотда ҳомиладорлик ва туғиш бўйича нафақа олувчи ходимлар сони</t>
  </si>
  <si>
    <t>9904</t>
  </si>
  <si>
    <t>Ташкилотнинг бино иншоот ёки ер майдонларини ижарага беришдан тушган тушум суммаси</t>
  </si>
  <si>
    <t>9905</t>
  </si>
  <si>
    <t>Ташкилот балансида мавжуд хизмат автомашиналари сони</t>
  </si>
  <si>
    <t>9906</t>
  </si>
  <si>
    <t>Белгиланган лимит бўйича хизмат автомашиналари сони</t>
  </si>
  <si>
    <t>9907</t>
  </si>
  <si>
    <t>Ташкилот балансида мавжуд шахсий бириктирилган хизмат автомашиналари сони</t>
  </si>
  <si>
    <t>9908</t>
  </si>
  <si>
    <t>Ташкилот балансида мавжуд навбатчи хизмат автомашиналари сони</t>
  </si>
  <si>
    <t>9909</t>
  </si>
  <si>
    <t>Ташкилот балансида мавжуд махсус хизмат автомашиналари сони</t>
  </si>
  <si>
    <t>9910</t>
  </si>
  <si>
    <t>Пуллик хизматлардан тушган маблағлар суммаси</t>
  </si>
  <si>
    <t>9916</t>
  </si>
  <si>
    <t>млн сўм</t>
  </si>
  <si>
    <t>Рақамли транспорт маркази</t>
  </si>
  <si>
    <t>Академик лицей</t>
  </si>
  <si>
    <t xml:space="preserve">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 ҳисобидан амалга оширилган лойиҳалар мавжуд эмас. </t>
  </si>
  <si>
    <t>*Изоҳ: Ўзбекистон Республикаси Транспорт вазирлиги марказий аппарати томонидан қурилиш, реконструкция қилиш ва таъмирлаш ишлари амалга оширилмаган.</t>
  </si>
  <si>
    <t>Бюджетдан ташқари маблағлари</t>
  </si>
  <si>
    <t>204670852</t>
  </si>
  <si>
    <t>306894560</t>
  </si>
  <si>
    <t>306089114</t>
  </si>
  <si>
    <t>310964267</t>
  </si>
  <si>
    <t>306628114</t>
  </si>
  <si>
    <t>31912860140081</t>
  </si>
  <si>
    <t>302790314</t>
  </si>
  <si>
    <t>308190614</t>
  </si>
  <si>
    <t>305907639</t>
  </si>
  <si>
    <t>20</t>
  </si>
  <si>
    <t>22</t>
  </si>
  <si>
    <t>Природный газ</t>
  </si>
  <si>
    <t>24</t>
  </si>
  <si>
    <t>15</t>
  </si>
  <si>
    <t>19</t>
  </si>
  <si>
    <t>23</t>
  </si>
  <si>
    <t>28</t>
  </si>
  <si>
    <t>31</t>
  </si>
  <si>
    <t>30103770570032</t>
  </si>
  <si>
    <t>311010599</t>
  </si>
  <si>
    <t>302851783</t>
  </si>
  <si>
    <t>32910850190031</t>
  </si>
  <si>
    <t>усл. ед</t>
  </si>
  <si>
    <t>шт</t>
  </si>
  <si>
    <t>пачка</t>
  </si>
  <si>
    <t>30312650210021</t>
  </si>
  <si>
    <t>201440547</t>
  </si>
  <si>
    <t xml:space="preserve"> 2024 йил IV чорак якуни бўйича Транспорт вазирлиги бюджетдан ажратилган маблағларнинг чегараланган миқдорининг ўз тасарруфидаги бюджет ташкилотлари кесимида тақсимоти тўғрисида </t>
  </si>
  <si>
    <t xml:space="preserve"> 2024 йил IV чоракда
Ўзбекистон Республикаси Транспорт вазирлиги томонидан капитал қўйилмалар ҳисобидан амалга оширилаётган лойиҳаларнинг ижроси тўғрисидаги
МАЪЛУМОТЛАР</t>
  </si>
  <si>
    <r>
      <t xml:space="preserve"> 2024 йил IV чоракда Ўзбекистон Республикаси Транспорт вазирлиги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</si>
  <si>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 йил IV чоракда Транспорт вазирлиги томонидан 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</si>
  <si>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 xml:space="preserve"> 2024 йил IV чоракда Транспорт вазирлиги томонидан ўтказилган танловлар (тендерлар) ва амалга оширилган давлат харидлари тўғрисидаги
МАЪЛУМОТЛАР</t>
  </si>
  <si>
    <t>4-чорак</t>
  </si>
  <si>
    <r>
      <t xml:space="preserve"> 2024 йил IV чоракда Транспорт вазирлиги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</si>
  <si>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IV чорак</t>
  </si>
  <si>
    <t>-</t>
  </si>
  <si>
    <r>
      <t xml:space="preserve"> 2024 йил IV чоракда Транспорт вазирлиги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</si>
  <si>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2024 йил             4-чорак</t>
  </si>
  <si>
    <t xml:space="preserve">Transport vositalariga texnik xizmat ko‘rsatish </t>
  </si>
  <si>
    <t>UMAROV RUSTAM KURBONOVICH</t>
  </si>
  <si>
    <t>35P</t>
  </si>
  <si>
    <t>"MEXANIK GAZELLE SERVICE" MCHJ</t>
  </si>
  <si>
    <t>Gaz schyotchikni tamirlash xizmati</t>
  </si>
  <si>
    <t>2702727</t>
  </si>
  <si>
    <t>"IRON REPAIR" MCHJ</t>
  </si>
  <si>
    <t>310605371</t>
  </si>
  <si>
    <t xml:space="preserve">Monopoliyaga qarshi muvofiqlik xizmatidagi mutaxassislarni trening o'tkazish xizmati </t>
  </si>
  <si>
    <t>2701161</t>
  </si>
  <si>
    <t>RAQOBATI RIVOJLANTIRISH VA ISTE`MOLCHILAR HUQUQLARINI HIMOYA QILISH</t>
  </si>
  <si>
    <t>310702330</t>
  </si>
  <si>
    <t>Услуги по абонентской плате</t>
  </si>
  <si>
    <t>д.с.№2 к договору №107 от 08.01.2024г.</t>
  </si>
  <si>
    <t>"O`ZBEKTELEKOM " AJ</t>
  </si>
  <si>
    <t>203366731</t>
  </si>
  <si>
    <t>Бензин автомобильный</t>
  </si>
  <si>
    <t>156-24/1</t>
  </si>
  <si>
    <t>"UNG PETRO" MCHJ</t>
  </si>
  <si>
    <t>300970850</t>
  </si>
  <si>
    <t>Kartridjlargni to'dirish va qayta tiklash xizmati</t>
  </si>
  <si>
    <t>B1054274</t>
  </si>
  <si>
    <t>"E'ZOZAXON MOBILE SYSTEMS" MCHJ</t>
  </si>
  <si>
    <t>303215267</t>
  </si>
  <si>
    <t>"Транспорт соҳасига оид таҳлилий ва статистик маълумотларни акс эттирувчи электрон портал" ни яратиш бўйича хусусий техник топшириқ лойиҳасини ахборот ва киберхавфсизлик талабларига мувофиқлиги бўйича экспертизаси</t>
  </si>
  <si>
    <t>1071-TZ</t>
  </si>
  <si>
    <t>"KIBERXAVFSIZLIK MARKAZI" DUK</t>
  </si>
  <si>
    <t>38P</t>
  </si>
  <si>
    <t>д.с.№2 к дог.№70483 от 22.01.2024г.</t>
  </si>
  <si>
    <t>"HUDUDGAZTA`MINOT" AJ</t>
  </si>
  <si>
    <t>306605769</t>
  </si>
  <si>
    <t>куб.метр</t>
  </si>
  <si>
    <t>Услуга по холодному водоснабжению</t>
  </si>
  <si>
    <t>231528/1</t>
  </si>
  <si>
    <t>"TOSHKENT SHAHAR SUV TA`MINOTI" AJ</t>
  </si>
  <si>
    <t>201052713</t>
  </si>
  <si>
    <t>Hisoblash texnikalariga xizmat ko'rsatish</t>
  </si>
  <si>
    <t>B1052801</t>
  </si>
  <si>
    <t>"INTEGRIS" MCHJ</t>
  </si>
  <si>
    <t>Ish beruvchining fuqarolik javobgarligini majburiy sug'urta qilish xizmati</t>
  </si>
  <si>
    <t>03-00/00911120325</t>
  </si>
  <si>
    <t>"O'ZBEKINVEST EKSPORT-IMPORT SUG'URTA KOMPANIYASI" AJ ST</t>
  </si>
  <si>
    <t>201222058</t>
  </si>
  <si>
    <t>Toshkent-Moskva-Toshkent yo'nalishid aviabilet xaridi</t>
  </si>
  <si>
    <t>892</t>
  </si>
  <si>
    <t>"UZBEKISTAN AIRWAYS" AJ</t>
  </si>
  <si>
    <t>Услуга специальной почтовой связи (Рухсатнома бланкалари)</t>
  </si>
  <si>
    <t>д.с.№3 к дог. №24-34 от 15.03.2024г.</t>
  </si>
  <si>
    <t>"O`ZBEKISTON POCHTASI" AJ</t>
  </si>
  <si>
    <t>200833833</t>
  </si>
  <si>
    <t>Rossiya federatsiyasi delegatsiyasi tashrifi doirasida vakillik xarajatlati (esdalik sovg'a)</t>
  </si>
  <si>
    <t>"SILK ROAD MEDIA" MCHJ</t>
  </si>
  <si>
    <t>307115111</t>
  </si>
  <si>
    <t xml:space="preserve">Xalqaro hamkorlik xaftaligi doirasida vakillik xarajatlati (tarnsport vositasi ijarasi) </t>
  </si>
  <si>
    <t>76</t>
  </si>
  <si>
    <t>"O`ZBR VAZ MAH APPAR XO`JALIK FAOL BOSHQAR AVTOXO`JALIGI</t>
  </si>
  <si>
    <t>201123394</t>
  </si>
  <si>
    <t>23P</t>
  </si>
  <si>
    <t xml:space="preserve">Qadoqlangan mineral suv </t>
  </si>
  <si>
    <t>B1046428</t>
  </si>
  <si>
    <t>"FALCON LINE" XK</t>
  </si>
  <si>
    <t>Mineral suv butilkada 0.33 l</t>
  </si>
  <si>
    <t>B1060020</t>
  </si>
  <si>
    <t>"SOFT TECH" MCHJ</t>
  </si>
  <si>
    <t>305618554</t>
  </si>
  <si>
    <t>O'zb. Resp. delegatsiyasining Yaponiyaga tashrifi doirasida vakillik xarajatlati (esdalik sovg'a)</t>
  </si>
  <si>
    <t>MADJIDOV JAMSHID DJALILOVICH</t>
  </si>
  <si>
    <t>31009870100030</t>
  </si>
  <si>
    <t>Ozarbayjon delegatsiyasining tashrifi doirasida vakillik xarajatlati (esdalik sovg'a)</t>
  </si>
  <si>
    <t>56</t>
  </si>
  <si>
    <t>NAZIROV ABDULLA AZIMOVICH</t>
  </si>
  <si>
    <t>Mineral suv butilkada 0.25 l</t>
  </si>
  <si>
    <t>B1051996</t>
  </si>
  <si>
    <t>"Yo'l varaqa" axborot tizimini axborot xavfsizligi talablariga muvofiligi yuzasidan ekspertizadan o'tkazish</t>
  </si>
  <si>
    <t>907-B</t>
  </si>
  <si>
    <t>O'zb. Resp. delegatsiyasining Xitoy xalq Respublikasiga tashrifi doirasida vakillik xarajatlati (esdalik sovg'a)</t>
  </si>
  <si>
    <t>Birlashgan Arab Amirliklari delegatsiyasi tashrifi doirasida vakillik xarajatlati (tushlik)</t>
  </si>
  <si>
    <t>"LABZAK RIVOJ BIZNES" MCHJ</t>
  </si>
  <si>
    <t>"Xitoy-Qirg'iziston-O'zbekiston" temiryo'l qurilishi yuzasidan uchrashuvda delegatsiya a'zolarining Qirg'iziston Respubikasi tashrifdavomida vakillik xarajatlari (esdalik sovg'a)</t>
  </si>
  <si>
    <t>Oq qog'oz A4</t>
  </si>
  <si>
    <t>B1046275</t>
  </si>
  <si>
    <t>"KANS SHOP" MCHJ</t>
  </si>
  <si>
    <t>B1047112</t>
  </si>
  <si>
    <t>"NEWSALE" MCHJ</t>
  </si>
  <si>
    <t>306249222</t>
  </si>
  <si>
    <t>Mineral suv 18.9 l idishda (Минеральная вода для кулера 18.9 л)</t>
  </si>
  <si>
    <t>B1056467</t>
  </si>
  <si>
    <t>"ARCTIC" MCHJ</t>
  </si>
  <si>
    <t>ko'kalamzorlashtirish ishlari uchun daraxt ko'chatlari xaridi</t>
  </si>
  <si>
    <t>42/К</t>
  </si>
  <si>
    <t>"YASHIL HUDUD" DUK</t>
  </si>
  <si>
    <t>309519778</t>
  </si>
  <si>
    <t>Услуга специальной почтовой связи</t>
  </si>
  <si>
    <t>8/1</t>
  </si>
  <si>
    <t>Rossiya federatsiyasi delegatsiyasi tashrifi doirasida vakillik xarajatlati (transport xizmati)</t>
  </si>
  <si>
    <t>73</t>
  </si>
  <si>
    <t>Birlashgan Arab Amirliklari delegatsiyasi tashrifi doirasida vakillik xarajatlati (tadbir uchun quruq mevalar)</t>
  </si>
  <si>
    <t>2024/20</t>
  </si>
  <si>
    <t>"SERVICE FIELD" MCHJ</t>
  </si>
  <si>
    <t>308805240</t>
  </si>
  <si>
    <t>Pekin-Toshkent yo'nalishida aviabilet xaridi uchun</t>
  </si>
  <si>
    <t>ECORP-601</t>
  </si>
  <si>
    <t>"EASY CORP" MCHJ</t>
  </si>
  <si>
    <t>310934485</t>
  </si>
  <si>
    <t>Kasbiy malakani oshirish xizmati</t>
  </si>
  <si>
    <t>2883522</t>
  </si>
  <si>
    <t>"O’ZBEKISTON RESPUBLIKASI ENERGETIKA VAZIRLIGI HUZURIDAGI QAYTA TIKLANUVCHI ENERGIYA MANBAL" DM</t>
  </si>
  <si>
    <t>302774340</t>
  </si>
  <si>
    <t>Maxsus aloqa xizmati</t>
  </si>
  <si>
    <t>Qo`sh. kel.№2 (shart.№58-M-6 05.01.2024)</t>
  </si>
  <si>
    <t>"RESPUBLIKA MAXSUS ALOQA BOG`LAMASI" DUK</t>
  </si>
  <si>
    <t>SSL protokol qoʻllab-quvvatlanishiga ulanish xizmati</t>
  </si>
  <si>
    <t>2693052</t>
  </si>
  <si>
    <t>"IT WORKS" MCHJ</t>
  </si>
  <si>
    <t>306579176</t>
  </si>
  <si>
    <t xml:space="preserve"> Rossiya Federatsiyasi delegatsiyasi tashrifi doirasida vakillik xarajatlati (tushlik va zal ijarasi)</t>
  </si>
  <si>
    <t>H-85</t>
  </si>
  <si>
    <t>"SKY EVENTS" MCHJ</t>
  </si>
  <si>
    <t>307118749</t>
  </si>
  <si>
    <t>O'zb. Resp. delegatsiyasining Malayziyaga tashrifi doirasida vakillik xarajatlati (esdalik sovg'a)</t>
  </si>
  <si>
    <t>ISLAMOV RUSTAM SHUXRATOVICH</t>
  </si>
  <si>
    <t>Toshkent-Seul-Tokio-Toshkent yo'nalishida aviabilet xaridi</t>
  </si>
  <si>
    <t>812</t>
  </si>
  <si>
    <t>Moskva-Toshkent yo'nalishida aviabilet xaridi uchun</t>
  </si>
  <si>
    <t>871</t>
  </si>
  <si>
    <t>Услуга по оформлению авиабилетов</t>
  </si>
  <si>
    <t>885</t>
  </si>
  <si>
    <t>Transport vositalariga texnik xizmat ko‘rsatish</t>
  </si>
  <si>
    <t>26P</t>
  </si>
  <si>
    <t>Hisoblash texnikasini yuritish xizmati</t>
  </si>
  <si>
    <t>B1060847</t>
  </si>
  <si>
    <t>Kasbiy oʻqitish boʻyicha qisqa muddatli kurslarni tashkillashtirish xizmati</t>
  </si>
  <si>
    <t>2882629</t>
  </si>
  <si>
    <t>"O`ZBEKISTON RESPUBLIKASI ADLIYA VAZIRLIGI QOSHIDAGI YURIST</t>
  </si>
  <si>
    <t>201991922</t>
  </si>
  <si>
    <t>Услуга по изготовлению бланков с водяными знаками</t>
  </si>
  <si>
    <t>12-B/1272-1</t>
  </si>
  <si>
    <t>"O`ZBEKISTON RESPUBLIKASI MARKAZIY BANKINING "DAVLAT BELGISI"" DUK</t>
  </si>
  <si>
    <t>306612737</t>
  </si>
  <si>
    <t>Ozarbayjon Respublikasi delegatsiyasining 22-23-avgust kunlari tashrifi bilan bog'liq vakillik xarajatlari (esdalik sovg'a)</t>
  </si>
  <si>
    <t>Toshkent-Minsk-Toshkent, Toshkent-Bishkek yo'nalishida aviabilet xaridi</t>
  </si>
  <si>
    <t>733</t>
  </si>
  <si>
    <t>Toshkent-Boku-Toshkent yo'nalishida aviabilet xaridi uchun</t>
  </si>
  <si>
    <t>076/K</t>
  </si>
  <si>
    <t>"REAL AVIA BUSINESS" MCHJ</t>
  </si>
  <si>
    <t>301859005</t>
  </si>
  <si>
    <t>Gazlanmagan mineral suv 0.5 l</t>
  </si>
  <si>
    <t>B1059775</t>
  </si>
  <si>
    <t xml:space="preserve"> Birlashgan Arab Amirliklari delegatsiyasi tashrifi doirasida vakillik xarajatlati (tushlik)</t>
  </si>
  <si>
    <t>CPE-56/24</t>
  </si>
  <si>
    <t>"YANIS CPH" MCHJ</t>
  </si>
  <si>
    <t xml:space="preserve"> Rossiya va Qirg'iziston deleg-ning tashrifi d-da vakillik xarajatlati (esdalik sovg'a)</t>
  </si>
  <si>
    <t>29/11</t>
  </si>
  <si>
    <t>UBAYDULLAYEV ALISHER SAYFULLAYEVICH</t>
  </si>
  <si>
    <t>Mo'g'uliston va Qozog'iston elchilari bilan Transport sohasida ikki tomonlama hamkorlik masalalari yuzasidan uchrashuvda delegatsiya a'zolariga esdalik sovg'alar</t>
  </si>
  <si>
    <t>SHAMANSUROV TEMUR SHAALIMOVICH</t>
  </si>
  <si>
    <t>32806890221926</t>
  </si>
  <si>
    <t>Ruxsatnoma blankalri (uch tomonkama davlatlarining xalqaro yuk tashuvchi avtomobil vositasi uchun)</t>
  </si>
  <si>
    <t>12-B/1272</t>
  </si>
  <si>
    <t>Bolgariya Respublikasi bilan avtomobil tashuvlari boyicha aralash komissiya yig'ilishi doirasida delegatsiya a'zolariga esdalik sovg'a</t>
  </si>
  <si>
    <t>02/09</t>
  </si>
  <si>
    <t xml:space="preserve"> Xalqaro hamkorlik tashab-ri xaf-gi tad-ar das-ga a-an vakillik xarajatlati (Tadbir chiptasi xaridi)</t>
  </si>
  <si>
    <t>1</t>
  </si>
  <si>
    <t>"ITICKET INGURUZ" MCHJ QK</t>
  </si>
  <si>
    <t>305867903</t>
  </si>
  <si>
    <t>63</t>
  </si>
  <si>
    <t>"TIZIMLI MAXORAT SARI" MCHJ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</si>
</sst>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_р_._-;\-* #,##0.0_р_._-;_-* &quot;-&quot;??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_-* #,##0.00000\ _₽_-;\-* #,##0.00000\ _₽_-;_-* &quot;-&quot;??\ _₽_-;_-@_-"/>
    <numFmt numFmtId="168" formatCode="#,##0.0"/>
    <numFmt numFmtId="172" formatCode="#,##0.00\ _₽"/>
  </numFmts>
  <fonts count="5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8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name val="Arial Unicode MS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6">
    <xf numFmtId="0" fontId="0" fillId="0" borderId="0"/>
    <xf numFmtId="0" fontId="8" fillId="10" borderId="0"/>
    <xf numFmtId="0" fontId="8" fillId="14" borderId="0"/>
    <xf numFmtId="0" fontId="8" fillId="18" borderId="0"/>
    <xf numFmtId="0" fontId="8" fillId="22" borderId="0"/>
    <xf numFmtId="0" fontId="8" fillId="26" borderId="0"/>
    <xf numFmtId="0" fontId="8" fillId="30" borderId="0"/>
    <xf numFmtId="0" fontId="8" fillId="11" borderId="0"/>
    <xf numFmtId="0" fontId="8" fillId="15" borderId="0"/>
    <xf numFmtId="0" fontId="8" fillId="19" borderId="0"/>
    <xf numFmtId="0" fontId="8" fillId="23" borderId="0"/>
    <xf numFmtId="0" fontId="8" fillId="27" borderId="0"/>
    <xf numFmtId="0" fontId="8" fillId="31" borderId="0"/>
    <xf numFmtId="0" fontId="24" fillId="12" borderId="0"/>
    <xf numFmtId="0" fontId="24" fillId="16" borderId="0"/>
    <xf numFmtId="0" fontId="24" fillId="20" borderId="0"/>
    <xf numFmtId="0" fontId="24" fillId="24" borderId="0"/>
    <xf numFmtId="0" fontId="24" fillId="28" borderId="0"/>
    <xf numFmtId="0" fontId="24" fillId="32" borderId="0"/>
    <xf numFmtId="0" fontId="24" fillId="9" borderId="0"/>
    <xf numFmtId="0" fontId="24" fillId="13" borderId="0"/>
    <xf numFmtId="0" fontId="24" fillId="17" borderId="0"/>
    <xf numFmtId="0" fontId="24" fillId="21" borderId="0"/>
    <xf numFmtId="0" fontId="24" fillId="25" borderId="0"/>
    <xf numFmtId="0" fontId="24" fillId="29" borderId="0"/>
    <xf numFmtId="0" fontId="16" fillId="5" borderId="4"/>
    <xf numFmtId="0" fontId="17" fillId="6" borderId="5"/>
    <xf numFmtId="0" fontId="18" fillId="6" borderId="4"/>
    <xf numFmtId="0" fontId="10" fillId="0" borderId="1"/>
    <xf numFmtId="0" fontId="11" fillId="0" borderId="2"/>
    <xf numFmtId="0" fontId="12" fillId="0" borderId="3"/>
    <xf numFmtId="0" fontId="12" fillId="0" borderId="0"/>
    <xf numFmtId="0" fontId="23" fillId="0" borderId="9"/>
    <xf numFmtId="0" fontId="20" fillId="7" borderId="7"/>
    <xf numFmtId="0" fontId="9" fillId="0" borderId="0"/>
    <xf numFmtId="0" fontId="15" fillId="4" borderId="0"/>
    <xf numFmtId="0" fontId="14" fillId="3" borderId="0"/>
    <xf numFmtId="0" fontId="22" fillId="0" borderId="0"/>
    <xf numFmtId="0" fontId="8" fillId="8" borderId="8"/>
    <xf numFmtId="0" fontId="19" fillId="0" borderId="6"/>
    <xf numFmtId="0" fontId="21" fillId="0" borderId="0"/>
    <xf numFmtId="164" fontId="25" fillId="0" borderId="0"/>
    <xf numFmtId="0" fontId="13" fillId="2" borderId="0"/>
    <xf numFmtId="165" fontId="25" fillId="0" borderId="0"/>
    <xf numFmtId="0" fontId="26" fillId="0" borderId="0"/>
    <xf numFmtId="0" fontId="7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10" borderId="0"/>
    <xf numFmtId="0" fontId="6" fillId="14" borderId="0"/>
    <xf numFmtId="0" fontId="6" fillId="18" borderId="0"/>
    <xf numFmtId="0" fontId="6" fillId="22" borderId="0"/>
    <xf numFmtId="0" fontId="6" fillId="26" borderId="0"/>
    <xf numFmtId="0" fontId="6" fillId="30" borderId="0"/>
    <xf numFmtId="0" fontId="6" fillId="11" borderId="0"/>
    <xf numFmtId="0" fontId="6" fillId="15" borderId="0"/>
    <xf numFmtId="0" fontId="6" fillId="19" borderId="0"/>
    <xf numFmtId="0" fontId="6" fillId="23" borderId="0"/>
    <xf numFmtId="0" fontId="6" fillId="27" borderId="0"/>
    <xf numFmtId="0" fontId="6" fillId="31" borderId="0"/>
    <xf numFmtId="0" fontId="6" fillId="8" borderId="8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5" fillId="0" borderId="0"/>
    <xf numFmtId="0" fontId="4" fillId="0" borderId="0"/>
    <xf numFmtId="0" fontId="3" fillId="0" borderId="0"/>
    <xf numFmtId="0" fontId="52" fillId="0" borderId="0"/>
    <xf numFmtId="0" fontId="53" fillId="0" borderId="0"/>
    <xf numFmtId="0" fontId="2" fillId="0" borderId="0"/>
    <xf numFmtId="0" fontId="1" fillId="0" borderId="0"/>
  </cellStyleXfs>
  <cellXfs count="159">
    <xf numFmtId="0" fontId="0" fillId="0" borderId="0" xfId="0" applyNumberFormat="1" applyFont="1" applyFill="1" applyBorder="1" applyProtection="1"/>
    <xf numFmtId="3" fontId="27" fillId="0" borderId="0" xfId="45" applyNumberFormat="1" applyFont="1" applyFill="1" applyAlignment="1">
      <alignment horizontal="left" vertical="top" wrapText="1"/>
    </xf>
    <xf numFmtId="3" fontId="27" fillId="0" borderId="0" xfId="45" applyNumberFormat="1" applyFont="1" applyFill="1" applyAlignment="1">
      <alignment horizontal="center" vertical="top" wrapText="1"/>
    </xf>
    <xf numFmtId="3" fontId="29" fillId="0" borderId="0" xfId="45" applyNumberFormat="1" applyFont="1" applyFill="1" applyAlignment="1">
      <alignment vertical="center" wrapText="1"/>
    </xf>
    <xf numFmtId="3" fontId="29" fillId="0" borderId="0" xfId="45" applyNumberFormat="1" applyFont="1" applyFill="1" applyAlignment="1">
      <alignment vertical="top" wrapText="1"/>
    </xf>
    <xf numFmtId="3" fontId="30" fillId="0" borderId="0" xfId="45" applyNumberFormat="1" applyFont="1" applyFill="1" applyAlignment="1">
      <alignment horizontal="center" vertical="top" wrapText="1"/>
    </xf>
    <xf numFmtId="3" fontId="31" fillId="0" borderId="10" xfId="45" applyNumberFormat="1" applyFont="1" applyFill="1" applyBorder="1" applyAlignment="1">
      <alignment horizontal="center" vertical="center" wrapText="1"/>
    </xf>
    <xf numFmtId="0" fontId="32" fillId="0" borderId="10" xfId="45" applyFont="1" applyBorder="1" applyAlignment="1">
      <alignment horizontal="center" vertical="center"/>
    </xf>
    <xf numFmtId="0" fontId="27" fillId="0" borderId="10" xfId="45" applyFont="1" applyBorder="1" applyAlignment="1">
      <alignment vertical="center" wrapText="1"/>
    </xf>
    <xf numFmtId="0" fontId="27" fillId="0" borderId="10" xfId="45" applyFont="1" applyBorder="1" applyAlignment="1">
      <alignment horizontal="center" vertical="center" wrapText="1"/>
    </xf>
    <xf numFmtId="0" fontId="27" fillId="0" borderId="10" xfId="45" applyFont="1" applyBorder="1" applyAlignment="1">
      <alignment horizontal="center" vertical="center"/>
    </xf>
    <xf numFmtId="3" fontId="27" fillId="34" borderId="10" xfId="45" applyNumberFormat="1" applyFont="1" applyFill="1" applyBorder="1" applyAlignment="1">
      <alignment horizontal="center" vertical="center" wrapText="1"/>
    </xf>
    <xf numFmtId="4" fontId="33" fillId="0" borderId="10" xfId="45" applyNumberFormat="1" applyFont="1" applyBorder="1" applyAlignment="1">
      <alignment horizontal="center" vertical="center"/>
    </xf>
    <xf numFmtId="3" fontId="27" fillId="0" borderId="0" xfId="45" applyNumberFormat="1" applyFont="1" applyFill="1" applyAlignment="1">
      <alignment horizontal="center" vertical="center" wrapText="1"/>
    </xf>
    <xf numFmtId="3" fontId="30" fillId="0" borderId="0" xfId="45" applyNumberFormat="1" applyFont="1" applyFill="1" applyAlignment="1">
      <alignment horizontal="center" vertical="center" wrapText="1"/>
    </xf>
    <xf numFmtId="3" fontId="27" fillId="0" borderId="0" xfId="45" applyNumberFormat="1" applyFont="1" applyFill="1" applyAlignment="1">
      <alignment horizontal="left" vertical="center" wrapText="1"/>
    </xf>
    <xf numFmtId="0" fontId="27" fillId="0" borderId="10" xfId="45" applyFont="1" applyBorder="1" applyAlignment="1">
      <alignment vertical="center"/>
    </xf>
    <xf numFmtId="3" fontId="34" fillId="0" borderId="0" xfId="45" applyNumberFormat="1" applyFont="1" applyFill="1" applyAlignment="1">
      <alignment vertical="center" wrapText="1"/>
    </xf>
    <xf numFmtId="0" fontId="28" fillId="0" borderId="0" xfId="45" applyFont="1" applyAlignment="1">
      <alignment horizontal="center"/>
    </xf>
    <xf numFmtId="3" fontId="27" fillId="0" borderId="10" xfId="45" applyNumberFormat="1" applyFont="1" applyFill="1" applyBorder="1" applyAlignment="1">
      <alignment horizontal="center" vertical="center" wrapText="1"/>
    </xf>
    <xf numFmtId="3" fontId="27" fillId="0" borderId="10" xfId="45" applyNumberFormat="1" applyFont="1" applyFill="1" applyBorder="1" applyAlignment="1">
      <alignment horizontal="left" vertical="center" wrapText="1"/>
    </xf>
    <xf numFmtId="0" fontId="40" fillId="0" borderId="0" xfId="45" applyFont="1" applyFill="1" applyAlignment="1">
      <alignment horizontal="center"/>
    </xf>
    <xf numFmtId="0" fontId="28" fillId="0" borderId="0" xfId="45" applyFont="1" applyAlignment="1">
      <alignment horizontal="center" vertical="center" wrapText="1"/>
    </xf>
    <xf numFmtId="0" fontId="28" fillId="0" borderId="0" xfId="45" applyFont="1" applyAlignment="1">
      <alignment vertical="center"/>
    </xf>
    <xf numFmtId="0" fontId="28" fillId="0" borderId="0" xfId="45" applyFont="1" applyAlignment="1">
      <alignment vertical="center" wrapText="1"/>
    </xf>
    <xf numFmtId="0" fontId="28" fillId="0" borderId="0" xfId="45" applyFont="1"/>
    <xf numFmtId="0" fontId="28" fillId="0" borderId="0" xfId="45" applyFont="1" applyAlignment="1">
      <alignment horizontal="right"/>
    </xf>
    <xf numFmtId="0" fontId="38" fillId="33" borderId="10" xfId="45" applyFont="1" applyFill="1" applyBorder="1" applyAlignment="1">
      <alignment horizontal="center" vertical="center" wrapText="1"/>
    </xf>
    <xf numFmtId="0" fontId="31" fillId="0" borderId="10" xfId="45" applyFont="1" applyBorder="1" applyAlignment="1">
      <alignment horizontal="center" vertical="center" wrapText="1"/>
    </xf>
    <xf numFmtId="0" fontId="35" fillId="0" borderId="10" xfId="45" applyFont="1" applyBorder="1" applyAlignment="1">
      <alignment horizontal="left" vertical="center" wrapText="1" indent="1"/>
    </xf>
    <xf numFmtId="0" fontId="30" fillId="0" borderId="10" xfId="45" applyFont="1" applyBorder="1" applyAlignment="1">
      <alignment horizontal="left" vertical="center" wrapText="1" indent="1"/>
    </xf>
    <xf numFmtId="0" fontId="30" fillId="0" borderId="10" xfId="45" applyFont="1" applyBorder="1" applyAlignment="1">
      <alignment horizontal="center" vertical="center" wrapText="1"/>
    </xf>
    <xf numFmtId="0" fontId="30" fillId="0" borderId="10" xfId="45" applyFont="1" applyBorder="1" applyAlignment="1">
      <alignment wrapText="1"/>
    </xf>
    <xf numFmtId="0" fontId="28" fillId="0" borderId="10" xfId="45" applyFont="1" applyBorder="1" applyAlignment="1">
      <alignment horizontal="center" vertical="center" wrapText="1"/>
    </xf>
    <xf numFmtId="0" fontId="30" fillId="0" borderId="10" xfId="45" applyFont="1" applyBorder="1" applyAlignment="1">
      <alignment vertical="center" wrapText="1"/>
    </xf>
    <xf numFmtId="3" fontId="30" fillId="0" borderId="10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3" fontId="30" fillId="34" borderId="10" xfId="0" applyNumberFormat="1" applyFont="1" applyFill="1" applyBorder="1" applyAlignment="1">
      <alignment horizontal="center" vertical="center" wrapText="1"/>
    </xf>
    <xf numFmtId="0" fontId="43" fillId="0" borderId="0" xfId="45" applyFont="1" applyAlignment="1">
      <alignment vertical="center"/>
    </xf>
    <xf numFmtId="0" fontId="43" fillId="0" borderId="0" xfId="45" applyFont="1" applyAlignment="1">
      <alignment vertical="center" wrapText="1"/>
    </xf>
    <xf numFmtId="0" fontId="43" fillId="0" borderId="0" xfId="45" applyFont="1"/>
    <xf numFmtId="3" fontId="27" fillId="0" borderId="0" xfId="67" applyNumberFormat="1" applyFont="1" applyAlignment="1">
      <alignment horizontal="left" vertical="top" wrapText="1"/>
    </xf>
    <xf numFmtId="3" fontId="34" fillId="0" borderId="0" xfId="67" applyNumberFormat="1" applyFont="1" applyAlignment="1">
      <alignment horizontal="right" vertical="top" wrapText="1"/>
    </xf>
    <xf numFmtId="3" fontId="29" fillId="0" borderId="0" xfId="67" applyNumberFormat="1" applyFont="1" applyAlignment="1">
      <alignment horizontal="center" vertical="top" wrapText="1"/>
    </xf>
    <xf numFmtId="3" fontId="27" fillId="0" borderId="10" xfId="67" applyNumberFormat="1" applyFont="1" applyBorder="1" applyAlignment="1">
      <alignment horizontal="center" vertical="center" wrapText="1"/>
    </xf>
    <xf numFmtId="3" fontId="27" fillId="0" borderId="10" xfId="67" applyNumberFormat="1" applyFont="1" applyBorder="1" applyAlignment="1">
      <alignment horizontal="left" vertical="center" wrapText="1"/>
    </xf>
    <xf numFmtId="43" fontId="27" fillId="0" borderId="0" xfId="68" applyFont="1" applyAlignment="1">
      <alignment horizontal="left" vertical="top" wrapText="1"/>
    </xf>
    <xf numFmtId="167" fontId="27" fillId="0" borderId="0" xfId="68" applyNumberFormat="1" applyFont="1" applyAlignment="1">
      <alignment horizontal="left" vertical="top" wrapText="1"/>
    </xf>
    <xf numFmtId="0" fontId="44" fillId="0" borderId="0" xfId="67" applyFont="1"/>
    <xf numFmtId="0" fontId="45" fillId="34" borderId="0" xfId="69" applyNumberFormat="1" applyFont="1" applyFill="1" applyBorder="1" applyProtection="1"/>
    <xf numFmtId="14" fontId="28" fillId="34" borderId="0" xfId="69" applyNumberFormat="1" applyFont="1" applyFill="1" applyBorder="1" applyProtection="1"/>
    <xf numFmtId="0" fontId="28" fillId="34" borderId="0" xfId="69" applyNumberFormat="1" applyFont="1" applyFill="1" applyBorder="1" applyProtection="1"/>
    <xf numFmtId="49" fontId="28" fillId="34" borderId="10" xfId="69" applyNumberFormat="1" applyFont="1" applyFill="1" applyBorder="1" applyAlignment="1" applyProtection="1">
      <alignment horizontal="center" vertical="center"/>
    </xf>
    <xf numFmtId="0" fontId="28" fillId="34" borderId="10" xfId="69" applyNumberFormat="1" applyFont="1" applyFill="1" applyBorder="1" applyAlignment="1" applyProtection="1">
      <alignment horizontal="center" vertical="center"/>
    </xf>
    <xf numFmtId="0" fontId="28" fillId="34" borderId="12" xfId="69" applyNumberFormat="1" applyFont="1" applyFill="1" applyBorder="1" applyAlignment="1" applyProtection="1">
      <alignment horizontal="center" vertical="center"/>
    </xf>
    <xf numFmtId="0" fontId="28" fillId="34" borderId="13" xfId="69" applyNumberFormat="1" applyFont="1" applyFill="1" applyBorder="1" applyAlignment="1" applyProtection="1">
      <alignment horizontal="center" vertical="center"/>
    </xf>
    <xf numFmtId="0" fontId="48" fillId="34" borderId="0" xfId="69" applyNumberFormat="1" applyFont="1" applyFill="1" applyBorder="1" applyProtection="1"/>
    <xf numFmtId="0" fontId="31" fillId="34" borderId="10" xfId="69" applyNumberFormat="1" applyFont="1" applyFill="1" applyBorder="1" applyAlignment="1" applyProtection="1">
      <alignment horizontal="center" vertical="center" wrapText="1"/>
    </xf>
    <xf numFmtId="0" fontId="28" fillId="34" borderId="10" xfId="69" applyNumberFormat="1" applyFont="1" applyFill="1" applyBorder="1" applyAlignment="1" applyProtection="1">
      <alignment horizontal="center" vertical="center" wrapText="1"/>
    </xf>
    <xf numFmtId="4" fontId="28" fillId="34" borderId="10" xfId="69" applyNumberFormat="1" applyFont="1" applyFill="1" applyBorder="1" applyAlignment="1" applyProtection="1">
      <alignment horizontal="center" vertical="center" wrapText="1"/>
    </xf>
    <xf numFmtId="4" fontId="45" fillId="34" borderId="0" xfId="69" applyNumberFormat="1" applyFont="1" applyFill="1" applyBorder="1" applyProtection="1"/>
    <xf numFmtId="168" fontId="28" fillId="34" borderId="10" xfId="69" applyNumberFormat="1" applyFont="1" applyFill="1" applyBorder="1" applyAlignment="1" applyProtection="1">
      <alignment horizontal="center" vertical="center" wrapText="1"/>
    </xf>
    <xf numFmtId="0" fontId="49" fillId="0" borderId="10" xfId="0" applyNumberFormat="1" applyFont="1" applyFill="1" applyBorder="1" applyAlignment="1" applyProtection="1">
      <alignment horizontal="center" vertical="center" wrapText="1"/>
    </xf>
    <xf numFmtId="4" fontId="30" fillId="0" borderId="10" xfId="0" applyNumberFormat="1" applyFont="1" applyBorder="1" applyAlignment="1">
      <alignment horizontal="center" vertical="center" wrapText="1"/>
    </xf>
    <xf numFmtId="0" fontId="51" fillId="0" borderId="10" xfId="0" applyNumberFormat="1" applyFont="1" applyFill="1" applyBorder="1" applyAlignment="1" applyProtection="1">
      <alignment horizontal="center" vertical="center"/>
    </xf>
    <xf numFmtId="0" fontId="51" fillId="0" borderId="10" xfId="0" applyNumberFormat="1" applyFont="1" applyFill="1" applyBorder="1" applyAlignment="1" applyProtection="1">
      <alignment horizontal="center" vertical="center" wrapText="1"/>
    </xf>
    <xf numFmtId="1" fontId="51" fillId="0" borderId="10" xfId="0" applyNumberFormat="1" applyFont="1" applyFill="1" applyBorder="1" applyAlignment="1" applyProtection="1">
      <alignment horizontal="center" vertical="center" wrapText="1"/>
    </xf>
    <xf numFmtId="3" fontId="29" fillId="0" borderId="10" xfId="67" applyNumberFormat="1" applyFont="1" applyBorder="1" applyAlignment="1">
      <alignment horizontal="center" vertical="center" wrapText="1"/>
    </xf>
    <xf numFmtId="3" fontId="30" fillId="0" borderId="12" xfId="0" applyNumberFormat="1" applyFont="1" applyBorder="1" applyAlignment="1">
      <alignment horizontal="center" vertical="center" wrapText="1"/>
    </xf>
    <xf numFmtId="0" fontId="51" fillId="0" borderId="10" xfId="0" applyNumberFormat="1" applyFont="1" applyFill="1" applyBorder="1" applyAlignment="1" applyProtection="1">
      <alignment vertical="center" wrapText="1"/>
    </xf>
    <xf numFmtId="1" fontId="51" fillId="0" borderId="10" xfId="0" applyNumberFormat="1" applyFont="1" applyFill="1" applyBorder="1" applyAlignment="1" applyProtection="1">
      <alignment horizontal="center" vertical="center"/>
    </xf>
    <xf numFmtId="3" fontId="30" fillId="0" borderId="10" xfId="0" applyNumberFormat="1" applyFont="1" applyBorder="1" applyAlignment="1">
      <alignment horizontal="center" vertical="center" wrapText="1"/>
    </xf>
    <xf numFmtId="3" fontId="29" fillId="0" borderId="10" xfId="67" applyNumberFormat="1" applyFont="1" applyBorder="1" applyAlignment="1">
      <alignment horizontal="center" vertical="center" wrapText="1"/>
    </xf>
    <xf numFmtId="0" fontId="28" fillId="0" borderId="0" xfId="67" applyFont="1" applyAlignment="1">
      <alignment horizontal="center" vertical="center" wrapText="1"/>
    </xf>
    <xf numFmtId="0" fontId="28" fillId="0" borderId="0" xfId="67" applyFont="1" applyAlignment="1">
      <alignment horizontal="center" vertical="center"/>
    </xf>
    <xf numFmtId="0" fontId="28" fillId="0" borderId="0" xfId="67" applyFont="1" applyAlignment="1">
      <alignment horizontal="center"/>
    </xf>
    <xf numFmtId="3" fontId="29" fillId="0" borderId="0" xfId="67" applyNumberFormat="1" applyFont="1" applyAlignment="1">
      <alignment horizontal="center" vertical="center" wrapText="1"/>
    </xf>
    <xf numFmtId="3" fontId="29" fillId="0" borderId="0" xfId="67" applyNumberFormat="1" applyFont="1" applyAlignment="1">
      <alignment horizontal="center" vertical="top" wrapText="1"/>
    </xf>
    <xf numFmtId="3" fontId="42" fillId="0" borderId="0" xfId="45" applyNumberFormat="1" applyFont="1" applyFill="1" applyAlignment="1">
      <alignment horizontal="left" vertical="center" wrapText="1"/>
    </xf>
    <xf numFmtId="3" fontId="34" fillId="0" borderId="0" xfId="45" applyNumberFormat="1" applyFont="1" applyFill="1" applyAlignment="1">
      <alignment horizontal="left" vertical="center" wrapText="1"/>
    </xf>
    <xf numFmtId="3" fontId="27" fillId="0" borderId="0" xfId="45" applyNumberFormat="1" applyFont="1" applyFill="1" applyAlignment="1">
      <alignment horizontal="center" vertical="top" wrapText="1"/>
    </xf>
    <xf numFmtId="0" fontId="28" fillId="0" borderId="0" xfId="45" applyFont="1" applyFill="1" applyAlignment="1">
      <alignment horizontal="center"/>
    </xf>
    <xf numFmtId="3" fontId="29" fillId="0" borderId="0" xfId="45" applyNumberFormat="1" applyFont="1" applyFill="1" applyAlignment="1">
      <alignment horizontal="center" vertical="center" wrapText="1"/>
    </xf>
    <xf numFmtId="0" fontId="29" fillId="0" borderId="14" xfId="45" applyFont="1" applyFill="1" applyBorder="1" applyAlignment="1">
      <alignment horizontal="center" vertical="center"/>
    </xf>
    <xf numFmtId="0" fontId="29" fillId="0" borderId="15" xfId="45" applyFont="1" applyFill="1" applyBorder="1" applyAlignment="1">
      <alignment horizontal="center" vertical="center"/>
    </xf>
    <xf numFmtId="0" fontId="29" fillId="0" borderId="14" xfId="45" applyFont="1" applyFill="1" applyBorder="1" applyAlignment="1">
      <alignment horizontal="center" vertical="center" wrapText="1"/>
    </xf>
    <xf numFmtId="0" fontId="29" fillId="0" borderId="15" xfId="45" applyFont="1" applyFill="1" applyBorder="1" applyAlignment="1">
      <alignment horizontal="center" vertical="center" wrapText="1"/>
    </xf>
    <xf numFmtId="3" fontId="31" fillId="0" borderId="10" xfId="45" applyNumberFormat="1" applyFont="1" applyFill="1" applyBorder="1" applyAlignment="1">
      <alignment horizontal="center" vertical="center" wrapText="1"/>
    </xf>
    <xf numFmtId="3" fontId="41" fillId="0" borderId="0" xfId="45" applyNumberFormat="1" applyFont="1" applyFill="1" applyAlignment="1">
      <alignment horizontal="left" vertical="top" wrapText="1"/>
    </xf>
    <xf numFmtId="3" fontId="29" fillId="0" borderId="14" xfId="45" applyNumberFormat="1" applyFont="1" applyFill="1" applyBorder="1" applyAlignment="1">
      <alignment horizontal="center" vertical="center" wrapText="1"/>
    </xf>
    <xf numFmtId="3" fontId="29" fillId="0" borderId="15" xfId="45" applyNumberFormat="1" applyFont="1" applyFill="1" applyBorder="1" applyAlignment="1">
      <alignment horizontal="center" vertical="center" wrapText="1"/>
    </xf>
    <xf numFmtId="0" fontId="38" fillId="33" borderId="14" xfId="45" applyFont="1" applyFill="1" applyBorder="1" applyAlignment="1">
      <alignment horizontal="center" vertical="center" wrapText="1"/>
    </xf>
    <xf numFmtId="0" fontId="38" fillId="33" borderId="15" xfId="45" applyFont="1" applyFill="1" applyBorder="1" applyAlignment="1">
      <alignment horizontal="center" vertical="center" wrapText="1"/>
    </xf>
    <xf numFmtId="0" fontId="28" fillId="0" borderId="0" xfId="45" applyFont="1" applyAlignment="1">
      <alignment horizontal="center" vertical="center" wrapText="1"/>
    </xf>
    <xf numFmtId="0" fontId="28" fillId="0" borderId="0" xfId="45" applyFont="1" applyAlignment="1">
      <alignment horizontal="center" vertical="center"/>
    </xf>
    <xf numFmtId="0" fontId="39" fillId="0" borderId="0" xfId="45" applyFont="1" applyAlignment="1">
      <alignment horizontal="center" vertical="center" wrapText="1"/>
    </xf>
    <xf numFmtId="0" fontId="38" fillId="33" borderId="12" xfId="45" applyFont="1" applyFill="1" applyBorder="1" applyAlignment="1">
      <alignment horizontal="center" vertical="center" wrapText="1"/>
    </xf>
    <xf numFmtId="0" fontId="38" fillId="33" borderId="13" xfId="45" applyFont="1" applyFill="1" applyBorder="1" applyAlignment="1">
      <alignment horizontal="center" vertical="center" wrapText="1"/>
    </xf>
    <xf numFmtId="0" fontId="46" fillId="34" borderId="0" xfId="69" applyNumberFormat="1" applyFont="1" applyFill="1" applyBorder="1" applyAlignment="1" applyProtection="1">
      <alignment horizontal="center" vertical="center" wrapText="1"/>
    </xf>
    <xf numFmtId="0" fontId="46" fillId="34" borderId="0" xfId="69" applyNumberFormat="1" applyFont="1" applyFill="1" applyBorder="1" applyAlignment="1" applyProtection="1">
      <alignment horizontal="center" vertical="center"/>
    </xf>
    <xf numFmtId="0" fontId="47" fillId="34" borderId="10" xfId="69" applyNumberFormat="1" applyFont="1" applyFill="1" applyBorder="1" applyAlignment="1" applyProtection="1">
      <alignment horizontal="left" vertical="center" wrapText="1"/>
    </xf>
    <xf numFmtId="0" fontId="47" fillId="34" borderId="11" xfId="69" applyNumberFormat="1" applyFont="1" applyFill="1" applyBorder="1" applyAlignment="1" applyProtection="1">
      <alignment horizontal="left" vertical="center" wrapText="1"/>
    </xf>
    <xf numFmtId="0" fontId="47" fillId="34" borderId="13" xfId="69" applyNumberFormat="1" applyFont="1" applyFill="1" applyBorder="1" applyAlignment="1" applyProtection="1">
      <alignment horizontal="left" vertical="center" wrapText="1"/>
    </xf>
    <xf numFmtId="0" fontId="47" fillId="34" borderId="12" xfId="69" applyNumberFormat="1" applyFont="1" applyFill="1" applyBorder="1" applyAlignment="1" applyProtection="1">
      <alignment horizontal="left" vertical="center" wrapText="1"/>
    </xf>
    <xf numFmtId="0" fontId="28" fillId="34" borderId="10" xfId="69" applyNumberFormat="1" applyFont="1" applyFill="1" applyBorder="1" applyAlignment="1" applyProtection="1">
      <alignment horizontal="left" vertical="center" wrapText="1"/>
    </xf>
    <xf numFmtId="0" fontId="28" fillId="34" borderId="10" xfId="69" applyNumberFormat="1" applyFont="1" applyFill="1" applyBorder="1" applyAlignment="1" applyProtection="1">
      <alignment horizontal="center" vertical="center" wrapText="1"/>
    </xf>
    <xf numFmtId="49" fontId="28" fillId="34" borderId="12" xfId="69" applyNumberFormat="1" applyFont="1" applyFill="1" applyBorder="1" applyAlignment="1" applyProtection="1">
      <alignment horizontal="left" vertical="center"/>
    </xf>
    <xf numFmtId="49" fontId="28" fillId="34" borderId="11" xfId="69" applyNumberFormat="1" applyFont="1" applyFill="1" applyBorder="1" applyAlignment="1" applyProtection="1">
      <alignment horizontal="left" vertical="center"/>
    </xf>
    <xf numFmtId="49" fontId="28" fillId="34" borderId="13" xfId="69" applyNumberFormat="1" applyFont="1" applyFill="1" applyBorder="1" applyAlignment="1" applyProtection="1">
      <alignment horizontal="left" vertical="center"/>
    </xf>
    <xf numFmtId="0" fontId="31" fillId="34" borderId="10" xfId="69" applyNumberFormat="1" applyFont="1" applyFill="1" applyBorder="1" applyAlignment="1" applyProtection="1">
      <alignment horizontal="center" vertical="center"/>
    </xf>
    <xf numFmtId="0" fontId="31" fillId="34" borderId="10" xfId="69" applyNumberFormat="1" applyFont="1" applyFill="1" applyBorder="1" applyAlignment="1" applyProtection="1">
      <alignment horizontal="center" vertical="center" wrapText="1"/>
    </xf>
    <xf numFmtId="3" fontId="30" fillId="0" borderId="0" xfId="75" applyNumberFormat="1" applyFont="1" applyAlignment="1">
      <alignment horizontal="left" vertical="top" wrapText="1"/>
    </xf>
    <xf numFmtId="0" fontId="28" fillId="0" borderId="0" xfId="75" applyFont="1" applyAlignment="1">
      <alignment horizontal="center" wrapText="1"/>
    </xf>
    <xf numFmtId="3" fontId="32" fillId="0" borderId="0" xfId="75" applyNumberFormat="1" applyFont="1" applyAlignment="1">
      <alignment horizontal="left" vertical="top" wrapText="1"/>
    </xf>
    <xf numFmtId="0" fontId="28" fillId="0" borderId="0" xfId="75" applyFont="1" applyAlignment="1">
      <alignment horizontal="center"/>
    </xf>
    <xf numFmtId="3" fontId="35" fillId="0" borderId="0" xfId="75" applyNumberFormat="1" applyFont="1" applyAlignment="1">
      <alignment horizontal="center" vertical="center" wrapText="1"/>
    </xf>
    <xf numFmtId="3" fontId="35" fillId="0" borderId="0" xfId="75" applyNumberFormat="1" applyFont="1" applyAlignment="1">
      <alignment vertical="top" wrapText="1"/>
    </xf>
    <xf numFmtId="3" fontId="30" fillId="0" borderId="0" xfId="75" applyNumberFormat="1" applyFont="1" applyAlignment="1">
      <alignment horizontal="center" vertical="top" wrapText="1"/>
    </xf>
    <xf numFmtId="3" fontId="35" fillId="0" borderId="10" xfId="75" applyNumberFormat="1" applyFont="1" applyBorder="1" applyAlignment="1">
      <alignment horizontal="center" vertical="center" wrapText="1"/>
    </xf>
    <xf numFmtId="3" fontId="30" fillId="0" borderId="0" xfId="75" applyNumberFormat="1" applyFont="1" applyAlignment="1">
      <alignment horizontal="left" vertical="center" wrapText="1"/>
    </xf>
    <xf numFmtId="3" fontId="35" fillId="0" borderId="10" xfId="75" applyNumberFormat="1" applyFont="1" applyBorder="1" applyAlignment="1">
      <alignment horizontal="center" vertical="center" wrapText="1"/>
    </xf>
    <xf numFmtId="3" fontId="30" fillId="0" borderId="10" xfId="75" applyNumberFormat="1" applyFont="1" applyBorder="1" applyAlignment="1">
      <alignment horizontal="center" vertical="center" wrapText="1"/>
    </xf>
    <xf numFmtId="3" fontId="30" fillId="0" borderId="10" xfId="75" applyNumberFormat="1" applyFont="1" applyBorder="1" applyAlignment="1">
      <alignment horizontal="left" vertical="center" wrapText="1" indent="1"/>
    </xf>
    <xf numFmtId="3" fontId="30" fillId="0" borderId="10" xfId="75" applyNumberFormat="1" applyFont="1" applyBorder="1" applyAlignment="1">
      <alignment horizontal="left" vertical="center" wrapText="1" indent="1"/>
    </xf>
    <xf numFmtId="3" fontId="30" fillId="0" borderId="10" xfId="75" applyNumberFormat="1" applyFont="1" applyBorder="1" applyAlignment="1">
      <alignment horizontal="center" vertical="center" wrapText="1"/>
    </xf>
    <xf numFmtId="3" fontId="30" fillId="0" borderId="0" xfId="75" applyNumberFormat="1" applyFont="1" applyAlignment="1">
      <alignment horizontal="left" vertical="top"/>
    </xf>
    <xf numFmtId="3" fontId="32" fillId="0" borderId="0" xfId="75" applyNumberFormat="1" applyFont="1" applyAlignment="1">
      <alignment horizontal="left" vertical="top"/>
    </xf>
    <xf numFmtId="3" fontId="36" fillId="0" borderId="0" xfId="75" applyNumberFormat="1" applyFont="1" applyFill="1" applyAlignment="1">
      <alignment horizontal="left" vertical="center" wrapText="1" indent="1"/>
    </xf>
    <xf numFmtId="3" fontId="34" fillId="0" borderId="0" xfId="75" applyNumberFormat="1" applyFont="1" applyFill="1" applyAlignment="1">
      <alignment vertical="center" wrapText="1"/>
    </xf>
    <xf numFmtId="3" fontId="27" fillId="0" borderId="0" xfId="75" applyNumberFormat="1" applyFont="1" applyFill="1" applyAlignment="1">
      <alignment horizontal="left" vertical="center" wrapText="1"/>
    </xf>
    <xf numFmtId="3" fontId="27" fillId="0" borderId="0" xfId="75" applyNumberFormat="1" applyFont="1" applyFill="1" applyAlignment="1">
      <alignment horizontal="center" vertical="center" wrapText="1"/>
    </xf>
    <xf numFmtId="3" fontId="27" fillId="0" borderId="0" xfId="75" applyNumberFormat="1" applyFont="1" applyFill="1" applyAlignment="1">
      <alignment horizontal="center" vertical="center" wrapText="1"/>
    </xf>
    <xf numFmtId="3" fontId="29" fillId="0" borderId="0" xfId="75" applyNumberFormat="1" applyFont="1" applyFill="1" applyAlignment="1">
      <alignment horizontal="center" vertical="center" wrapText="1"/>
    </xf>
    <xf numFmtId="3" fontId="29" fillId="0" borderId="0" xfId="75" applyNumberFormat="1" applyFont="1" applyFill="1" applyAlignment="1">
      <alignment vertical="center" wrapText="1"/>
    </xf>
    <xf numFmtId="3" fontId="30" fillId="0" borderId="0" xfId="75" applyNumberFormat="1" applyFont="1" applyFill="1" applyAlignment="1">
      <alignment horizontal="center" vertical="top" wrapText="1"/>
    </xf>
    <xf numFmtId="3" fontId="38" fillId="0" borderId="14" xfId="75" applyNumberFormat="1" applyFont="1" applyFill="1" applyBorder="1" applyAlignment="1">
      <alignment horizontal="center" vertical="center" wrapText="1"/>
    </xf>
    <xf numFmtId="3" fontId="39" fillId="0" borderId="10" xfId="75" applyNumberFormat="1" applyFont="1" applyFill="1" applyBorder="1" applyAlignment="1">
      <alignment horizontal="center" vertical="center" wrapText="1"/>
    </xf>
    <xf numFmtId="3" fontId="38" fillId="0" borderId="15" xfId="75" applyNumberFormat="1" applyFont="1" applyFill="1" applyBorder="1" applyAlignment="1">
      <alignment horizontal="center" vertical="center" wrapText="1"/>
    </xf>
    <xf numFmtId="3" fontId="38" fillId="0" borderId="16" xfId="75" applyNumberFormat="1" applyFont="1" applyFill="1" applyBorder="1" applyAlignment="1">
      <alignment horizontal="center" vertical="center" wrapText="1"/>
    </xf>
    <xf numFmtId="3" fontId="39" fillId="0" borderId="10" xfId="75" applyNumberFormat="1" applyFont="1" applyFill="1" applyBorder="1" applyAlignment="1">
      <alignment horizontal="center" vertical="center" wrapText="1"/>
    </xf>
    <xf numFmtId="3" fontId="27" fillId="34" borderId="0" xfId="75" applyNumberFormat="1" applyFont="1" applyFill="1" applyAlignment="1">
      <alignment horizontal="left" vertical="top" wrapText="1"/>
    </xf>
    <xf numFmtId="3" fontId="27" fillId="34" borderId="0" xfId="75" applyNumberFormat="1" applyFont="1" applyFill="1" applyAlignment="1">
      <alignment horizontal="center" vertical="top" wrapText="1"/>
    </xf>
    <xf numFmtId="3" fontId="27" fillId="0" borderId="0" xfId="75" applyNumberFormat="1" applyFont="1" applyFill="1" applyAlignment="1">
      <alignment horizontal="left" vertical="top" wrapText="1"/>
    </xf>
    <xf numFmtId="3" fontId="27" fillId="34" borderId="0" xfId="75" applyNumberFormat="1" applyFont="1" applyFill="1" applyAlignment="1">
      <alignment horizontal="center" vertical="center" wrapText="1"/>
    </xf>
    <xf numFmtId="3" fontId="27" fillId="34" borderId="0" xfId="75" applyNumberFormat="1" applyFont="1" applyFill="1" applyAlignment="1">
      <alignment horizontal="center" vertical="top" wrapText="1"/>
    </xf>
    <xf numFmtId="0" fontId="40" fillId="34" borderId="0" xfId="75" applyFont="1" applyFill="1" applyAlignment="1">
      <alignment horizontal="center"/>
    </xf>
    <xf numFmtId="3" fontId="29" fillId="34" borderId="0" xfId="75" applyNumberFormat="1" applyFont="1" applyFill="1" applyAlignment="1">
      <alignment horizontal="center" vertical="center" wrapText="1"/>
    </xf>
    <xf numFmtId="3" fontId="29" fillId="34" borderId="0" xfId="75" applyNumberFormat="1" applyFont="1" applyFill="1" applyAlignment="1">
      <alignment vertical="top" wrapText="1"/>
    </xf>
    <xf numFmtId="3" fontId="27" fillId="34" borderId="0" xfId="75" applyNumberFormat="1" applyFont="1" applyFill="1" applyAlignment="1">
      <alignment horizontal="right" vertical="top" wrapText="1"/>
    </xf>
    <xf numFmtId="3" fontId="30" fillId="34" borderId="0" xfId="75" applyNumberFormat="1" applyFont="1" applyFill="1" applyAlignment="1">
      <alignment horizontal="right" vertical="top" wrapText="1"/>
    </xf>
    <xf numFmtId="3" fontId="29" fillId="34" borderId="14" xfId="75" applyNumberFormat="1" applyFont="1" applyFill="1" applyBorder="1" applyAlignment="1">
      <alignment horizontal="center" vertical="center" wrapText="1"/>
    </xf>
    <xf numFmtId="3" fontId="29" fillId="0" borderId="14" xfId="75" applyNumberFormat="1" applyFont="1" applyFill="1" applyBorder="1" applyAlignment="1">
      <alignment horizontal="center" vertical="center" wrapText="1"/>
    </xf>
    <xf numFmtId="3" fontId="31" fillId="34" borderId="10" xfId="75" applyNumberFormat="1" applyFont="1" applyFill="1" applyBorder="1" applyAlignment="1">
      <alignment horizontal="center" vertical="center" wrapText="1"/>
    </xf>
    <xf numFmtId="3" fontId="27" fillId="34" borderId="0" xfId="75" applyNumberFormat="1" applyFont="1" applyFill="1" applyAlignment="1">
      <alignment horizontal="left" vertical="center" wrapText="1"/>
    </xf>
    <xf numFmtId="3" fontId="29" fillId="34" borderId="15" xfId="75" applyNumberFormat="1" applyFont="1" applyFill="1" applyBorder="1" applyAlignment="1">
      <alignment horizontal="center" vertical="center" wrapText="1"/>
    </xf>
    <xf numFmtId="3" fontId="29" fillId="0" borderId="15" xfId="75" applyNumberFormat="1" applyFont="1" applyFill="1" applyBorder="1" applyAlignment="1">
      <alignment horizontal="center" vertical="center" wrapText="1"/>
    </xf>
    <xf numFmtId="3" fontId="31" fillId="34" borderId="10" xfId="75" applyNumberFormat="1" applyFont="1" applyFill="1" applyBorder="1" applyAlignment="1">
      <alignment horizontal="center" vertical="center" wrapText="1"/>
    </xf>
    <xf numFmtId="0" fontId="50" fillId="34" borderId="15" xfId="0" applyNumberFormat="1" applyFont="1" applyFill="1" applyBorder="1" applyAlignment="1" applyProtection="1">
      <alignment horizontal="center" vertical="center" wrapText="1"/>
    </xf>
    <xf numFmtId="172" fontId="50" fillId="34" borderId="15" xfId="0" applyNumberFormat="1" applyFont="1" applyFill="1" applyBorder="1" applyAlignment="1" applyProtection="1">
      <alignment horizontal="center" vertical="center" wrapText="1"/>
    </xf>
  </cellXfs>
  <cellStyles count="76">
    <cellStyle name="20% — акцент1" xfId="1" builtinId="30" customBuiltin="1"/>
    <cellStyle name="20% — акцент1 2" xfId="48"/>
    <cellStyle name="20% — акцент2" xfId="2" builtinId="34" customBuiltin="1"/>
    <cellStyle name="20% — акцент2 2" xfId="49"/>
    <cellStyle name="20% — акцент3" xfId="3" builtinId="38" customBuiltin="1"/>
    <cellStyle name="20% — акцент3 2" xfId="50"/>
    <cellStyle name="20% — акцент4" xfId="4" builtinId="42" customBuiltin="1"/>
    <cellStyle name="20% — акцент4 2" xfId="51"/>
    <cellStyle name="20% — акцент5" xfId="5" builtinId="46" customBuiltin="1"/>
    <cellStyle name="20% — акцент5 2" xfId="52"/>
    <cellStyle name="20% — акцент6" xfId="6" builtinId="50" customBuiltin="1"/>
    <cellStyle name="20% — акцент6 2" xfId="53"/>
    <cellStyle name="40% — акцент1" xfId="7" builtinId="31" customBuiltin="1"/>
    <cellStyle name="40% — акцент1 2" xfId="54"/>
    <cellStyle name="40% — акцент2" xfId="8" builtinId="35" customBuiltin="1"/>
    <cellStyle name="40% — акцент2 2" xfId="55"/>
    <cellStyle name="40% — акцент3" xfId="9" builtinId="39" customBuiltin="1"/>
    <cellStyle name="40% — акцент3 2" xfId="56"/>
    <cellStyle name="40% — акцент4" xfId="10" builtinId="43" customBuiltin="1"/>
    <cellStyle name="40% — акцент4 2" xfId="57"/>
    <cellStyle name="40% — акцент5" xfId="11" builtinId="47" customBuiltin="1"/>
    <cellStyle name="40% — акцент5 2" xfId="58"/>
    <cellStyle name="40% — акцент6" xfId="12" builtinId="51" customBuiltin="1"/>
    <cellStyle name="40% — акцент6 2" xfId="59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10 2" xfId="72"/>
    <cellStyle name="Обычный 2" xfId="45"/>
    <cellStyle name="Обычный 2 2" xfId="66"/>
    <cellStyle name="Обычный 2 3" xfId="61"/>
    <cellStyle name="Обычный 2 4" xfId="70"/>
    <cellStyle name="Обычный 2 4 2" xfId="71"/>
    <cellStyle name="Обычный 2 4 2 2" xfId="74"/>
    <cellStyle name="Обычный 2 4 2 2 2" xfId="75"/>
    <cellStyle name="Обычный 3" xfId="64"/>
    <cellStyle name="Обычный 3 7" xfId="73"/>
    <cellStyle name="Обычный 4" xfId="44"/>
    <cellStyle name="Обычный 5" xfId="67"/>
    <cellStyle name="Обычный 6" xfId="69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имечание 2" xfId="60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Финансовый 2" xfId="43"/>
    <cellStyle name="Финансовый 3" xfId="46"/>
    <cellStyle name="Финансовый 3 2" xfId="62"/>
    <cellStyle name="Финансовый 4" xfId="47"/>
    <cellStyle name="Финансовый 4 2" xfId="63"/>
    <cellStyle name="Финансовый 5" xfId="65"/>
    <cellStyle name="Финансовый 6" xfId="68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56"/>
  <sheetViews>
    <sheetView view="pageBreakPreview" topLeftCell="A4" zoomScaleNormal="100" zoomScaleSheetLayoutView="100" workbookViewId="0">
      <selection activeCell="F22" sqref="F22"/>
    </sheetView>
  </sheetViews>
  <sheetFormatPr defaultColWidth="9.140625" defaultRowHeight="18.75"/>
  <cols>
    <col min="1" max="1" width="6.7109375" style="41" customWidth="1"/>
    <col min="2" max="2" width="56.5703125" style="41" customWidth="1"/>
    <col min="3" max="3" width="20.7109375" style="41" customWidth="1"/>
    <col min="4" max="4" width="22.85546875" style="41" customWidth="1"/>
    <col min="5" max="5" width="24.5703125" style="41" bestFit="1" customWidth="1"/>
    <col min="6" max="6" width="20.7109375" style="41" customWidth="1"/>
    <col min="7" max="7" width="32.85546875" style="41" customWidth="1"/>
    <col min="8" max="18" width="15.7109375" style="41" customWidth="1"/>
    <col min="19" max="30" width="9.140625" style="41"/>
    <col min="31" max="16384" width="9.140625" style="48"/>
  </cols>
  <sheetData>
    <row r="1" spans="1:11" ht="75" customHeight="1">
      <c r="F1" s="73" t="s">
        <v>72</v>
      </c>
      <c r="G1" s="74"/>
    </row>
    <row r="2" spans="1:11">
      <c r="F2" s="75"/>
      <c r="G2" s="75"/>
    </row>
    <row r="3" spans="1:11">
      <c r="F3" s="75"/>
      <c r="G3" s="75"/>
    </row>
    <row r="4" spans="1:11">
      <c r="F4" s="75"/>
      <c r="G4" s="75"/>
    </row>
    <row r="6" spans="1:11" ht="57.6" customHeight="1">
      <c r="A6" s="76" t="s">
        <v>211</v>
      </c>
      <c r="B6" s="76"/>
      <c r="C6" s="76"/>
      <c r="D6" s="76"/>
      <c r="E6" s="76"/>
      <c r="F6" s="76"/>
      <c r="G6" s="76"/>
    </row>
    <row r="7" spans="1:11" ht="22.5" customHeight="1">
      <c r="A7" s="77" t="s">
        <v>73</v>
      </c>
      <c r="B7" s="77"/>
      <c r="C7" s="77"/>
      <c r="D7" s="77"/>
      <c r="E7" s="77"/>
      <c r="F7" s="77"/>
      <c r="G7" s="77"/>
    </row>
    <row r="8" spans="1:11">
      <c r="G8" s="42" t="s">
        <v>178</v>
      </c>
    </row>
    <row r="9" spans="1:11" ht="38.25" customHeight="1">
      <c r="A9" s="72" t="s">
        <v>3</v>
      </c>
      <c r="B9" s="72" t="s">
        <v>74</v>
      </c>
      <c r="C9" s="72" t="s">
        <v>75</v>
      </c>
      <c r="D9" s="72"/>
      <c r="E9" s="72"/>
      <c r="F9" s="72"/>
      <c r="G9" s="72"/>
      <c r="H9" s="43"/>
      <c r="I9" s="43"/>
      <c r="J9" s="43"/>
      <c r="K9" s="43"/>
    </row>
    <row r="10" spans="1:11">
      <c r="A10" s="72"/>
      <c r="B10" s="72"/>
      <c r="C10" s="72" t="s">
        <v>76</v>
      </c>
      <c r="D10" s="72" t="s">
        <v>77</v>
      </c>
      <c r="E10" s="72"/>
      <c r="F10" s="72"/>
      <c r="G10" s="72"/>
    </row>
    <row r="11" spans="1:11" ht="112.5">
      <c r="A11" s="72"/>
      <c r="B11" s="72"/>
      <c r="C11" s="72"/>
      <c r="D11" s="67" t="s">
        <v>78</v>
      </c>
      <c r="E11" s="67" t="s">
        <v>79</v>
      </c>
      <c r="F11" s="67" t="s">
        <v>80</v>
      </c>
      <c r="G11" s="67" t="s">
        <v>81</v>
      </c>
    </row>
    <row r="12" spans="1:11" ht="35.25" customHeight="1">
      <c r="A12" s="72" t="s">
        <v>82</v>
      </c>
      <c r="B12" s="72"/>
      <c r="C12" s="67">
        <f>SUM(C13:C22)</f>
        <v>262334.08971446002</v>
      </c>
      <c r="D12" s="67">
        <f>SUM(D13:D22)</f>
        <v>143502.24117128999</v>
      </c>
      <c r="E12" s="67">
        <f>SUM(E13:E22)</f>
        <v>19977.602188680001</v>
      </c>
      <c r="F12" s="67">
        <f>SUM(F13:F22)</f>
        <v>98854.246354489995</v>
      </c>
      <c r="G12" s="67">
        <f>SUM(G13:G22)</f>
        <v>0</v>
      </c>
    </row>
    <row r="13" spans="1:11" ht="37.5">
      <c r="A13" s="44">
        <v>1</v>
      </c>
      <c r="B13" s="45" t="s">
        <v>84</v>
      </c>
      <c r="C13" s="67">
        <f>SUM(D13:F13)</f>
        <v>22344.163858309999</v>
      </c>
      <c r="D13" s="44">
        <v>17074.358298219999</v>
      </c>
      <c r="E13" s="44">
        <v>4246.5606148899997</v>
      </c>
      <c r="F13" s="44">
        <v>1023.2449452000001</v>
      </c>
      <c r="G13" s="44" t="s">
        <v>83</v>
      </c>
    </row>
    <row r="14" spans="1:11" ht="38.25" customHeight="1">
      <c r="A14" s="44">
        <v>2</v>
      </c>
      <c r="B14" s="45" t="s">
        <v>85</v>
      </c>
      <c r="C14" s="67">
        <f>SUM(D14:F14)</f>
        <v>4973.1710568000008</v>
      </c>
      <c r="D14" s="44">
        <v>3233.0710030100004</v>
      </c>
      <c r="E14" s="44">
        <v>801.27483213000005</v>
      </c>
      <c r="F14" s="44">
        <v>938.82522166000001</v>
      </c>
      <c r="G14" s="44" t="s">
        <v>83</v>
      </c>
    </row>
    <row r="15" spans="1:11" ht="41.25" customHeight="1">
      <c r="A15" s="44">
        <v>3</v>
      </c>
      <c r="B15" s="45" t="s">
        <v>86</v>
      </c>
      <c r="C15" s="67">
        <f t="shared" ref="C15:C22" si="0">SUM(D15:F15)</f>
        <v>2261.2895590400003</v>
      </c>
      <c r="D15" s="44">
        <v>1444.67794033</v>
      </c>
      <c r="E15" s="44">
        <v>361.53502180000004</v>
      </c>
      <c r="F15" s="44">
        <v>455.07659691000003</v>
      </c>
      <c r="G15" s="44" t="s">
        <v>83</v>
      </c>
    </row>
    <row r="16" spans="1:11" ht="27.75" customHeight="1">
      <c r="A16" s="44">
        <v>4</v>
      </c>
      <c r="B16" s="45" t="s">
        <v>179</v>
      </c>
      <c r="C16" s="67">
        <f t="shared" ref="C16" si="1">SUM(D16:F16)</f>
        <v>15650.123171759999</v>
      </c>
      <c r="D16" s="44">
        <v>11456.5126296</v>
      </c>
      <c r="E16" s="44"/>
      <c r="F16" s="44">
        <v>4193.6105421599996</v>
      </c>
      <c r="G16" s="44" t="s">
        <v>83</v>
      </c>
    </row>
    <row r="17" spans="1:7" ht="27.75" customHeight="1">
      <c r="A17" s="44">
        <v>5</v>
      </c>
      <c r="B17" s="45" t="s">
        <v>91</v>
      </c>
      <c r="C17" s="67">
        <f t="shared" si="0"/>
        <v>51209.270097869994</v>
      </c>
      <c r="D17" s="44">
        <v>37812.139523999998</v>
      </c>
      <c r="E17" s="44">
        <v>9244.3189518600011</v>
      </c>
      <c r="F17" s="44">
        <v>4152.8116220100001</v>
      </c>
      <c r="G17" s="44" t="s">
        <v>83</v>
      </c>
    </row>
    <row r="18" spans="1:7" ht="29.25" customHeight="1">
      <c r="A18" s="44">
        <v>6</v>
      </c>
      <c r="B18" s="45" t="s">
        <v>87</v>
      </c>
      <c r="C18" s="67">
        <f t="shared" si="0"/>
        <v>116229.58721806001</v>
      </c>
      <c r="D18" s="44">
        <v>70114.039672130006</v>
      </c>
      <c r="E18" s="44">
        <v>4713.2360699999999</v>
      </c>
      <c r="F18" s="44">
        <v>41402.311475930001</v>
      </c>
      <c r="G18" s="44" t="s">
        <v>83</v>
      </c>
    </row>
    <row r="19" spans="1:7" ht="36" customHeight="1">
      <c r="A19" s="44">
        <v>7</v>
      </c>
      <c r="B19" s="45" t="s">
        <v>180</v>
      </c>
      <c r="C19" s="67">
        <f>SUM(D19:F19)</f>
        <v>3945.3841401199998</v>
      </c>
      <c r="D19" s="44">
        <v>2367.4421040000002</v>
      </c>
      <c r="E19" s="44">
        <v>610.67669799999999</v>
      </c>
      <c r="F19" s="44">
        <v>967.26533812000002</v>
      </c>
      <c r="G19" s="44" t="s">
        <v>83</v>
      </c>
    </row>
    <row r="20" spans="1:7" ht="56.25">
      <c r="A20" s="44">
        <v>8</v>
      </c>
      <c r="B20" s="45" t="s">
        <v>88</v>
      </c>
      <c r="C20" s="67">
        <f t="shared" si="0"/>
        <v>15202.15063</v>
      </c>
      <c r="D20" s="44"/>
      <c r="E20" s="44"/>
      <c r="F20" s="44">
        <v>15202.15063</v>
      </c>
      <c r="G20" s="44" t="s">
        <v>83</v>
      </c>
    </row>
    <row r="21" spans="1:7" ht="112.5">
      <c r="A21" s="44">
        <v>9</v>
      </c>
      <c r="B21" s="45" t="s">
        <v>89</v>
      </c>
      <c r="C21" s="67">
        <f t="shared" si="0"/>
        <v>30001.591693499999</v>
      </c>
      <c r="D21" s="44"/>
      <c r="E21" s="44"/>
      <c r="F21" s="44">
        <v>30001.591693499999</v>
      </c>
      <c r="G21" s="44" t="s">
        <v>83</v>
      </c>
    </row>
    <row r="22" spans="1:7" ht="60.75" customHeight="1">
      <c r="A22" s="44">
        <v>10</v>
      </c>
      <c r="B22" s="45" t="s">
        <v>90</v>
      </c>
      <c r="C22" s="67">
        <f t="shared" si="0"/>
        <v>517.35828900000001</v>
      </c>
      <c r="D22" s="44"/>
      <c r="E22" s="44"/>
      <c r="F22" s="44">
        <v>517.35828900000001</v>
      </c>
      <c r="G22" s="44" t="s">
        <v>83</v>
      </c>
    </row>
    <row r="45" spans="5:5">
      <c r="E45" s="46"/>
    </row>
    <row r="46" spans="5:5">
      <c r="E46" s="46"/>
    </row>
    <row r="47" spans="5:5">
      <c r="E47" s="46"/>
    </row>
    <row r="49" spans="5:5">
      <c r="E49" s="46"/>
    </row>
    <row r="51" spans="5:5">
      <c r="E51" s="46"/>
    </row>
    <row r="52" spans="5:5">
      <c r="E52" s="46"/>
    </row>
    <row r="54" spans="5:5">
      <c r="E54" s="46"/>
    </row>
    <row r="56" spans="5:5">
      <c r="E56" s="47"/>
    </row>
  </sheetData>
  <mergeCells count="12">
    <mergeCell ref="A12:B12"/>
    <mergeCell ref="F1:G1"/>
    <mergeCell ref="F2:G2"/>
    <mergeCell ref="F3:G3"/>
    <mergeCell ref="F4:G4"/>
    <mergeCell ref="A6:G6"/>
    <mergeCell ref="A7:G7"/>
    <mergeCell ref="A9:A11"/>
    <mergeCell ref="B9:B11"/>
    <mergeCell ref="C9:G9"/>
    <mergeCell ref="C10:C11"/>
    <mergeCell ref="D10:G10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3"/>
  <sheetViews>
    <sheetView tabSelected="1" zoomScale="85" zoomScaleNormal="85" workbookViewId="0">
      <selection activeCell="G16" sqref="G16"/>
    </sheetView>
  </sheetViews>
  <sheetFormatPr defaultColWidth="9.140625" defaultRowHeight="18.75"/>
  <cols>
    <col min="1" max="1" width="8.140625" style="1" customWidth="1"/>
    <col min="2" max="2" width="31" style="2" customWidth="1"/>
    <col min="3" max="3" width="35.85546875" style="2" customWidth="1"/>
    <col min="4" max="4" width="19.85546875" style="1" customWidth="1"/>
    <col min="5" max="5" width="24.85546875" style="2" customWidth="1"/>
    <col min="6" max="6" width="26.42578125" style="2" customWidth="1"/>
    <col min="7" max="7" width="19.85546875" style="2" customWidth="1"/>
    <col min="8" max="8" width="25.85546875" style="2" customWidth="1"/>
    <col min="9" max="9" width="20.5703125" style="2" customWidth="1"/>
    <col min="10" max="10" width="29.85546875" style="2" customWidth="1"/>
    <col min="11" max="12" width="18.140625" style="2" customWidth="1"/>
    <col min="13" max="13" width="16.7109375" style="1" customWidth="1"/>
    <col min="14" max="16" width="15.7109375" style="1" customWidth="1"/>
    <col min="17" max="20" width="18.7109375" style="1" customWidth="1"/>
    <col min="21" max="26" width="15.7109375" style="1" customWidth="1"/>
    <col min="27" max="16384" width="9.140625" style="1"/>
  </cols>
  <sheetData>
    <row r="1" spans="1:16" ht="80.25" customHeight="1">
      <c r="G1" s="80" t="s">
        <v>2</v>
      </c>
      <c r="H1" s="80"/>
      <c r="I1" s="80"/>
      <c r="J1" s="80"/>
      <c r="K1" s="81"/>
      <c r="L1" s="81"/>
    </row>
    <row r="2" spans="1:16">
      <c r="K2" s="81"/>
      <c r="L2" s="81"/>
    </row>
    <row r="3" spans="1:16" ht="63.75" customHeight="1">
      <c r="A3" s="82" t="s">
        <v>212</v>
      </c>
      <c r="B3" s="82"/>
      <c r="C3" s="82"/>
      <c r="D3" s="82"/>
      <c r="E3" s="82"/>
      <c r="F3" s="82"/>
      <c r="G3" s="82"/>
      <c r="H3" s="82"/>
      <c r="I3" s="82"/>
      <c r="J3" s="82"/>
      <c r="K3" s="3"/>
      <c r="L3" s="3"/>
      <c r="M3" s="4"/>
      <c r="N3" s="4"/>
      <c r="O3" s="4"/>
      <c r="P3" s="4"/>
    </row>
    <row r="4" spans="1:16">
      <c r="J4" s="5"/>
      <c r="L4" s="1"/>
    </row>
    <row r="5" spans="1:16" ht="30" customHeight="1">
      <c r="A5" s="83" t="s">
        <v>3</v>
      </c>
      <c r="B5" s="85" t="s">
        <v>4</v>
      </c>
      <c r="C5" s="85" t="s">
        <v>5</v>
      </c>
      <c r="D5" s="85" t="s">
        <v>6</v>
      </c>
      <c r="E5" s="85" t="s">
        <v>7</v>
      </c>
      <c r="F5" s="87" t="s">
        <v>8</v>
      </c>
      <c r="G5" s="87"/>
      <c r="H5" s="85" t="s">
        <v>9</v>
      </c>
      <c r="I5" s="85" t="s">
        <v>10</v>
      </c>
      <c r="J5" s="85" t="s">
        <v>11</v>
      </c>
      <c r="L5" s="5"/>
    </row>
    <row r="6" spans="1:16" ht="93" customHeight="1">
      <c r="A6" s="84"/>
      <c r="B6" s="86"/>
      <c r="C6" s="86"/>
      <c r="D6" s="86"/>
      <c r="E6" s="86"/>
      <c r="F6" s="6" t="s">
        <v>12</v>
      </c>
      <c r="G6" s="6" t="s">
        <v>13</v>
      </c>
      <c r="H6" s="86"/>
      <c r="I6" s="86"/>
      <c r="J6" s="86"/>
      <c r="L6" s="5"/>
    </row>
    <row r="7" spans="1:16" s="15" customFormat="1" ht="30" customHeight="1">
      <c r="A7" s="7">
        <v>1</v>
      </c>
      <c r="B7" s="8"/>
      <c r="C7" s="8"/>
      <c r="D7" s="9"/>
      <c r="E7" s="10"/>
      <c r="F7" s="8"/>
      <c r="G7" s="11"/>
      <c r="H7" s="12"/>
      <c r="I7" s="12"/>
      <c r="J7" s="8"/>
      <c r="K7" s="13"/>
      <c r="L7" s="14"/>
    </row>
    <row r="8" spans="1:16" s="15" customFormat="1" ht="30" customHeight="1">
      <c r="A8" s="7">
        <v>2</v>
      </c>
      <c r="B8" s="8"/>
      <c r="C8" s="8"/>
      <c r="D8" s="10"/>
      <c r="E8" s="10"/>
      <c r="F8" s="8"/>
      <c r="G8" s="11"/>
      <c r="H8" s="12"/>
      <c r="I8" s="12"/>
      <c r="J8" s="8"/>
      <c r="K8" s="13"/>
      <c r="L8" s="14"/>
    </row>
    <row r="9" spans="1:16" s="15" customFormat="1" ht="30" customHeight="1">
      <c r="A9" s="7">
        <v>3</v>
      </c>
      <c r="B9" s="8"/>
      <c r="C9" s="8"/>
      <c r="D9" s="10"/>
      <c r="E9" s="10"/>
      <c r="F9" s="8"/>
      <c r="G9" s="11"/>
      <c r="H9" s="12"/>
      <c r="I9" s="16"/>
      <c r="J9" s="8"/>
      <c r="K9" s="13"/>
      <c r="L9" s="14"/>
    </row>
    <row r="10" spans="1:16">
      <c r="L10" s="5"/>
    </row>
    <row r="11" spans="1:16">
      <c r="L11" s="5"/>
    </row>
    <row r="12" spans="1:16" ht="60" customHeight="1">
      <c r="A12" s="79" t="s">
        <v>14</v>
      </c>
      <c r="B12" s="79"/>
      <c r="C12" s="79"/>
      <c r="D12" s="79"/>
      <c r="E12" s="79"/>
      <c r="F12" s="79"/>
      <c r="G12" s="79"/>
      <c r="H12" s="79"/>
      <c r="I12" s="79"/>
      <c r="J12" s="79"/>
      <c r="K12" s="17"/>
      <c r="L12" s="17"/>
    </row>
    <row r="13" spans="1:16" ht="60" customHeight="1">
      <c r="A13" s="78" t="s">
        <v>181</v>
      </c>
      <c r="B13" s="78"/>
      <c r="C13" s="78"/>
      <c r="D13" s="78"/>
      <c r="E13" s="78"/>
      <c r="F13" s="78"/>
      <c r="G13" s="78"/>
      <c r="H13" s="78"/>
      <c r="I13" s="78"/>
      <c r="J13" s="78"/>
    </row>
  </sheetData>
  <mergeCells count="15">
    <mergeCell ref="A13:J13"/>
    <mergeCell ref="A12:J12"/>
    <mergeCell ref="G1:J1"/>
    <mergeCell ref="K1:L1"/>
    <mergeCell ref="K2:L2"/>
    <mergeCell ref="A3:J3"/>
    <mergeCell ref="A5:A6"/>
    <mergeCell ref="B5:B6"/>
    <mergeCell ref="C5:C6"/>
    <mergeCell ref="D5:D6"/>
    <mergeCell ref="E5:E6"/>
    <mergeCell ref="F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4"/>
  <sheetViews>
    <sheetView view="pageBreakPreview" zoomScaleNormal="100" zoomScaleSheetLayoutView="100" workbookViewId="0">
      <selection activeCell="A3" sqref="A3:L3"/>
    </sheetView>
  </sheetViews>
  <sheetFormatPr defaultColWidth="9.140625" defaultRowHeight="15.75"/>
  <cols>
    <col min="1" max="1" width="8.7109375" style="111" customWidth="1"/>
    <col min="2" max="2" width="13.140625" style="111" customWidth="1"/>
    <col min="3" max="3" width="47.42578125" style="111" customWidth="1"/>
    <col min="4" max="5" width="24.140625" style="111" customWidth="1"/>
    <col min="6" max="6" width="34.85546875" style="111" customWidth="1"/>
    <col min="7" max="7" width="16.7109375" style="111" customWidth="1"/>
    <col min="8" max="10" width="15.7109375" style="111" customWidth="1"/>
    <col min="11" max="14" width="18.7109375" style="111" customWidth="1"/>
    <col min="15" max="15" width="15.7109375" style="111" customWidth="1"/>
    <col min="16" max="20" width="15.7109375" style="113" customWidth="1"/>
    <col min="21" max="16384" width="9.140625" style="113"/>
  </cols>
  <sheetData>
    <row r="1" spans="1:15" ht="81.75" customHeight="1">
      <c r="E1" s="112" t="s">
        <v>15</v>
      </c>
      <c r="F1" s="112"/>
    </row>
    <row r="2" spans="1:15">
      <c r="F2" s="114"/>
    </row>
    <row r="3" spans="1:15" ht="45" customHeight="1">
      <c r="A3" s="115" t="s">
        <v>215</v>
      </c>
      <c r="B3" s="115"/>
      <c r="C3" s="115"/>
      <c r="D3" s="115"/>
      <c r="E3" s="115"/>
      <c r="F3" s="115"/>
      <c r="G3" s="116"/>
      <c r="H3" s="116"/>
      <c r="I3" s="116"/>
      <c r="J3" s="116"/>
    </row>
    <row r="4" spans="1:15">
      <c r="F4" s="117"/>
    </row>
    <row r="5" spans="1:15" ht="36" customHeight="1">
      <c r="A5" s="118" t="s">
        <v>3</v>
      </c>
      <c r="B5" s="118" t="s">
        <v>16</v>
      </c>
      <c r="C5" s="118" t="s">
        <v>17</v>
      </c>
      <c r="D5" s="118" t="s">
        <v>18</v>
      </c>
      <c r="E5" s="118"/>
      <c r="F5" s="118" t="s">
        <v>19</v>
      </c>
      <c r="K5" s="119"/>
    </row>
    <row r="6" spans="1:15">
      <c r="A6" s="118"/>
      <c r="B6" s="118"/>
      <c r="C6" s="118"/>
      <c r="D6" s="120" t="s">
        <v>20</v>
      </c>
      <c r="E6" s="120" t="s">
        <v>21</v>
      </c>
      <c r="F6" s="118"/>
      <c r="K6" s="119"/>
    </row>
    <row r="7" spans="1:15">
      <c r="A7" s="121">
        <v>1</v>
      </c>
      <c r="B7" s="122" t="s">
        <v>216</v>
      </c>
      <c r="C7" s="123" t="s">
        <v>22</v>
      </c>
      <c r="D7" s="124">
        <v>0</v>
      </c>
      <c r="E7" s="124">
        <v>0</v>
      </c>
      <c r="F7" s="124" t="s">
        <v>27</v>
      </c>
    </row>
    <row r="8" spans="1:15" ht="30">
      <c r="A8" s="121"/>
      <c r="B8" s="122"/>
      <c r="C8" s="123" t="s">
        <v>24</v>
      </c>
      <c r="D8" s="124">
        <v>0</v>
      </c>
      <c r="E8" s="124">
        <v>0</v>
      </c>
      <c r="F8" s="124" t="s">
        <v>23</v>
      </c>
    </row>
    <row r="9" spans="1:15" ht="30">
      <c r="A9" s="121"/>
      <c r="B9" s="122"/>
      <c r="C9" s="123" t="s">
        <v>25</v>
      </c>
      <c r="D9" s="124">
        <v>0</v>
      </c>
      <c r="E9" s="124">
        <v>0</v>
      </c>
      <c r="F9" s="124" t="s">
        <v>23</v>
      </c>
    </row>
    <row r="10" spans="1:15" s="126" customFormat="1" ht="30">
      <c r="A10" s="121"/>
      <c r="B10" s="122"/>
      <c r="C10" s="123" t="s">
        <v>26</v>
      </c>
      <c r="D10" s="124">
        <v>61</v>
      </c>
      <c r="E10" s="124">
        <v>2468494485</v>
      </c>
      <c r="F10" s="124" t="s">
        <v>23</v>
      </c>
      <c r="G10" s="125"/>
      <c r="H10" s="125"/>
      <c r="I10" s="125"/>
      <c r="J10" s="125"/>
      <c r="K10" s="125"/>
      <c r="L10" s="125"/>
      <c r="M10" s="125"/>
      <c r="N10" s="125"/>
      <c r="O10" s="125"/>
    </row>
    <row r="12" spans="1:15" ht="18.75">
      <c r="A12" s="127" t="s">
        <v>14</v>
      </c>
      <c r="B12" s="127"/>
      <c r="C12" s="127"/>
      <c r="D12" s="127"/>
      <c r="E12" s="127"/>
      <c r="F12" s="127"/>
      <c r="G12" s="128"/>
      <c r="H12" s="128"/>
      <c r="I12" s="128"/>
      <c r="J12" s="128"/>
      <c r="K12" s="128"/>
      <c r="L12" s="128"/>
      <c r="M12" s="128"/>
      <c r="N12" s="128"/>
    </row>
    <row r="13" spans="1:15">
      <c r="A13" s="127"/>
      <c r="B13" s="127"/>
      <c r="C13" s="127"/>
      <c r="D13" s="127"/>
      <c r="E13" s="127"/>
      <c r="F13" s="127"/>
    </row>
    <row r="14" spans="1:15">
      <c r="A14" s="127"/>
      <c r="B14" s="127"/>
      <c r="C14" s="127"/>
      <c r="D14" s="127"/>
      <c r="E14" s="127"/>
      <c r="F14" s="127"/>
    </row>
  </sheetData>
  <mergeCells count="10">
    <mergeCell ref="A7:A10"/>
    <mergeCell ref="B7:B10"/>
    <mergeCell ref="A12:F14"/>
    <mergeCell ref="E1:F1"/>
    <mergeCell ref="A3:F3"/>
    <mergeCell ref="A5:A6"/>
    <mergeCell ref="B5:B6"/>
    <mergeCell ref="C5:C6"/>
    <mergeCell ref="D5:E5"/>
    <mergeCell ref="F5:F6"/>
  </mergeCells>
  <pageMargins left="0.7" right="0.7" top="0.75" bottom="0.75" header="0.3" footer="0.3"/>
  <pageSetup paperSize="9" scale="57" orientation="portrait" r:id="rId1"/>
  <colBreaks count="1" manualBreakCount="1">
    <brk id="6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7"/>
  <sheetViews>
    <sheetView zoomScaleNormal="100" zoomScaleSheetLayoutView="100" workbookViewId="0">
      <selection activeCell="A3" sqref="A3:L3"/>
    </sheetView>
  </sheetViews>
  <sheetFormatPr defaultColWidth="9.140625" defaultRowHeight="18.75"/>
  <cols>
    <col min="1" max="1" width="9.7109375" style="129" bestFit="1" customWidth="1"/>
    <col min="2" max="2" width="20.7109375" style="130" bestFit="1" customWidth="1"/>
    <col min="3" max="3" width="28.42578125" style="129" customWidth="1"/>
    <col min="4" max="5" width="19.85546875" style="130" customWidth="1"/>
    <col min="6" max="6" width="26.140625" style="130" customWidth="1"/>
    <col min="7" max="7" width="24.140625" style="130" customWidth="1"/>
    <col min="8" max="8" width="17.140625" style="130" customWidth="1"/>
    <col min="9" max="9" width="17.85546875" style="130" customWidth="1"/>
    <col min="10" max="10" width="15.7109375" style="130" customWidth="1"/>
    <col min="11" max="12" width="18.140625" style="130" customWidth="1"/>
    <col min="13" max="13" width="16.7109375" style="129" customWidth="1"/>
    <col min="14" max="15" width="15.7109375" style="129" customWidth="1"/>
    <col min="16" max="19" width="18.7109375" style="129" customWidth="1"/>
    <col min="20" max="25" width="15.7109375" style="129" customWidth="1"/>
    <col min="26" max="16384" width="9.140625" style="129"/>
  </cols>
  <sheetData>
    <row r="1" spans="1:15" ht="117" customHeight="1">
      <c r="I1" s="131" t="s">
        <v>29</v>
      </c>
      <c r="J1" s="131"/>
      <c r="K1" s="131"/>
      <c r="L1" s="131"/>
    </row>
    <row r="2" spans="1:15" ht="66" customHeight="1">
      <c r="A2" s="132" t="s">
        <v>217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  <c r="N2" s="133"/>
      <c r="O2" s="133"/>
    </row>
    <row r="3" spans="1:15">
      <c r="L3" s="134"/>
    </row>
    <row r="4" spans="1:15" ht="42.75" customHeight="1">
      <c r="A4" s="135" t="s">
        <v>3</v>
      </c>
      <c r="B4" s="135" t="s">
        <v>16</v>
      </c>
      <c r="C4" s="135" t="s">
        <v>30</v>
      </c>
      <c r="D4" s="135" t="s">
        <v>31</v>
      </c>
      <c r="E4" s="135" t="s">
        <v>32</v>
      </c>
      <c r="F4" s="135" t="s">
        <v>33</v>
      </c>
      <c r="G4" s="136" t="s">
        <v>8</v>
      </c>
      <c r="H4" s="136"/>
      <c r="I4" s="135" t="s">
        <v>34</v>
      </c>
      <c r="J4" s="135" t="s">
        <v>35</v>
      </c>
      <c r="K4" s="135" t="s">
        <v>36</v>
      </c>
      <c r="L4" s="135" t="s">
        <v>37</v>
      </c>
    </row>
    <row r="5" spans="1:15" ht="81.75" customHeight="1">
      <c r="A5" s="137"/>
      <c r="B5" s="138"/>
      <c r="C5" s="137"/>
      <c r="D5" s="137"/>
      <c r="E5" s="137"/>
      <c r="F5" s="137"/>
      <c r="G5" s="139" t="s">
        <v>12</v>
      </c>
      <c r="H5" s="139" t="s">
        <v>13</v>
      </c>
      <c r="I5" s="137"/>
      <c r="J5" s="137"/>
      <c r="K5" s="137"/>
      <c r="L5" s="137"/>
    </row>
    <row r="6" spans="1:15">
      <c r="A6" s="68">
        <v>1</v>
      </c>
      <c r="B6" s="71" t="s">
        <v>218</v>
      </c>
      <c r="C6" s="69" t="s">
        <v>219</v>
      </c>
      <c r="D6" s="71" t="s">
        <v>219</v>
      </c>
      <c r="E6" s="71" t="s">
        <v>219</v>
      </c>
      <c r="F6" s="70" t="s">
        <v>219</v>
      </c>
      <c r="G6" s="65" t="s">
        <v>219</v>
      </c>
      <c r="H6" s="64" t="s">
        <v>219</v>
      </c>
      <c r="I6" s="71" t="s">
        <v>219</v>
      </c>
      <c r="J6" s="71" t="s">
        <v>219</v>
      </c>
      <c r="K6" s="71" t="s">
        <v>219</v>
      </c>
      <c r="L6" s="63" t="s">
        <v>219</v>
      </c>
    </row>
    <row r="7" spans="1:15">
      <c r="B7" s="129"/>
      <c r="D7" s="129"/>
      <c r="E7" s="129"/>
      <c r="F7" s="129"/>
      <c r="G7" s="129"/>
      <c r="H7" s="129"/>
      <c r="I7" s="129"/>
      <c r="J7" s="129"/>
      <c r="K7" s="129"/>
      <c r="L7" s="129"/>
    </row>
  </sheetData>
  <mergeCells count="13">
    <mergeCell ref="J4:J5"/>
    <mergeCell ref="K4:K5"/>
    <mergeCell ref="L4:L5"/>
    <mergeCell ref="I1:L1"/>
    <mergeCell ref="A2:L2"/>
    <mergeCell ref="A4:A5"/>
    <mergeCell ref="B4:B5"/>
    <mergeCell ref="C4:C5"/>
    <mergeCell ref="D4:D5"/>
    <mergeCell ref="E4:E5"/>
    <mergeCell ref="F4:F5"/>
    <mergeCell ref="G4:H4"/>
    <mergeCell ref="I4:I5"/>
  </mergeCells>
  <pageMargins left="0.7" right="0.7" top="0.75" bottom="0.75" header="0.3" footer="0.3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7"/>
  <sheetViews>
    <sheetView zoomScale="85" zoomScaleNormal="85" zoomScaleSheetLayoutView="55" workbookViewId="0">
      <selection activeCell="A3" sqref="A3:L3"/>
    </sheetView>
  </sheetViews>
  <sheetFormatPr defaultColWidth="9.140625" defaultRowHeight="18.75"/>
  <cols>
    <col min="1" max="1" width="8.140625" style="140" customWidth="1"/>
    <col min="2" max="2" width="15.42578125" style="141" customWidth="1"/>
    <col min="3" max="3" width="30.28515625" style="142" customWidth="1"/>
    <col min="4" max="4" width="23.42578125" style="141" customWidth="1"/>
    <col min="5" max="5" width="18.140625" style="141" customWidth="1"/>
    <col min="6" max="6" width="28.28515625" style="141" customWidth="1"/>
    <col min="7" max="7" width="33" style="143" customWidth="1"/>
    <col min="8" max="8" width="16" style="143" customWidth="1"/>
    <col min="9" max="9" width="21.140625" style="141" customWidth="1"/>
    <col min="10" max="10" width="16.42578125" style="141" customWidth="1"/>
    <col min="11" max="11" width="27.28515625" style="148" customWidth="1"/>
    <col min="12" max="12" width="22.85546875" style="148" customWidth="1"/>
    <col min="13" max="13" width="16.7109375" style="140" customWidth="1"/>
    <col min="14" max="16" width="15.7109375" style="140" customWidth="1"/>
    <col min="17" max="20" width="18.7109375" style="140" customWidth="1"/>
    <col min="21" max="26" width="15.7109375" style="140" customWidth="1"/>
    <col min="27" max="16384" width="9.140625" style="140"/>
  </cols>
  <sheetData>
    <row r="1" spans="1:17" ht="81" customHeight="1">
      <c r="I1" s="144" t="s">
        <v>38</v>
      </c>
      <c r="J1" s="144"/>
      <c r="K1" s="144"/>
      <c r="L1" s="144"/>
    </row>
    <row r="2" spans="1:17">
      <c r="K2" s="145"/>
      <c r="L2" s="145"/>
    </row>
    <row r="3" spans="1:17" ht="88.5" customHeight="1">
      <c r="A3" s="146" t="s">
        <v>220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47"/>
      <c r="O3" s="147"/>
      <c r="P3" s="147"/>
    </row>
    <row r="4" spans="1:17">
      <c r="L4" s="149"/>
    </row>
    <row r="5" spans="1:17" ht="51" customHeight="1">
      <c r="A5" s="150" t="s">
        <v>3</v>
      </c>
      <c r="B5" s="150" t="s">
        <v>16</v>
      </c>
      <c r="C5" s="151" t="s">
        <v>30</v>
      </c>
      <c r="D5" s="150" t="s">
        <v>31</v>
      </c>
      <c r="E5" s="150" t="s">
        <v>32</v>
      </c>
      <c r="F5" s="150" t="s">
        <v>33</v>
      </c>
      <c r="G5" s="152" t="s">
        <v>8</v>
      </c>
      <c r="H5" s="152"/>
      <c r="I5" s="150" t="s">
        <v>34</v>
      </c>
      <c r="J5" s="150" t="s">
        <v>35</v>
      </c>
      <c r="K5" s="150" t="s">
        <v>36</v>
      </c>
      <c r="L5" s="150" t="s">
        <v>67</v>
      </c>
      <c r="Q5" s="153"/>
    </row>
    <row r="6" spans="1:17" ht="78" customHeight="1">
      <c r="A6" s="154"/>
      <c r="B6" s="154"/>
      <c r="C6" s="155"/>
      <c r="D6" s="154"/>
      <c r="E6" s="154"/>
      <c r="F6" s="154"/>
      <c r="G6" s="156" t="s">
        <v>12</v>
      </c>
      <c r="H6" s="156" t="s">
        <v>13</v>
      </c>
      <c r="I6" s="154"/>
      <c r="J6" s="154"/>
      <c r="K6" s="154"/>
      <c r="L6" s="154"/>
    </row>
    <row r="7" spans="1:17" ht="45">
      <c r="A7" s="35">
        <v>1</v>
      </c>
      <c r="B7" s="36" t="s">
        <v>221</v>
      </c>
      <c r="C7" s="62" t="s">
        <v>222</v>
      </c>
      <c r="D7" s="71" t="s">
        <v>28</v>
      </c>
      <c r="E7" s="71" t="s">
        <v>68</v>
      </c>
      <c r="F7" s="66">
        <v>22</v>
      </c>
      <c r="G7" s="65" t="s">
        <v>223</v>
      </c>
      <c r="H7" s="157" t="s">
        <v>202</v>
      </c>
      <c r="I7" s="71" t="s">
        <v>206</v>
      </c>
      <c r="J7" s="71">
        <v>1</v>
      </c>
      <c r="K7" s="158">
        <v>1798650</v>
      </c>
      <c r="L7" s="63">
        <f>J7*K7</f>
        <v>1798650</v>
      </c>
    </row>
    <row r="8" spans="1:17" ht="45">
      <c r="A8" s="35">
        <v>2</v>
      </c>
      <c r="B8" s="36" t="s">
        <v>221</v>
      </c>
      <c r="C8" s="157" t="s">
        <v>222</v>
      </c>
      <c r="D8" s="71" t="s">
        <v>28</v>
      </c>
      <c r="E8" s="71" t="s">
        <v>68</v>
      </c>
      <c r="F8" s="157" t="s">
        <v>224</v>
      </c>
      <c r="G8" s="157" t="s">
        <v>225</v>
      </c>
      <c r="H8" s="157" t="s">
        <v>187</v>
      </c>
      <c r="I8" s="71" t="s">
        <v>206</v>
      </c>
      <c r="J8" s="71">
        <v>1</v>
      </c>
      <c r="K8" s="158">
        <v>16296000</v>
      </c>
      <c r="L8" s="63">
        <f>J8*K8</f>
        <v>16296000</v>
      </c>
    </row>
    <row r="9" spans="1:17" ht="30">
      <c r="A9" s="35">
        <v>3</v>
      </c>
      <c r="B9" s="36" t="s">
        <v>221</v>
      </c>
      <c r="C9" s="157" t="s">
        <v>226</v>
      </c>
      <c r="D9" s="71" t="s">
        <v>28</v>
      </c>
      <c r="E9" s="71" t="s">
        <v>66</v>
      </c>
      <c r="F9" s="157" t="s">
        <v>227</v>
      </c>
      <c r="G9" s="157" t="s">
        <v>228</v>
      </c>
      <c r="H9" s="157" t="s">
        <v>229</v>
      </c>
      <c r="I9" s="71" t="s">
        <v>206</v>
      </c>
      <c r="J9" s="71">
        <v>1</v>
      </c>
      <c r="K9" s="158">
        <v>2760000</v>
      </c>
      <c r="L9" s="63">
        <f t="shared" ref="L9:L67" si="0">J9*K9</f>
        <v>2760000</v>
      </c>
    </row>
    <row r="10" spans="1:17" ht="38.25">
      <c r="A10" s="35">
        <v>4</v>
      </c>
      <c r="B10" s="36" t="s">
        <v>221</v>
      </c>
      <c r="C10" s="157" t="s">
        <v>230</v>
      </c>
      <c r="D10" s="71" t="s">
        <v>28</v>
      </c>
      <c r="E10" s="71" t="s">
        <v>66</v>
      </c>
      <c r="F10" s="157" t="s">
        <v>231</v>
      </c>
      <c r="G10" s="157" t="s">
        <v>232</v>
      </c>
      <c r="H10" s="157" t="s">
        <v>233</v>
      </c>
      <c r="I10" s="71" t="s">
        <v>206</v>
      </c>
      <c r="J10" s="71">
        <v>1</v>
      </c>
      <c r="K10" s="158">
        <v>3500000</v>
      </c>
      <c r="L10" s="63">
        <f t="shared" si="0"/>
        <v>3500000</v>
      </c>
    </row>
    <row r="11" spans="1:17" ht="45">
      <c r="A11" s="35">
        <v>5</v>
      </c>
      <c r="B11" s="36" t="s">
        <v>221</v>
      </c>
      <c r="C11" s="157" t="s">
        <v>234</v>
      </c>
      <c r="D11" s="71" t="s">
        <v>28</v>
      </c>
      <c r="E11" s="71" t="s">
        <v>68</v>
      </c>
      <c r="F11" s="157" t="s">
        <v>235</v>
      </c>
      <c r="G11" s="157" t="s">
        <v>236</v>
      </c>
      <c r="H11" s="157" t="s">
        <v>237</v>
      </c>
      <c r="I11" s="71" t="s">
        <v>206</v>
      </c>
      <c r="J11" s="71">
        <v>1</v>
      </c>
      <c r="K11" s="158">
        <v>2892060</v>
      </c>
      <c r="L11" s="63">
        <f t="shared" si="0"/>
        <v>2892060</v>
      </c>
    </row>
    <row r="12" spans="1:17" ht="45">
      <c r="A12" s="35">
        <v>6</v>
      </c>
      <c r="B12" s="36" t="s">
        <v>221</v>
      </c>
      <c r="C12" s="62" t="s">
        <v>222</v>
      </c>
      <c r="D12" s="71" t="s">
        <v>28</v>
      </c>
      <c r="E12" s="71" t="s">
        <v>68</v>
      </c>
      <c r="F12" s="66">
        <v>20</v>
      </c>
      <c r="G12" s="65" t="s">
        <v>223</v>
      </c>
      <c r="H12" s="157" t="s">
        <v>202</v>
      </c>
      <c r="I12" s="71" t="s">
        <v>206</v>
      </c>
      <c r="J12" s="71">
        <v>1</v>
      </c>
      <c r="K12" s="158">
        <v>1800000</v>
      </c>
      <c r="L12" s="63">
        <f t="shared" si="0"/>
        <v>1800000</v>
      </c>
    </row>
    <row r="13" spans="1:17" ht="45">
      <c r="A13" s="35">
        <v>7</v>
      </c>
      <c r="B13" s="36" t="s">
        <v>221</v>
      </c>
      <c r="C13" s="157" t="s">
        <v>238</v>
      </c>
      <c r="D13" s="71" t="s">
        <v>28</v>
      </c>
      <c r="E13" s="71" t="s">
        <v>68</v>
      </c>
      <c r="F13" s="157" t="s">
        <v>239</v>
      </c>
      <c r="G13" s="157" t="s">
        <v>240</v>
      </c>
      <c r="H13" s="157" t="s">
        <v>241</v>
      </c>
      <c r="I13" s="71" t="s">
        <v>206</v>
      </c>
      <c r="J13" s="71">
        <v>1</v>
      </c>
      <c r="K13" s="158">
        <v>52398000</v>
      </c>
      <c r="L13" s="63">
        <f t="shared" si="0"/>
        <v>52398000</v>
      </c>
    </row>
    <row r="14" spans="1:17" ht="30">
      <c r="A14" s="35">
        <v>8</v>
      </c>
      <c r="B14" s="36" t="s">
        <v>221</v>
      </c>
      <c r="C14" s="157" t="s">
        <v>242</v>
      </c>
      <c r="D14" s="71" t="s">
        <v>28</v>
      </c>
      <c r="E14" s="71" t="s">
        <v>66</v>
      </c>
      <c r="F14" s="157" t="s">
        <v>243</v>
      </c>
      <c r="G14" s="157" t="s">
        <v>244</v>
      </c>
      <c r="H14" s="157" t="s">
        <v>245</v>
      </c>
      <c r="I14" s="71" t="s">
        <v>206</v>
      </c>
      <c r="J14" s="71">
        <v>30</v>
      </c>
      <c r="K14" s="71">
        <v>28000</v>
      </c>
      <c r="L14" s="63">
        <f t="shared" si="0"/>
        <v>840000</v>
      </c>
    </row>
    <row r="15" spans="1:17" ht="89.25">
      <c r="A15" s="35">
        <v>9</v>
      </c>
      <c r="B15" s="36" t="s">
        <v>221</v>
      </c>
      <c r="C15" s="157" t="s">
        <v>246</v>
      </c>
      <c r="D15" s="71" t="s">
        <v>28</v>
      </c>
      <c r="E15" s="71" t="s">
        <v>69</v>
      </c>
      <c r="F15" s="157" t="s">
        <v>247</v>
      </c>
      <c r="G15" s="157" t="s">
        <v>248</v>
      </c>
      <c r="H15" s="157" t="s">
        <v>192</v>
      </c>
      <c r="I15" s="71" t="s">
        <v>206</v>
      </c>
      <c r="J15" s="71">
        <v>1</v>
      </c>
      <c r="K15" s="158">
        <v>7907600</v>
      </c>
      <c r="L15" s="63">
        <f t="shared" si="0"/>
        <v>7907600</v>
      </c>
    </row>
    <row r="16" spans="1:17" ht="45">
      <c r="A16" s="35">
        <v>10</v>
      </c>
      <c r="B16" s="36" t="s">
        <v>221</v>
      </c>
      <c r="C16" s="157" t="s">
        <v>222</v>
      </c>
      <c r="D16" s="71" t="s">
        <v>28</v>
      </c>
      <c r="E16" s="71" t="s">
        <v>68</v>
      </c>
      <c r="F16" s="157" t="s">
        <v>249</v>
      </c>
      <c r="G16" s="157" t="s">
        <v>225</v>
      </c>
      <c r="H16" s="157" t="s">
        <v>187</v>
      </c>
      <c r="I16" s="71" t="s">
        <v>206</v>
      </c>
      <c r="J16" s="71">
        <v>1</v>
      </c>
      <c r="K16" s="158">
        <v>3498880</v>
      </c>
      <c r="L16" s="63">
        <f t="shared" si="0"/>
        <v>3498880</v>
      </c>
    </row>
    <row r="17" spans="1:12" ht="60">
      <c r="A17" s="35">
        <v>11</v>
      </c>
      <c r="B17" s="36" t="s">
        <v>221</v>
      </c>
      <c r="C17" s="157" t="s">
        <v>195</v>
      </c>
      <c r="D17" s="71" t="s">
        <v>28</v>
      </c>
      <c r="E17" s="71" t="s">
        <v>69</v>
      </c>
      <c r="F17" s="157" t="s">
        <v>250</v>
      </c>
      <c r="G17" s="157" t="s">
        <v>251</v>
      </c>
      <c r="H17" s="157" t="s">
        <v>252</v>
      </c>
      <c r="I17" s="71" t="s">
        <v>253</v>
      </c>
      <c r="J17" s="71">
        <v>1800</v>
      </c>
      <c r="K17" s="63">
        <v>78000</v>
      </c>
      <c r="L17" s="63">
        <f t="shared" si="0"/>
        <v>140400000</v>
      </c>
    </row>
    <row r="18" spans="1:12" ht="45">
      <c r="A18" s="35">
        <v>12</v>
      </c>
      <c r="B18" s="36" t="s">
        <v>221</v>
      </c>
      <c r="C18" s="157" t="s">
        <v>254</v>
      </c>
      <c r="D18" s="71" t="s">
        <v>28</v>
      </c>
      <c r="E18" s="71" t="s">
        <v>68</v>
      </c>
      <c r="F18" s="157" t="s">
        <v>255</v>
      </c>
      <c r="G18" s="157" t="s">
        <v>256</v>
      </c>
      <c r="H18" s="157" t="s">
        <v>257</v>
      </c>
      <c r="I18" s="71" t="s">
        <v>253</v>
      </c>
      <c r="J18" s="71">
        <v>847</v>
      </c>
      <c r="K18" s="71">
        <v>2688</v>
      </c>
      <c r="L18" s="63">
        <f t="shared" si="0"/>
        <v>2276736</v>
      </c>
    </row>
    <row r="19" spans="1:12" ht="30">
      <c r="A19" s="35">
        <v>13</v>
      </c>
      <c r="B19" s="36" t="s">
        <v>221</v>
      </c>
      <c r="C19" s="157" t="s">
        <v>258</v>
      </c>
      <c r="D19" s="71" t="s">
        <v>28</v>
      </c>
      <c r="E19" s="71" t="s">
        <v>66</v>
      </c>
      <c r="F19" s="157" t="s">
        <v>259</v>
      </c>
      <c r="G19" s="157" t="s">
        <v>260</v>
      </c>
      <c r="H19" s="157" t="s">
        <v>184</v>
      </c>
      <c r="I19" s="71" t="s">
        <v>206</v>
      </c>
      <c r="J19" s="71">
        <v>3</v>
      </c>
      <c r="K19" s="71">
        <v>600000</v>
      </c>
      <c r="L19" s="63">
        <f t="shared" si="0"/>
        <v>1800000</v>
      </c>
    </row>
    <row r="20" spans="1:12" ht="45">
      <c r="A20" s="35">
        <v>14</v>
      </c>
      <c r="B20" s="36" t="s">
        <v>221</v>
      </c>
      <c r="C20" s="157" t="s">
        <v>261</v>
      </c>
      <c r="D20" s="71" t="s">
        <v>183</v>
      </c>
      <c r="E20" s="71" t="s">
        <v>68</v>
      </c>
      <c r="F20" s="157" t="s">
        <v>262</v>
      </c>
      <c r="G20" s="157" t="s">
        <v>263</v>
      </c>
      <c r="H20" s="157" t="s">
        <v>264</v>
      </c>
      <c r="I20" s="71" t="s">
        <v>206</v>
      </c>
      <c r="J20" s="71">
        <v>1</v>
      </c>
      <c r="K20" s="158">
        <v>9200000</v>
      </c>
      <c r="L20" s="63">
        <f t="shared" si="0"/>
        <v>9200000</v>
      </c>
    </row>
    <row r="21" spans="1:12" ht="45">
      <c r="A21" s="35">
        <v>15</v>
      </c>
      <c r="B21" s="36" t="s">
        <v>221</v>
      </c>
      <c r="C21" s="157" t="s">
        <v>265</v>
      </c>
      <c r="D21" s="71" t="s">
        <v>183</v>
      </c>
      <c r="E21" s="71" t="s">
        <v>68</v>
      </c>
      <c r="F21" s="157" t="s">
        <v>266</v>
      </c>
      <c r="G21" s="157" t="s">
        <v>267</v>
      </c>
      <c r="H21" s="157" t="s">
        <v>188</v>
      </c>
      <c r="I21" s="71" t="s">
        <v>206</v>
      </c>
      <c r="J21" s="71">
        <v>2</v>
      </c>
      <c r="K21" s="71">
        <v>15551942</v>
      </c>
      <c r="L21" s="63">
        <f t="shared" si="0"/>
        <v>31103884</v>
      </c>
    </row>
    <row r="22" spans="1:12" ht="45">
      <c r="A22" s="35">
        <v>16</v>
      </c>
      <c r="B22" s="36" t="s">
        <v>221</v>
      </c>
      <c r="C22" s="62" t="s">
        <v>222</v>
      </c>
      <c r="D22" s="71" t="s">
        <v>183</v>
      </c>
      <c r="E22" s="71" t="s">
        <v>68</v>
      </c>
      <c r="F22" s="66">
        <v>23</v>
      </c>
      <c r="G22" s="65" t="s">
        <v>223</v>
      </c>
      <c r="H22" s="157" t="s">
        <v>202</v>
      </c>
      <c r="I22" s="71" t="s">
        <v>206</v>
      </c>
      <c r="J22" s="71">
        <v>1</v>
      </c>
      <c r="K22" s="158">
        <v>1733850</v>
      </c>
      <c r="L22" s="63">
        <f t="shared" si="0"/>
        <v>1733850</v>
      </c>
    </row>
    <row r="23" spans="1:12" ht="45">
      <c r="A23" s="35">
        <v>17</v>
      </c>
      <c r="B23" s="36" t="s">
        <v>221</v>
      </c>
      <c r="C23" s="157" t="s">
        <v>268</v>
      </c>
      <c r="D23" s="71" t="s">
        <v>183</v>
      </c>
      <c r="E23" s="71" t="s">
        <v>68</v>
      </c>
      <c r="F23" s="157" t="s">
        <v>269</v>
      </c>
      <c r="G23" s="157" t="s">
        <v>270</v>
      </c>
      <c r="H23" s="157" t="s">
        <v>271</v>
      </c>
      <c r="I23" s="71" t="s">
        <v>206</v>
      </c>
      <c r="J23" s="71">
        <v>1</v>
      </c>
      <c r="K23" s="71">
        <v>600000000</v>
      </c>
      <c r="L23" s="63">
        <f t="shared" si="0"/>
        <v>600000000</v>
      </c>
    </row>
    <row r="24" spans="1:12" ht="45">
      <c r="A24" s="35">
        <v>18</v>
      </c>
      <c r="B24" s="36" t="s">
        <v>221</v>
      </c>
      <c r="C24" s="157" t="s">
        <v>272</v>
      </c>
      <c r="D24" s="71" t="s">
        <v>183</v>
      </c>
      <c r="E24" s="71" t="s">
        <v>68</v>
      </c>
      <c r="F24" s="157" t="s">
        <v>198</v>
      </c>
      <c r="G24" s="157" t="s">
        <v>273</v>
      </c>
      <c r="H24" s="157" t="s">
        <v>274</v>
      </c>
      <c r="I24" s="71" t="s">
        <v>206</v>
      </c>
      <c r="J24" s="71">
        <v>4</v>
      </c>
      <c r="K24" s="71">
        <v>4100000</v>
      </c>
      <c r="L24" s="63">
        <f t="shared" si="0"/>
        <v>16400000</v>
      </c>
    </row>
    <row r="25" spans="1:12" ht="60">
      <c r="A25" s="35">
        <v>19</v>
      </c>
      <c r="B25" s="36" t="s">
        <v>221</v>
      </c>
      <c r="C25" s="157" t="s">
        <v>275</v>
      </c>
      <c r="D25" s="71" t="s">
        <v>183</v>
      </c>
      <c r="E25" s="71" t="s">
        <v>69</v>
      </c>
      <c r="F25" s="157" t="s">
        <v>276</v>
      </c>
      <c r="G25" s="157" t="s">
        <v>277</v>
      </c>
      <c r="H25" s="157" t="s">
        <v>278</v>
      </c>
      <c r="I25" s="71" t="s">
        <v>206</v>
      </c>
      <c r="J25" s="71">
        <v>1</v>
      </c>
      <c r="K25" s="158">
        <v>13262000</v>
      </c>
      <c r="L25" s="63">
        <f t="shared" si="0"/>
        <v>13262000</v>
      </c>
    </row>
    <row r="26" spans="1:12" ht="45">
      <c r="A26" s="35">
        <v>20</v>
      </c>
      <c r="B26" s="36" t="s">
        <v>221</v>
      </c>
      <c r="C26" s="157" t="s">
        <v>222</v>
      </c>
      <c r="D26" s="71" t="s">
        <v>183</v>
      </c>
      <c r="E26" s="71" t="s">
        <v>68</v>
      </c>
      <c r="F26" s="157" t="s">
        <v>279</v>
      </c>
      <c r="G26" s="157" t="s">
        <v>225</v>
      </c>
      <c r="H26" s="157" t="s">
        <v>187</v>
      </c>
      <c r="I26" s="71" t="s">
        <v>206</v>
      </c>
      <c r="J26" s="71">
        <v>1</v>
      </c>
      <c r="K26" s="158">
        <v>3900000</v>
      </c>
      <c r="L26" s="63">
        <f t="shared" si="0"/>
        <v>3900000</v>
      </c>
    </row>
    <row r="27" spans="1:12" ht="30">
      <c r="A27" s="35">
        <v>21</v>
      </c>
      <c r="B27" s="36" t="s">
        <v>221</v>
      </c>
      <c r="C27" s="157" t="s">
        <v>280</v>
      </c>
      <c r="D27" s="71" t="s">
        <v>183</v>
      </c>
      <c r="E27" s="71" t="s">
        <v>66</v>
      </c>
      <c r="F27" s="157" t="s">
        <v>281</v>
      </c>
      <c r="G27" s="157" t="s">
        <v>282</v>
      </c>
      <c r="H27" s="157" t="s">
        <v>185</v>
      </c>
      <c r="I27" s="71" t="s">
        <v>207</v>
      </c>
      <c r="J27" s="71">
        <v>120</v>
      </c>
      <c r="K27" s="71">
        <v>14000</v>
      </c>
      <c r="L27" s="63">
        <f t="shared" si="0"/>
        <v>1680000</v>
      </c>
    </row>
    <row r="28" spans="1:12" ht="30">
      <c r="A28" s="35">
        <v>22</v>
      </c>
      <c r="B28" s="36" t="s">
        <v>221</v>
      </c>
      <c r="C28" s="157" t="s">
        <v>283</v>
      </c>
      <c r="D28" s="71" t="s">
        <v>183</v>
      </c>
      <c r="E28" s="71" t="s">
        <v>66</v>
      </c>
      <c r="F28" s="157" t="s">
        <v>284</v>
      </c>
      <c r="G28" s="157" t="s">
        <v>285</v>
      </c>
      <c r="H28" s="157" t="s">
        <v>286</v>
      </c>
      <c r="I28" s="71" t="s">
        <v>207</v>
      </c>
      <c r="J28" s="71">
        <v>120</v>
      </c>
      <c r="K28" s="71">
        <v>9200</v>
      </c>
      <c r="L28" s="63">
        <f t="shared" si="0"/>
        <v>1104000</v>
      </c>
    </row>
    <row r="29" spans="1:12" ht="45">
      <c r="A29" s="35">
        <v>23</v>
      </c>
      <c r="B29" s="36" t="s">
        <v>221</v>
      </c>
      <c r="C29" s="69" t="s">
        <v>287</v>
      </c>
      <c r="D29" s="71" t="s">
        <v>183</v>
      </c>
      <c r="E29" s="71" t="s">
        <v>68</v>
      </c>
      <c r="F29" s="157" t="s">
        <v>201</v>
      </c>
      <c r="G29" s="157" t="s">
        <v>288</v>
      </c>
      <c r="H29" s="157" t="s">
        <v>289</v>
      </c>
      <c r="I29" s="71" t="s">
        <v>207</v>
      </c>
      <c r="J29" s="71">
        <v>2</v>
      </c>
      <c r="K29" s="71">
        <v>4650000</v>
      </c>
      <c r="L29" s="63">
        <f t="shared" si="0"/>
        <v>9300000</v>
      </c>
    </row>
    <row r="30" spans="1:12" ht="45">
      <c r="A30" s="35">
        <v>24</v>
      </c>
      <c r="B30" s="36" t="s">
        <v>221</v>
      </c>
      <c r="C30" s="69" t="s">
        <v>290</v>
      </c>
      <c r="D30" s="71" t="s">
        <v>183</v>
      </c>
      <c r="E30" s="71" t="s">
        <v>68</v>
      </c>
      <c r="F30" s="157" t="s">
        <v>291</v>
      </c>
      <c r="G30" s="157" t="s">
        <v>292</v>
      </c>
      <c r="H30" s="157" t="s">
        <v>209</v>
      </c>
      <c r="I30" s="71" t="s">
        <v>207</v>
      </c>
      <c r="J30" s="71">
        <v>1</v>
      </c>
      <c r="K30" s="158">
        <v>4700000</v>
      </c>
      <c r="L30" s="63">
        <f t="shared" si="0"/>
        <v>4700000</v>
      </c>
    </row>
    <row r="31" spans="1:12" ht="30">
      <c r="A31" s="35">
        <v>25</v>
      </c>
      <c r="B31" s="36" t="s">
        <v>221</v>
      </c>
      <c r="C31" s="157" t="s">
        <v>293</v>
      </c>
      <c r="D31" s="71" t="s">
        <v>183</v>
      </c>
      <c r="E31" s="71" t="s">
        <v>66</v>
      </c>
      <c r="F31" s="157" t="s">
        <v>294</v>
      </c>
      <c r="G31" s="157" t="s">
        <v>282</v>
      </c>
      <c r="H31" s="157" t="s">
        <v>185</v>
      </c>
      <c r="I31" s="71" t="s">
        <v>207</v>
      </c>
      <c r="J31" s="71">
        <v>120</v>
      </c>
      <c r="K31" s="71">
        <v>10500</v>
      </c>
      <c r="L31" s="63">
        <f t="shared" si="0"/>
        <v>1260000</v>
      </c>
    </row>
    <row r="32" spans="1:12" ht="60">
      <c r="A32" s="35">
        <v>26</v>
      </c>
      <c r="B32" s="36" t="s">
        <v>221</v>
      </c>
      <c r="C32" s="157" t="s">
        <v>295</v>
      </c>
      <c r="D32" s="71" t="s">
        <v>183</v>
      </c>
      <c r="E32" s="71" t="s">
        <v>69</v>
      </c>
      <c r="F32" s="157" t="s">
        <v>296</v>
      </c>
      <c r="G32" s="157" t="s">
        <v>248</v>
      </c>
      <c r="H32" s="157" t="s">
        <v>192</v>
      </c>
      <c r="I32" s="71" t="s">
        <v>206</v>
      </c>
      <c r="J32" s="71">
        <v>1</v>
      </c>
      <c r="K32" s="158">
        <v>97856550</v>
      </c>
      <c r="L32" s="63">
        <f t="shared" si="0"/>
        <v>97856550</v>
      </c>
    </row>
    <row r="33" spans="1:12" ht="60">
      <c r="A33" s="35">
        <v>27</v>
      </c>
      <c r="B33" s="36" t="s">
        <v>221</v>
      </c>
      <c r="C33" s="69" t="s">
        <v>297</v>
      </c>
      <c r="D33" s="71" t="s">
        <v>183</v>
      </c>
      <c r="E33" s="71" t="s">
        <v>68</v>
      </c>
      <c r="F33" s="157" t="s">
        <v>194</v>
      </c>
      <c r="G33" s="157" t="s">
        <v>273</v>
      </c>
      <c r="H33" s="157" t="s">
        <v>274</v>
      </c>
      <c r="I33" s="71" t="s">
        <v>207</v>
      </c>
      <c r="J33" s="35">
        <v>5</v>
      </c>
      <c r="K33" s="158">
        <v>4800000</v>
      </c>
      <c r="L33" s="63">
        <f t="shared" si="0"/>
        <v>24000000</v>
      </c>
    </row>
    <row r="34" spans="1:12" ht="45">
      <c r="A34" s="35">
        <v>28</v>
      </c>
      <c r="B34" s="36" t="s">
        <v>221</v>
      </c>
      <c r="C34" s="69" t="s">
        <v>298</v>
      </c>
      <c r="D34" s="71" t="s">
        <v>183</v>
      </c>
      <c r="E34" s="71" t="s">
        <v>68</v>
      </c>
      <c r="F34" s="157" t="s">
        <v>197</v>
      </c>
      <c r="G34" s="157" t="s">
        <v>299</v>
      </c>
      <c r="H34" s="157" t="s">
        <v>203</v>
      </c>
      <c r="I34" s="71" t="s">
        <v>206</v>
      </c>
      <c r="J34" s="71">
        <v>1</v>
      </c>
      <c r="K34" s="158">
        <v>671600</v>
      </c>
      <c r="L34" s="63">
        <f t="shared" si="0"/>
        <v>671600</v>
      </c>
    </row>
    <row r="35" spans="1:12" ht="90">
      <c r="A35" s="35">
        <v>29</v>
      </c>
      <c r="B35" s="36" t="s">
        <v>221</v>
      </c>
      <c r="C35" s="69" t="s">
        <v>300</v>
      </c>
      <c r="D35" s="71" t="s">
        <v>183</v>
      </c>
      <c r="E35" s="71" t="s">
        <v>68</v>
      </c>
      <c r="F35" s="70">
        <v>51</v>
      </c>
      <c r="G35" s="157" t="s">
        <v>288</v>
      </c>
      <c r="H35" s="157" t="s">
        <v>289</v>
      </c>
      <c r="I35" s="71" t="s">
        <v>207</v>
      </c>
      <c r="J35" s="71">
        <v>1</v>
      </c>
      <c r="K35" s="158">
        <v>1400000</v>
      </c>
      <c r="L35" s="63">
        <f t="shared" si="0"/>
        <v>1400000</v>
      </c>
    </row>
    <row r="36" spans="1:12" ht="30">
      <c r="A36" s="35">
        <v>30</v>
      </c>
      <c r="B36" s="36" t="s">
        <v>221</v>
      </c>
      <c r="C36" s="157" t="s">
        <v>301</v>
      </c>
      <c r="D36" s="71" t="s">
        <v>183</v>
      </c>
      <c r="E36" s="71" t="s">
        <v>66</v>
      </c>
      <c r="F36" s="157" t="s">
        <v>302</v>
      </c>
      <c r="G36" s="157" t="s">
        <v>303</v>
      </c>
      <c r="H36" s="157" t="s">
        <v>186</v>
      </c>
      <c r="I36" s="71" t="s">
        <v>208</v>
      </c>
      <c r="J36" s="71">
        <v>100</v>
      </c>
      <c r="K36" s="71">
        <v>41900</v>
      </c>
      <c r="L36" s="63">
        <f t="shared" si="0"/>
        <v>4190000</v>
      </c>
    </row>
    <row r="37" spans="1:12" ht="30">
      <c r="A37" s="35">
        <v>31</v>
      </c>
      <c r="B37" s="36" t="s">
        <v>221</v>
      </c>
      <c r="C37" s="157" t="s">
        <v>301</v>
      </c>
      <c r="D37" s="71" t="s">
        <v>183</v>
      </c>
      <c r="E37" s="71" t="s">
        <v>66</v>
      </c>
      <c r="F37" s="157" t="s">
        <v>304</v>
      </c>
      <c r="G37" s="157" t="s">
        <v>305</v>
      </c>
      <c r="H37" s="157" t="s">
        <v>306</v>
      </c>
      <c r="I37" s="71" t="s">
        <v>208</v>
      </c>
      <c r="J37" s="71">
        <v>50</v>
      </c>
      <c r="K37" s="71">
        <v>60000</v>
      </c>
      <c r="L37" s="63">
        <f t="shared" si="0"/>
        <v>3000000</v>
      </c>
    </row>
    <row r="38" spans="1:12" ht="38.25">
      <c r="A38" s="35">
        <v>32</v>
      </c>
      <c r="B38" s="36" t="s">
        <v>221</v>
      </c>
      <c r="C38" s="157" t="s">
        <v>307</v>
      </c>
      <c r="D38" s="71" t="s">
        <v>183</v>
      </c>
      <c r="E38" s="71" t="s">
        <v>66</v>
      </c>
      <c r="F38" s="157" t="s">
        <v>308</v>
      </c>
      <c r="G38" s="157" t="s">
        <v>309</v>
      </c>
      <c r="H38" s="157" t="s">
        <v>191</v>
      </c>
      <c r="I38" s="71" t="s">
        <v>207</v>
      </c>
      <c r="J38" s="71">
        <v>250</v>
      </c>
      <c r="K38" s="71">
        <v>16800</v>
      </c>
      <c r="L38" s="63">
        <f t="shared" si="0"/>
        <v>4200000</v>
      </c>
    </row>
    <row r="39" spans="1:12" ht="45">
      <c r="A39" s="37">
        <v>33</v>
      </c>
      <c r="B39" s="36" t="s">
        <v>221</v>
      </c>
      <c r="C39" s="69" t="s">
        <v>310</v>
      </c>
      <c r="D39" s="71" t="s">
        <v>183</v>
      </c>
      <c r="E39" s="71" t="s">
        <v>68</v>
      </c>
      <c r="F39" s="157" t="s">
        <v>311</v>
      </c>
      <c r="G39" s="157" t="s">
        <v>312</v>
      </c>
      <c r="H39" s="157" t="s">
        <v>313</v>
      </c>
      <c r="I39" s="71" t="s">
        <v>206</v>
      </c>
      <c r="J39" s="71">
        <v>1</v>
      </c>
      <c r="K39" s="158">
        <v>351120000</v>
      </c>
      <c r="L39" s="63">
        <f t="shared" si="0"/>
        <v>351120000</v>
      </c>
    </row>
    <row r="40" spans="1:12" ht="60">
      <c r="A40" s="35">
        <v>34</v>
      </c>
      <c r="B40" s="36" t="s">
        <v>221</v>
      </c>
      <c r="C40" s="157" t="s">
        <v>314</v>
      </c>
      <c r="D40" s="71" t="s">
        <v>183</v>
      </c>
      <c r="E40" s="71" t="s">
        <v>69</v>
      </c>
      <c r="F40" s="157" t="s">
        <v>315</v>
      </c>
      <c r="G40" s="157" t="s">
        <v>270</v>
      </c>
      <c r="H40" s="157" t="s">
        <v>271</v>
      </c>
      <c r="I40" s="71" t="s">
        <v>206</v>
      </c>
      <c r="J40" s="71">
        <v>1</v>
      </c>
      <c r="K40" s="158">
        <v>152100000</v>
      </c>
      <c r="L40" s="63">
        <f t="shared" si="0"/>
        <v>152100000</v>
      </c>
    </row>
    <row r="41" spans="1:12" ht="60">
      <c r="A41" s="35">
        <v>35</v>
      </c>
      <c r="B41" s="36" t="s">
        <v>221</v>
      </c>
      <c r="C41" s="69" t="s">
        <v>316</v>
      </c>
      <c r="D41" s="71" t="s">
        <v>183</v>
      </c>
      <c r="E41" s="71" t="s">
        <v>69</v>
      </c>
      <c r="F41" s="157" t="s">
        <v>317</v>
      </c>
      <c r="G41" s="157" t="s">
        <v>277</v>
      </c>
      <c r="H41" s="157" t="s">
        <v>278</v>
      </c>
      <c r="I41" s="71" t="s">
        <v>206</v>
      </c>
      <c r="J41" s="71">
        <v>1</v>
      </c>
      <c r="K41" s="158">
        <v>11394000</v>
      </c>
      <c r="L41" s="63">
        <f t="shared" si="0"/>
        <v>11394000</v>
      </c>
    </row>
    <row r="42" spans="1:12" ht="60">
      <c r="A42" s="35">
        <v>36</v>
      </c>
      <c r="B42" s="36" t="s">
        <v>221</v>
      </c>
      <c r="C42" s="69" t="s">
        <v>318</v>
      </c>
      <c r="D42" s="71" t="s">
        <v>183</v>
      </c>
      <c r="E42" s="71" t="s">
        <v>68</v>
      </c>
      <c r="F42" s="157" t="s">
        <v>319</v>
      </c>
      <c r="G42" s="157" t="s">
        <v>320</v>
      </c>
      <c r="H42" s="157" t="s">
        <v>321</v>
      </c>
      <c r="I42" s="71" t="s">
        <v>206</v>
      </c>
      <c r="J42" s="71">
        <v>1</v>
      </c>
      <c r="K42" s="158">
        <v>2372000</v>
      </c>
      <c r="L42" s="63">
        <f t="shared" si="0"/>
        <v>2372000</v>
      </c>
    </row>
    <row r="43" spans="1:12" ht="45">
      <c r="A43" s="35">
        <v>37</v>
      </c>
      <c r="B43" s="36" t="s">
        <v>221</v>
      </c>
      <c r="C43" s="157" t="s">
        <v>322</v>
      </c>
      <c r="D43" s="71" t="s">
        <v>183</v>
      </c>
      <c r="E43" s="71" t="s">
        <v>68</v>
      </c>
      <c r="F43" s="157" t="s">
        <v>323</v>
      </c>
      <c r="G43" s="157" t="s">
        <v>324</v>
      </c>
      <c r="H43" s="157" t="s">
        <v>325</v>
      </c>
      <c r="I43" s="71" t="s">
        <v>206</v>
      </c>
      <c r="J43" s="71">
        <v>9</v>
      </c>
      <c r="K43" s="71">
        <v>8021395</v>
      </c>
      <c r="L43" s="63">
        <f t="shared" si="0"/>
        <v>72192555</v>
      </c>
    </row>
    <row r="44" spans="1:12" ht="51">
      <c r="A44" s="35">
        <v>38</v>
      </c>
      <c r="B44" s="36" t="s">
        <v>221</v>
      </c>
      <c r="C44" s="157" t="s">
        <v>326</v>
      </c>
      <c r="D44" s="71" t="s">
        <v>183</v>
      </c>
      <c r="E44" s="71" t="s">
        <v>66</v>
      </c>
      <c r="F44" s="157" t="s">
        <v>327</v>
      </c>
      <c r="G44" s="157" t="s">
        <v>328</v>
      </c>
      <c r="H44" s="157" t="s">
        <v>329</v>
      </c>
      <c r="I44" s="71" t="s">
        <v>206</v>
      </c>
      <c r="J44" s="71">
        <v>2</v>
      </c>
      <c r="K44" s="71">
        <v>1971749</v>
      </c>
      <c r="L44" s="63">
        <f t="shared" si="0"/>
        <v>3943498</v>
      </c>
    </row>
    <row r="45" spans="1:12" ht="30">
      <c r="A45" s="35">
        <v>39</v>
      </c>
      <c r="B45" s="36" t="s">
        <v>221</v>
      </c>
      <c r="C45" s="157" t="s">
        <v>330</v>
      </c>
      <c r="D45" s="71" t="s">
        <v>183</v>
      </c>
      <c r="E45" s="71" t="s">
        <v>66</v>
      </c>
      <c r="F45" s="157" t="s">
        <v>331</v>
      </c>
      <c r="G45" s="157" t="s">
        <v>332</v>
      </c>
      <c r="H45" s="157" t="s">
        <v>210</v>
      </c>
      <c r="I45" s="71" t="s">
        <v>206</v>
      </c>
      <c r="J45" s="71">
        <v>1</v>
      </c>
      <c r="K45" s="158">
        <v>1212368</v>
      </c>
      <c r="L45" s="63">
        <f t="shared" si="0"/>
        <v>1212368</v>
      </c>
    </row>
    <row r="46" spans="1:12" ht="30">
      <c r="A46" s="35">
        <v>40</v>
      </c>
      <c r="B46" s="36" t="s">
        <v>221</v>
      </c>
      <c r="C46" s="157" t="s">
        <v>333</v>
      </c>
      <c r="D46" s="71" t="s">
        <v>183</v>
      </c>
      <c r="E46" s="71" t="s">
        <v>66</v>
      </c>
      <c r="F46" s="157" t="s">
        <v>334</v>
      </c>
      <c r="G46" s="157" t="s">
        <v>335</v>
      </c>
      <c r="H46" s="157" t="s">
        <v>336</v>
      </c>
      <c r="I46" s="71" t="s">
        <v>206</v>
      </c>
      <c r="J46" s="71">
        <v>2</v>
      </c>
      <c r="K46" s="71">
        <v>3240000</v>
      </c>
      <c r="L46" s="63">
        <f t="shared" si="0"/>
        <v>6480000</v>
      </c>
    </row>
    <row r="47" spans="1:12" ht="45">
      <c r="A47" s="35">
        <v>41</v>
      </c>
      <c r="B47" s="36" t="s">
        <v>221</v>
      </c>
      <c r="C47" s="157" t="s">
        <v>337</v>
      </c>
      <c r="D47" s="71" t="s">
        <v>183</v>
      </c>
      <c r="E47" s="71" t="s">
        <v>68</v>
      </c>
      <c r="F47" s="157" t="s">
        <v>338</v>
      </c>
      <c r="G47" s="157" t="s">
        <v>339</v>
      </c>
      <c r="H47" s="157" t="s">
        <v>340</v>
      </c>
      <c r="I47" s="71" t="s">
        <v>206</v>
      </c>
      <c r="J47" s="71">
        <v>1</v>
      </c>
      <c r="K47" s="71">
        <v>36288000</v>
      </c>
      <c r="L47" s="63">
        <f t="shared" si="0"/>
        <v>36288000</v>
      </c>
    </row>
    <row r="48" spans="1:12" ht="45">
      <c r="A48" s="35">
        <v>42</v>
      </c>
      <c r="B48" s="36" t="s">
        <v>221</v>
      </c>
      <c r="C48" s="157" t="s">
        <v>272</v>
      </c>
      <c r="D48" s="71" t="s">
        <v>183</v>
      </c>
      <c r="E48" s="71" t="s">
        <v>68</v>
      </c>
      <c r="F48" s="157" t="s">
        <v>200</v>
      </c>
      <c r="G48" s="157" t="s">
        <v>288</v>
      </c>
      <c r="H48" s="157" t="s">
        <v>289</v>
      </c>
      <c r="I48" s="71" t="s">
        <v>207</v>
      </c>
      <c r="J48" s="71">
        <v>1</v>
      </c>
      <c r="K48" s="71">
        <v>6200000</v>
      </c>
      <c r="L48" s="63">
        <f t="shared" si="0"/>
        <v>6200000</v>
      </c>
    </row>
    <row r="49" spans="1:12" ht="45">
      <c r="A49" s="35">
        <v>43</v>
      </c>
      <c r="B49" s="36" t="s">
        <v>221</v>
      </c>
      <c r="C49" s="157" t="s">
        <v>341</v>
      </c>
      <c r="D49" s="71" t="s">
        <v>183</v>
      </c>
      <c r="E49" s="71" t="s">
        <v>68</v>
      </c>
      <c r="F49" s="157" t="s">
        <v>196</v>
      </c>
      <c r="G49" s="157" t="s">
        <v>342</v>
      </c>
      <c r="H49" s="157" t="s">
        <v>205</v>
      </c>
      <c r="I49" s="71" t="s">
        <v>207</v>
      </c>
      <c r="J49" s="71">
        <v>14</v>
      </c>
      <c r="K49" s="71">
        <v>700000</v>
      </c>
      <c r="L49" s="63">
        <f t="shared" si="0"/>
        <v>9800000</v>
      </c>
    </row>
    <row r="50" spans="1:12" ht="45">
      <c r="A50" s="35">
        <v>44</v>
      </c>
      <c r="B50" s="36" t="s">
        <v>221</v>
      </c>
      <c r="C50" s="157" t="s">
        <v>343</v>
      </c>
      <c r="D50" s="71" t="s">
        <v>183</v>
      </c>
      <c r="E50" s="71" t="s">
        <v>68</v>
      </c>
      <c r="F50" s="157" t="s">
        <v>344</v>
      </c>
      <c r="G50" s="157" t="s">
        <v>267</v>
      </c>
      <c r="H50" s="157" t="s">
        <v>188</v>
      </c>
      <c r="I50" s="71" t="s">
        <v>206</v>
      </c>
      <c r="J50" s="71">
        <v>1</v>
      </c>
      <c r="K50" s="71">
        <v>31640740</v>
      </c>
      <c r="L50" s="63">
        <f t="shared" si="0"/>
        <v>31640740</v>
      </c>
    </row>
    <row r="51" spans="1:12" ht="45">
      <c r="A51" s="35">
        <v>45</v>
      </c>
      <c r="B51" s="36" t="s">
        <v>221</v>
      </c>
      <c r="C51" s="157" t="s">
        <v>345</v>
      </c>
      <c r="D51" s="71" t="s">
        <v>183</v>
      </c>
      <c r="E51" s="71" t="s">
        <v>68</v>
      </c>
      <c r="F51" s="157" t="s">
        <v>346</v>
      </c>
      <c r="G51" s="157" t="s">
        <v>267</v>
      </c>
      <c r="H51" s="157" t="s">
        <v>188</v>
      </c>
      <c r="I51" s="71" t="s">
        <v>206</v>
      </c>
      <c r="J51" s="71">
        <v>2</v>
      </c>
      <c r="K51" s="71">
        <v>9733427</v>
      </c>
      <c r="L51" s="63">
        <f t="shared" si="0"/>
        <v>19466854</v>
      </c>
    </row>
    <row r="52" spans="1:12" ht="45">
      <c r="A52" s="35">
        <v>46</v>
      </c>
      <c r="B52" s="36" t="s">
        <v>221</v>
      </c>
      <c r="C52" s="157" t="s">
        <v>347</v>
      </c>
      <c r="D52" s="71" t="s">
        <v>183</v>
      </c>
      <c r="E52" s="71" t="s">
        <v>68</v>
      </c>
      <c r="F52" s="157" t="s">
        <v>348</v>
      </c>
      <c r="G52" s="157" t="s">
        <v>267</v>
      </c>
      <c r="H52" s="157" t="s">
        <v>188</v>
      </c>
      <c r="I52" s="71" t="s">
        <v>206</v>
      </c>
      <c r="J52" s="71">
        <v>16</v>
      </c>
      <c r="K52" s="71">
        <v>9971002.625</v>
      </c>
      <c r="L52" s="63">
        <f t="shared" si="0"/>
        <v>159536042</v>
      </c>
    </row>
    <row r="53" spans="1:12" ht="45">
      <c r="A53" s="35">
        <v>47</v>
      </c>
      <c r="B53" s="36" t="s">
        <v>221</v>
      </c>
      <c r="C53" s="157" t="s">
        <v>349</v>
      </c>
      <c r="D53" s="71" t="s">
        <v>183</v>
      </c>
      <c r="E53" s="71" t="s">
        <v>68</v>
      </c>
      <c r="F53" s="157" t="s">
        <v>350</v>
      </c>
      <c r="G53" s="157" t="s">
        <v>225</v>
      </c>
      <c r="H53" s="157" t="s">
        <v>187</v>
      </c>
      <c r="I53" s="71" t="s">
        <v>206</v>
      </c>
      <c r="J53" s="71">
        <v>1</v>
      </c>
      <c r="K53" s="71">
        <v>4475000</v>
      </c>
      <c r="L53" s="63">
        <f t="shared" si="0"/>
        <v>4475000</v>
      </c>
    </row>
    <row r="54" spans="1:12" ht="30">
      <c r="A54" s="35">
        <v>48</v>
      </c>
      <c r="B54" s="36" t="s">
        <v>221</v>
      </c>
      <c r="C54" s="157" t="s">
        <v>351</v>
      </c>
      <c r="D54" s="71" t="s">
        <v>183</v>
      </c>
      <c r="E54" s="71" t="s">
        <v>66</v>
      </c>
      <c r="F54" s="157" t="s">
        <v>352</v>
      </c>
      <c r="G54" s="157" t="s">
        <v>260</v>
      </c>
      <c r="H54" s="157" t="s">
        <v>184</v>
      </c>
      <c r="I54" s="71" t="s">
        <v>206</v>
      </c>
      <c r="J54" s="71">
        <v>19</v>
      </c>
      <c r="K54" s="71">
        <v>400000</v>
      </c>
      <c r="L54" s="63">
        <f t="shared" si="0"/>
        <v>7600000</v>
      </c>
    </row>
    <row r="55" spans="1:12" ht="38.25">
      <c r="A55" s="35">
        <v>49</v>
      </c>
      <c r="B55" s="36" t="s">
        <v>221</v>
      </c>
      <c r="C55" s="157" t="s">
        <v>353</v>
      </c>
      <c r="D55" s="71" t="s">
        <v>183</v>
      </c>
      <c r="E55" s="71" t="s">
        <v>66</v>
      </c>
      <c r="F55" s="157" t="s">
        <v>354</v>
      </c>
      <c r="G55" s="157" t="s">
        <v>355</v>
      </c>
      <c r="H55" s="157" t="s">
        <v>356</v>
      </c>
      <c r="I55" s="71" t="s">
        <v>206</v>
      </c>
      <c r="J55" s="71">
        <v>2</v>
      </c>
      <c r="K55" s="71">
        <v>450000</v>
      </c>
      <c r="L55" s="63">
        <f t="shared" si="0"/>
        <v>900000</v>
      </c>
    </row>
    <row r="56" spans="1:12" ht="45">
      <c r="A56" s="35">
        <v>50</v>
      </c>
      <c r="B56" s="36" t="s">
        <v>221</v>
      </c>
      <c r="C56" s="157" t="s">
        <v>357</v>
      </c>
      <c r="D56" s="71" t="s">
        <v>183</v>
      </c>
      <c r="E56" s="71" t="s">
        <v>68</v>
      </c>
      <c r="F56" s="157" t="s">
        <v>358</v>
      </c>
      <c r="G56" s="157" t="s">
        <v>359</v>
      </c>
      <c r="H56" s="157" t="s">
        <v>360</v>
      </c>
      <c r="I56" s="71" t="s">
        <v>207</v>
      </c>
      <c r="J56" s="71">
        <v>15000</v>
      </c>
      <c r="K56" s="71">
        <v>4586.3999999999996</v>
      </c>
      <c r="L56" s="63">
        <f t="shared" si="0"/>
        <v>68796000</v>
      </c>
    </row>
    <row r="57" spans="1:12" ht="51">
      <c r="A57" s="35">
        <v>51</v>
      </c>
      <c r="B57" s="36" t="s">
        <v>221</v>
      </c>
      <c r="C57" s="157" t="s">
        <v>361</v>
      </c>
      <c r="D57" s="71" t="s">
        <v>183</v>
      </c>
      <c r="E57" s="71" t="s">
        <v>66</v>
      </c>
      <c r="F57" s="157" t="s">
        <v>193</v>
      </c>
      <c r="G57" s="157" t="s">
        <v>273</v>
      </c>
      <c r="H57" s="157" t="s">
        <v>274</v>
      </c>
      <c r="I57" s="71" t="s">
        <v>207</v>
      </c>
      <c r="J57" s="71">
        <v>4</v>
      </c>
      <c r="K57" s="71">
        <v>1700000</v>
      </c>
      <c r="L57" s="63">
        <f t="shared" si="0"/>
        <v>6800000</v>
      </c>
    </row>
    <row r="58" spans="1:12" ht="38.25">
      <c r="A58" s="35">
        <v>52</v>
      </c>
      <c r="B58" s="36" t="s">
        <v>221</v>
      </c>
      <c r="C58" s="157" t="s">
        <v>362</v>
      </c>
      <c r="D58" s="71" t="s">
        <v>183</v>
      </c>
      <c r="E58" s="71" t="s">
        <v>66</v>
      </c>
      <c r="F58" s="157" t="s">
        <v>363</v>
      </c>
      <c r="G58" s="157" t="s">
        <v>267</v>
      </c>
      <c r="H58" s="157" t="s">
        <v>188</v>
      </c>
      <c r="I58" s="71" t="s">
        <v>206</v>
      </c>
      <c r="J58" s="71">
        <v>2</v>
      </c>
      <c r="K58" s="71">
        <v>5779875</v>
      </c>
      <c r="L58" s="63">
        <f t="shared" si="0"/>
        <v>11559750</v>
      </c>
    </row>
    <row r="59" spans="1:12" ht="30">
      <c r="A59" s="35">
        <v>53</v>
      </c>
      <c r="B59" s="36" t="s">
        <v>221</v>
      </c>
      <c r="C59" s="157" t="s">
        <v>364</v>
      </c>
      <c r="D59" s="71" t="s">
        <v>183</v>
      </c>
      <c r="E59" s="71" t="s">
        <v>66</v>
      </c>
      <c r="F59" s="157" t="s">
        <v>365</v>
      </c>
      <c r="G59" s="157" t="s">
        <v>366</v>
      </c>
      <c r="H59" s="157" t="s">
        <v>367</v>
      </c>
      <c r="I59" s="71" t="s">
        <v>206</v>
      </c>
      <c r="J59" s="71">
        <v>2</v>
      </c>
      <c r="K59" s="71">
        <v>9406094</v>
      </c>
      <c r="L59" s="63">
        <f t="shared" si="0"/>
        <v>18812188</v>
      </c>
    </row>
    <row r="60" spans="1:12" ht="30">
      <c r="A60" s="35">
        <v>54</v>
      </c>
      <c r="B60" s="36" t="s">
        <v>221</v>
      </c>
      <c r="C60" s="157" t="s">
        <v>368</v>
      </c>
      <c r="D60" s="71" t="s">
        <v>183</v>
      </c>
      <c r="E60" s="71" t="s">
        <v>66</v>
      </c>
      <c r="F60" s="157" t="s">
        <v>369</v>
      </c>
      <c r="G60" s="157" t="s">
        <v>282</v>
      </c>
      <c r="H60" s="157" t="s">
        <v>185</v>
      </c>
      <c r="I60" s="71" t="s">
        <v>207</v>
      </c>
      <c r="J60" s="71">
        <v>240</v>
      </c>
      <c r="K60" s="71">
        <v>2352</v>
      </c>
      <c r="L60" s="63">
        <f t="shared" si="0"/>
        <v>564480</v>
      </c>
    </row>
    <row r="61" spans="1:12" ht="38.25">
      <c r="A61" s="35">
        <v>55</v>
      </c>
      <c r="B61" s="36" t="s">
        <v>221</v>
      </c>
      <c r="C61" s="157" t="s">
        <v>370</v>
      </c>
      <c r="D61" s="71" t="s">
        <v>183</v>
      </c>
      <c r="E61" s="71" t="s">
        <v>66</v>
      </c>
      <c r="F61" s="157" t="s">
        <v>371</v>
      </c>
      <c r="G61" s="157" t="s">
        <v>372</v>
      </c>
      <c r="H61" s="157" t="s">
        <v>190</v>
      </c>
      <c r="I61" s="71" t="s">
        <v>206</v>
      </c>
      <c r="J61" s="71">
        <v>1</v>
      </c>
      <c r="K61" s="71">
        <v>2720000</v>
      </c>
      <c r="L61" s="63">
        <f t="shared" si="0"/>
        <v>2720000</v>
      </c>
    </row>
    <row r="62" spans="1:12" ht="38.25">
      <c r="A62" s="35">
        <v>56</v>
      </c>
      <c r="B62" s="36" t="s">
        <v>221</v>
      </c>
      <c r="C62" s="157" t="s">
        <v>373</v>
      </c>
      <c r="D62" s="71" t="s">
        <v>183</v>
      </c>
      <c r="E62" s="71" t="s">
        <v>66</v>
      </c>
      <c r="F62" s="157" t="s">
        <v>374</v>
      </c>
      <c r="G62" s="157" t="s">
        <v>375</v>
      </c>
      <c r="H62" s="157" t="s">
        <v>189</v>
      </c>
      <c r="I62" s="71" t="s">
        <v>206</v>
      </c>
      <c r="J62" s="71">
        <v>2</v>
      </c>
      <c r="K62" s="71">
        <v>5200000</v>
      </c>
      <c r="L62" s="63">
        <f t="shared" si="0"/>
        <v>10400000</v>
      </c>
    </row>
    <row r="63" spans="1:12" ht="63.75">
      <c r="A63" s="35">
        <v>57</v>
      </c>
      <c r="B63" s="36" t="s">
        <v>221</v>
      </c>
      <c r="C63" s="157" t="s">
        <v>376</v>
      </c>
      <c r="D63" s="71" t="s">
        <v>183</v>
      </c>
      <c r="E63" s="71" t="s">
        <v>66</v>
      </c>
      <c r="F63" s="157" t="s">
        <v>199</v>
      </c>
      <c r="G63" s="157" t="s">
        <v>377</v>
      </c>
      <c r="H63" s="157" t="s">
        <v>378</v>
      </c>
      <c r="I63" s="71" t="s">
        <v>206</v>
      </c>
      <c r="J63" s="71">
        <v>2</v>
      </c>
      <c r="K63" s="71">
        <v>2250000</v>
      </c>
      <c r="L63" s="63">
        <f t="shared" si="0"/>
        <v>4500000</v>
      </c>
    </row>
    <row r="64" spans="1:12" ht="60">
      <c r="A64" s="35">
        <v>58</v>
      </c>
      <c r="B64" s="36" t="s">
        <v>221</v>
      </c>
      <c r="C64" s="157" t="s">
        <v>379</v>
      </c>
      <c r="D64" s="71" t="s">
        <v>183</v>
      </c>
      <c r="E64" s="71" t="s">
        <v>69</v>
      </c>
      <c r="F64" s="157" t="s">
        <v>380</v>
      </c>
      <c r="G64" s="157" t="s">
        <v>359</v>
      </c>
      <c r="H64" s="157" t="s">
        <v>360</v>
      </c>
      <c r="I64" s="71" t="s">
        <v>207</v>
      </c>
      <c r="J64" s="71">
        <v>200000</v>
      </c>
      <c r="K64" s="71">
        <v>1960</v>
      </c>
      <c r="L64" s="63">
        <f t="shared" si="0"/>
        <v>392000000</v>
      </c>
    </row>
    <row r="65" spans="1:12" ht="51">
      <c r="A65" s="35">
        <v>59</v>
      </c>
      <c r="B65" s="36" t="s">
        <v>221</v>
      </c>
      <c r="C65" s="157" t="s">
        <v>381</v>
      </c>
      <c r="D65" s="71" t="s">
        <v>183</v>
      </c>
      <c r="E65" s="71" t="s">
        <v>68</v>
      </c>
      <c r="F65" s="157" t="s">
        <v>382</v>
      </c>
      <c r="G65" s="157" t="s">
        <v>342</v>
      </c>
      <c r="H65" s="157" t="s">
        <v>205</v>
      </c>
      <c r="I65" s="71" t="s">
        <v>207</v>
      </c>
      <c r="J65" s="71">
        <v>1</v>
      </c>
      <c r="K65" s="71">
        <v>4300000</v>
      </c>
      <c r="L65" s="63">
        <f t="shared" si="0"/>
        <v>4300000</v>
      </c>
    </row>
    <row r="66" spans="1:12" ht="45">
      <c r="A66" s="35">
        <v>60</v>
      </c>
      <c r="B66" s="36" t="s">
        <v>221</v>
      </c>
      <c r="C66" s="157" t="s">
        <v>383</v>
      </c>
      <c r="D66" s="71" t="s">
        <v>183</v>
      </c>
      <c r="E66" s="71" t="s">
        <v>68</v>
      </c>
      <c r="F66" s="157" t="s">
        <v>384</v>
      </c>
      <c r="G66" s="157" t="s">
        <v>385</v>
      </c>
      <c r="H66" s="157" t="s">
        <v>386</v>
      </c>
      <c r="I66" s="71" t="s">
        <v>207</v>
      </c>
      <c r="J66" s="71">
        <v>25</v>
      </c>
      <c r="K66" s="71">
        <v>110000</v>
      </c>
      <c r="L66" s="63">
        <f t="shared" si="0"/>
        <v>2750000</v>
      </c>
    </row>
    <row r="67" spans="1:12" ht="45">
      <c r="A67" s="35">
        <v>61</v>
      </c>
      <c r="B67" s="36" t="s">
        <v>221</v>
      </c>
      <c r="C67" s="157" t="s">
        <v>370</v>
      </c>
      <c r="D67" s="71" t="s">
        <v>183</v>
      </c>
      <c r="E67" s="71" t="s">
        <v>68</v>
      </c>
      <c r="F67" s="157" t="s">
        <v>387</v>
      </c>
      <c r="G67" s="157" t="s">
        <v>388</v>
      </c>
      <c r="H67" s="157" t="s">
        <v>204</v>
      </c>
      <c r="I67" s="71" t="s">
        <v>206</v>
      </c>
      <c r="J67" s="71">
        <v>1</v>
      </c>
      <c r="K67" s="71">
        <v>1441200</v>
      </c>
      <c r="L67" s="63">
        <f t="shared" si="0"/>
        <v>1441200</v>
      </c>
    </row>
  </sheetData>
  <autoFilter ref="A6:Q67"/>
  <mergeCells count="14">
    <mergeCell ref="I5:I6"/>
    <mergeCell ref="J5:J6"/>
    <mergeCell ref="K5:K6"/>
    <mergeCell ref="L5:L6"/>
    <mergeCell ref="I1:L1"/>
    <mergeCell ref="K2:L2"/>
    <mergeCell ref="A3:L3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1"/>
  <sheetViews>
    <sheetView workbookViewId="0">
      <selection activeCell="A3" sqref="A3:L3"/>
    </sheetView>
  </sheetViews>
  <sheetFormatPr defaultColWidth="9.140625" defaultRowHeight="18.75"/>
  <cols>
    <col min="1" max="1" width="8.140625" style="1" customWidth="1"/>
    <col min="2" max="2" width="14.28515625" style="2" customWidth="1"/>
    <col min="3" max="3" width="48.85546875" style="1" customWidth="1"/>
    <col min="4" max="4" width="24.85546875" style="2" customWidth="1"/>
    <col min="5" max="5" width="22.140625" style="2" customWidth="1"/>
    <col min="6" max="7" width="18.5703125" style="2" customWidth="1"/>
    <col min="8" max="8" width="21.7109375" style="2" customWidth="1"/>
    <col min="9" max="9" width="16.7109375" style="1" customWidth="1"/>
    <col min="10" max="12" width="15.7109375" style="1" customWidth="1"/>
    <col min="13" max="16" width="18.7109375" style="1" customWidth="1"/>
    <col min="17" max="22" width="15.7109375" style="1" customWidth="1"/>
    <col min="23" max="16384" width="9.140625" style="1"/>
  </cols>
  <sheetData>
    <row r="1" spans="1:13" ht="78.75" customHeight="1">
      <c r="F1" s="80" t="s">
        <v>39</v>
      </c>
      <c r="G1" s="80"/>
      <c r="H1" s="80"/>
    </row>
    <row r="2" spans="1:13">
      <c r="H2" s="21"/>
    </row>
    <row r="3" spans="1:13" ht="74.25" customHeight="1">
      <c r="A3" s="82" t="s">
        <v>213</v>
      </c>
      <c r="B3" s="82"/>
      <c r="C3" s="82"/>
      <c r="D3" s="82"/>
      <c r="E3" s="82"/>
      <c r="F3" s="82"/>
      <c r="G3" s="82"/>
      <c r="H3" s="82"/>
      <c r="I3" s="4"/>
      <c r="J3" s="4"/>
      <c r="K3" s="4"/>
      <c r="L3" s="4"/>
    </row>
    <row r="4" spans="1:13">
      <c r="H4" s="5"/>
    </row>
    <row r="5" spans="1:13" ht="39" customHeight="1">
      <c r="A5" s="89" t="s">
        <v>3</v>
      </c>
      <c r="B5" s="89" t="s">
        <v>16</v>
      </c>
      <c r="C5" s="89" t="s">
        <v>40</v>
      </c>
      <c r="D5" s="89" t="s">
        <v>31</v>
      </c>
      <c r="E5" s="89" t="s">
        <v>32</v>
      </c>
      <c r="F5" s="87" t="s">
        <v>8</v>
      </c>
      <c r="G5" s="87"/>
      <c r="H5" s="89" t="s">
        <v>41</v>
      </c>
      <c r="M5" s="15"/>
    </row>
    <row r="6" spans="1:13" ht="53.25" customHeight="1">
      <c r="A6" s="90"/>
      <c r="B6" s="90"/>
      <c r="C6" s="90"/>
      <c r="D6" s="90"/>
      <c r="E6" s="90"/>
      <c r="F6" s="6" t="s">
        <v>12</v>
      </c>
      <c r="G6" s="6" t="s">
        <v>13</v>
      </c>
      <c r="H6" s="90"/>
    </row>
    <row r="7" spans="1:13">
      <c r="A7" s="19">
        <v>1</v>
      </c>
      <c r="B7" s="19"/>
      <c r="C7" s="20"/>
      <c r="D7" s="19"/>
      <c r="E7" s="19"/>
      <c r="F7" s="19"/>
      <c r="G7" s="19"/>
      <c r="H7" s="19"/>
    </row>
    <row r="9" spans="1:13" ht="66" customHeight="1">
      <c r="B9" s="79" t="s">
        <v>14</v>
      </c>
      <c r="C9" s="79"/>
      <c r="D9" s="79"/>
      <c r="E9" s="79"/>
      <c r="F9" s="79"/>
      <c r="G9" s="79"/>
      <c r="H9" s="79"/>
    </row>
    <row r="11" spans="1:13" ht="51" customHeight="1">
      <c r="B11" s="88" t="s">
        <v>182</v>
      </c>
      <c r="C11" s="88"/>
      <c r="D11" s="88"/>
      <c r="E11" s="88"/>
      <c r="F11" s="88"/>
      <c r="G11" s="88"/>
      <c r="H11" s="88"/>
    </row>
  </sheetData>
  <mergeCells count="11">
    <mergeCell ref="B9:H9"/>
    <mergeCell ref="B11:H11"/>
    <mergeCell ref="F1:H1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7"/>
  <sheetViews>
    <sheetView topLeftCell="A4" workbookViewId="0">
      <selection activeCell="A3" sqref="A3:L3"/>
    </sheetView>
  </sheetViews>
  <sheetFormatPr defaultColWidth="9.140625" defaultRowHeight="15"/>
  <cols>
    <col min="1" max="1" width="9.140625" style="22"/>
    <col min="2" max="2" width="35" style="23" customWidth="1"/>
    <col min="3" max="3" width="12.85546875" style="23" customWidth="1"/>
    <col min="4" max="5" width="12.85546875" style="24" customWidth="1"/>
    <col min="6" max="6" width="17.28515625" style="25" customWidth="1"/>
    <col min="7" max="7" width="17.140625" style="25" customWidth="1"/>
    <col min="8" max="10" width="15" style="25" customWidth="1"/>
    <col min="11" max="11" width="16.140625" style="25" customWidth="1"/>
    <col min="12" max="16384" width="9.140625" style="25"/>
  </cols>
  <sheetData>
    <row r="1" spans="1:11" ht="73.5" customHeight="1">
      <c r="H1" s="93" t="s">
        <v>42</v>
      </c>
      <c r="I1" s="94"/>
      <c r="J1" s="94"/>
      <c r="K1" s="94"/>
    </row>
    <row r="2" spans="1:11" ht="70.150000000000006" customHeight="1">
      <c r="A2" s="95" t="s">
        <v>214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>
      <c r="K3" s="26"/>
    </row>
    <row r="4" spans="1:11" s="18" customFormat="1" ht="33" customHeight="1">
      <c r="A4" s="91" t="s">
        <v>3</v>
      </c>
      <c r="B4" s="91" t="s">
        <v>43</v>
      </c>
      <c r="C4" s="91" t="s">
        <v>44</v>
      </c>
      <c r="D4" s="91" t="s">
        <v>45</v>
      </c>
      <c r="E4" s="91" t="s">
        <v>46</v>
      </c>
      <c r="F4" s="96" t="s">
        <v>47</v>
      </c>
      <c r="G4" s="97"/>
      <c r="H4" s="91" t="s">
        <v>48</v>
      </c>
      <c r="I4" s="91" t="s">
        <v>49</v>
      </c>
      <c r="J4" s="91" t="s">
        <v>50</v>
      </c>
      <c r="K4" s="91" t="s">
        <v>51</v>
      </c>
    </row>
    <row r="5" spans="1:11" s="18" customFormat="1" ht="105.75" customHeight="1">
      <c r="A5" s="92"/>
      <c r="B5" s="92"/>
      <c r="C5" s="92"/>
      <c r="D5" s="92"/>
      <c r="E5" s="92"/>
      <c r="F5" s="27" t="s">
        <v>52</v>
      </c>
      <c r="G5" s="27" t="s">
        <v>53</v>
      </c>
      <c r="H5" s="92"/>
      <c r="I5" s="92"/>
      <c r="J5" s="92"/>
      <c r="K5" s="92"/>
    </row>
    <row r="6" spans="1:11" ht="19.5" customHeight="1">
      <c r="A6" s="28" t="s">
        <v>54</v>
      </c>
      <c r="B6" s="29" t="s">
        <v>55</v>
      </c>
      <c r="C6" s="30"/>
      <c r="D6" s="31"/>
      <c r="E6" s="31"/>
      <c r="F6" s="32"/>
      <c r="G6" s="32"/>
      <c r="H6" s="32"/>
      <c r="I6" s="32"/>
      <c r="J6" s="32"/>
      <c r="K6" s="32"/>
    </row>
    <row r="7" spans="1:11" ht="19.5" customHeight="1">
      <c r="A7" s="28"/>
      <c r="B7" s="29"/>
      <c r="C7" s="30"/>
      <c r="D7" s="31"/>
      <c r="E7" s="31"/>
      <c r="F7" s="32"/>
      <c r="G7" s="32"/>
      <c r="H7" s="32"/>
      <c r="I7" s="32"/>
      <c r="J7" s="32"/>
      <c r="K7" s="32"/>
    </row>
    <row r="8" spans="1:11" ht="19.5" customHeight="1">
      <c r="A8" s="28"/>
      <c r="B8" s="29"/>
      <c r="C8" s="30"/>
      <c r="D8" s="31"/>
      <c r="E8" s="31"/>
      <c r="F8" s="32"/>
      <c r="G8" s="32"/>
      <c r="H8" s="32"/>
      <c r="I8" s="32"/>
      <c r="J8" s="32"/>
      <c r="K8" s="32"/>
    </row>
    <row r="9" spans="1:11" ht="19.5" customHeight="1">
      <c r="A9" s="28" t="s">
        <v>56</v>
      </c>
      <c r="B9" s="29" t="s">
        <v>57</v>
      </c>
      <c r="C9" s="30"/>
      <c r="D9" s="31"/>
      <c r="E9" s="31"/>
      <c r="F9" s="32"/>
      <c r="G9" s="32"/>
      <c r="H9" s="32"/>
      <c r="I9" s="32"/>
      <c r="J9" s="32"/>
      <c r="K9" s="32"/>
    </row>
    <row r="10" spans="1:11" ht="19.5" customHeight="1">
      <c r="A10" s="28"/>
      <c r="B10" s="29"/>
      <c r="C10" s="30"/>
      <c r="D10" s="31"/>
      <c r="E10" s="31"/>
      <c r="F10" s="32"/>
      <c r="G10" s="32"/>
      <c r="H10" s="32"/>
      <c r="I10" s="32"/>
      <c r="J10" s="32"/>
      <c r="K10" s="32"/>
    </row>
    <row r="11" spans="1:11" ht="19.5" customHeight="1">
      <c r="A11" s="28"/>
      <c r="B11" s="29"/>
      <c r="C11" s="30"/>
      <c r="D11" s="31"/>
      <c r="E11" s="31"/>
      <c r="F11" s="32"/>
      <c r="G11" s="32"/>
      <c r="H11" s="32"/>
      <c r="I11" s="32"/>
      <c r="J11" s="32"/>
      <c r="K11" s="32"/>
    </row>
    <row r="12" spans="1:11" ht="19.5" customHeight="1">
      <c r="A12" s="28" t="s">
        <v>58</v>
      </c>
      <c r="B12" s="29" t="s">
        <v>59</v>
      </c>
      <c r="C12" s="30"/>
      <c r="D12" s="31"/>
      <c r="E12" s="31"/>
      <c r="F12" s="32"/>
      <c r="G12" s="32"/>
      <c r="H12" s="32"/>
      <c r="I12" s="32"/>
      <c r="J12" s="32"/>
      <c r="K12" s="32"/>
    </row>
    <row r="13" spans="1:11" ht="19.5" customHeight="1">
      <c r="A13" s="28"/>
      <c r="B13" s="29"/>
      <c r="C13" s="30"/>
      <c r="D13" s="31"/>
      <c r="E13" s="31"/>
      <c r="F13" s="32"/>
      <c r="G13" s="32"/>
      <c r="H13" s="32"/>
      <c r="I13" s="32"/>
      <c r="J13" s="32"/>
      <c r="K13" s="32"/>
    </row>
    <row r="14" spans="1:11" ht="19.5" customHeight="1">
      <c r="A14" s="28"/>
      <c r="B14" s="29"/>
      <c r="C14" s="30"/>
      <c r="D14" s="31"/>
      <c r="E14" s="31"/>
      <c r="F14" s="32"/>
      <c r="G14" s="32"/>
      <c r="H14" s="32"/>
      <c r="I14" s="32"/>
      <c r="J14" s="32"/>
      <c r="K14" s="32"/>
    </row>
    <row r="15" spans="1:11" ht="30" customHeight="1">
      <c r="A15" s="28" t="s">
        <v>60</v>
      </c>
      <c r="B15" s="29" t="s">
        <v>61</v>
      </c>
      <c r="C15" s="30"/>
      <c r="D15" s="31"/>
      <c r="E15" s="31"/>
      <c r="F15" s="32"/>
      <c r="G15" s="32"/>
      <c r="H15" s="32"/>
      <c r="I15" s="32"/>
      <c r="J15" s="32"/>
      <c r="K15" s="32"/>
    </row>
    <row r="16" spans="1:11" ht="19.5" customHeight="1">
      <c r="A16" s="28"/>
      <c r="B16" s="29"/>
      <c r="C16" s="30"/>
      <c r="D16" s="31"/>
      <c r="E16" s="31"/>
      <c r="F16" s="32"/>
      <c r="G16" s="32"/>
      <c r="H16" s="32"/>
      <c r="I16" s="32"/>
      <c r="J16" s="32"/>
      <c r="K16" s="32"/>
    </row>
    <row r="17" spans="1:11" ht="19.5" customHeight="1">
      <c r="A17" s="28"/>
      <c r="B17" s="29"/>
      <c r="C17" s="30"/>
      <c r="D17" s="31"/>
      <c r="E17" s="31"/>
      <c r="F17" s="32"/>
      <c r="G17" s="32"/>
      <c r="H17" s="32"/>
      <c r="I17" s="32"/>
      <c r="J17" s="32"/>
      <c r="K17" s="32"/>
    </row>
    <row r="18" spans="1:11" ht="19.5" customHeight="1">
      <c r="A18" s="28" t="s">
        <v>62</v>
      </c>
      <c r="B18" s="29" t="s">
        <v>63</v>
      </c>
      <c r="C18" s="30"/>
      <c r="D18" s="31"/>
      <c r="E18" s="31"/>
      <c r="F18" s="32"/>
      <c r="G18" s="32"/>
      <c r="H18" s="32"/>
      <c r="I18" s="32"/>
      <c r="J18" s="32"/>
      <c r="K18" s="32"/>
    </row>
    <row r="19" spans="1:11" ht="19.5" customHeight="1">
      <c r="A19" s="28"/>
      <c r="B19" s="29"/>
      <c r="C19" s="30"/>
      <c r="D19" s="31"/>
      <c r="E19" s="31"/>
      <c r="F19" s="32"/>
      <c r="G19" s="32"/>
      <c r="H19" s="32"/>
      <c r="I19" s="32"/>
      <c r="J19" s="32"/>
      <c r="K19" s="32"/>
    </row>
    <row r="20" spans="1:11" ht="19.5" customHeight="1">
      <c r="A20" s="28"/>
      <c r="B20" s="29"/>
      <c r="C20" s="30"/>
      <c r="D20" s="31"/>
      <c r="E20" s="31"/>
      <c r="F20" s="32"/>
      <c r="G20" s="32"/>
      <c r="H20" s="32"/>
      <c r="I20" s="32"/>
      <c r="J20" s="32"/>
      <c r="K20" s="32"/>
    </row>
    <row r="21" spans="1:11" ht="19.5" customHeight="1">
      <c r="A21" s="28" t="s">
        <v>64</v>
      </c>
      <c r="B21" s="29" t="s">
        <v>65</v>
      </c>
      <c r="C21" s="30"/>
      <c r="D21" s="31"/>
      <c r="E21" s="31"/>
      <c r="F21" s="32"/>
      <c r="G21" s="32"/>
      <c r="H21" s="32"/>
      <c r="I21" s="32"/>
      <c r="J21" s="32"/>
      <c r="K21" s="32"/>
    </row>
    <row r="22" spans="1:11" ht="19.5" customHeight="1">
      <c r="A22" s="33"/>
      <c r="B22" s="29"/>
      <c r="C22" s="30"/>
      <c r="D22" s="31"/>
      <c r="E22" s="31"/>
      <c r="F22" s="32"/>
      <c r="G22" s="32"/>
      <c r="H22" s="32"/>
      <c r="I22" s="32"/>
      <c r="J22" s="32"/>
      <c r="K22" s="32"/>
    </row>
    <row r="23" spans="1:11" ht="19.5" customHeight="1">
      <c r="A23" s="33"/>
      <c r="B23" s="30"/>
      <c r="C23" s="30"/>
      <c r="D23" s="34"/>
      <c r="E23" s="34"/>
      <c r="F23" s="32"/>
      <c r="G23" s="32"/>
      <c r="H23" s="32"/>
      <c r="I23" s="32"/>
      <c r="J23" s="32"/>
      <c r="K23" s="32"/>
    </row>
    <row r="26" spans="1:11">
      <c r="B26" s="38" t="s">
        <v>70</v>
      </c>
      <c r="C26" s="38"/>
      <c r="D26" s="39"/>
      <c r="E26" s="39"/>
      <c r="F26" s="40"/>
      <c r="G26" s="40"/>
    </row>
    <row r="27" spans="1:11">
      <c r="B27" s="38" t="s">
        <v>71</v>
      </c>
      <c r="C27" s="38"/>
      <c r="D27" s="39"/>
      <c r="E27" s="39"/>
      <c r="F27" s="40"/>
      <c r="G27" s="40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4"/>
  <sheetViews>
    <sheetView topLeftCell="A22" zoomScale="115" zoomScaleNormal="115" workbookViewId="0">
      <selection activeCell="K39" sqref="K39"/>
    </sheetView>
  </sheetViews>
  <sheetFormatPr defaultColWidth="9.140625" defaultRowHeight="15"/>
  <cols>
    <col min="1" max="1" width="8.140625" style="49" customWidth="1"/>
    <col min="2" max="2" width="12.85546875" style="49" customWidth="1"/>
    <col min="3" max="3" width="14.7109375" style="49" customWidth="1"/>
    <col min="4" max="4" width="11" style="49" customWidth="1"/>
    <col min="5" max="5" width="12.28515625" style="49" customWidth="1"/>
    <col min="6" max="6" width="13.7109375" style="49" customWidth="1"/>
    <col min="7" max="7" width="13.85546875" style="49" customWidth="1"/>
    <col min="8" max="8" width="12.85546875" style="49" customWidth="1"/>
    <col min="9" max="9" width="14.42578125" style="49" customWidth="1"/>
    <col min="10" max="10" width="9.140625" style="49" customWidth="1"/>
    <col min="11" max="16384" width="9.140625" style="49"/>
  </cols>
  <sheetData>
    <row r="1" spans="1:9" ht="48" customHeight="1">
      <c r="A1" s="98" t="s">
        <v>92</v>
      </c>
      <c r="B1" s="98"/>
      <c r="C1" s="98"/>
      <c r="D1" s="98"/>
      <c r="E1" s="98"/>
      <c r="F1" s="98"/>
      <c r="G1" s="98"/>
      <c r="H1" s="98"/>
      <c r="I1" s="98"/>
    </row>
    <row r="2" spans="1:9" ht="15.75">
      <c r="A2" s="99" t="s">
        <v>93</v>
      </c>
      <c r="B2" s="99"/>
      <c r="C2" s="99"/>
      <c r="D2" s="99"/>
      <c r="E2" s="99"/>
      <c r="F2" s="99"/>
      <c r="G2" s="99"/>
      <c r="H2" s="99"/>
      <c r="I2" s="99"/>
    </row>
    <row r="3" spans="1:9">
      <c r="E3" s="50">
        <v>45658</v>
      </c>
      <c r="F3" s="51" t="s">
        <v>94</v>
      </c>
    </row>
    <row r="4" spans="1:9" ht="15.75" customHeight="1"/>
    <row r="5" spans="1:9" ht="29.25" customHeight="1">
      <c r="A5" s="100" t="s">
        <v>95</v>
      </c>
      <c r="B5" s="100"/>
      <c r="C5" s="100"/>
      <c r="D5" s="100"/>
      <c r="E5" s="101" t="s">
        <v>0</v>
      </c>
      <c r="F5" s="101"/>
      <c r="G5" s="101"/>
      <c r="H5" s="101"/>
      <c r="I5" s="102"/>
    </row>
    <row r="6" spans="1:9" ht="29.25" customHeight="1">
      <c r="A6" s="103" t="s">
        <v>96</v>
      </c>
      <c r="B6" s="101"/>
      <c r="C6" s="101"/>
      <c r="D6" s="102"/>
      <c r="E6" s="103" t="s">
        <v>97</v>
      </c>
      <c r="F6" s="101"/>
      <c r="G6" s="101"/>
      <c r="H6" s="101"/>
      <c r="I6" s="102"/>
    </row>
    <row r="7" spans="1:9" ht="29.25" customHeight="1">
      <c r="A7" s="103" t="s">
        <v>98</v>
      </c>
      <c r="B7" s="101"/>
      <c r="C7" s="101"/>
      <c r="D7" s="102"/>
      <c r="E7" s="103" t="s">
        <v>99</v>
      </c>
      <c r="F7" s="101"/>
      <c r="G7" s="101"/>
      <c r="H7" s="101"/>
      <c r="I7" s="102"/>
    </row>
    <row r="8" spans="1:9" ht="29.25" customHeight="1">
      <c r="A8" s="103" t="s">
        <v>100</v>
      </c>
      <c r="B8" s="101"/>
      <c r="C8" s="101"/>
      <c r="D8" s="102"/>
      <c r="E8" s="52" t="s">
        <v>101</v>
      </c>
      <c r="F8" s="53" t="s">
        <v>102</v>
      </c>
      <c r="G8" s="54" t="s">
        <v>103</v>
      </c>
      <c r="H8" s="53" t="s">
        <v>104</v>
      </c>
      <c r="I8" s="55" t="s">
        <v>105</v>
      </c>
    </row>
    <row r="9" spans="1:9" ht="29.25" customHeight="1">
      <c r="A9" s="100" t="s">
        <v>106</v>
      </c>
      <c r="B9" s="100"/>
      <c r="C9" s="100"/>
      <c r="D9" s="100"/>
      <c r="E9" s="106" t="s">
        <v>1</v>
      </c>
      <c r="F9" s="107"/>
      <c r="G9" s="107"/>
      <c r="H9" s="107"/>
      <c r="I9" s="108"/>
    </row>
    <row r="10" spans="1:9" ht="29.25" customHeight="1">
      <c r="A10" s="103" t="s">
        <v>107</v>
      </c>
      <c r="B10" s="101"/>
      <c r="C10" s="101"/>
      <c r="D10" s="102"/>
      <c r="E10" s="103" t="s">
        <v>108</v>
      </c>
      <c r="F10" s="101"/>
      <c r="G10" s="101"/>
      <c r="H10" s="101"/>
      <c r="I10" s="102"/>
    </row>
    <row r="11" spans="1:9">
      <c r="A11" s="51"/>
      <c r="B11" s="51"/>
      <c r="C11" s="51"/>
      <c r="D11" s="51"/>
      <c r="E11" s="51"/>
      <c r="F11" s="51"/>
      <c r="G11" s="51"/>
      <c r="H11" s="51"/>
      <c r="I11" s="56" t="s">
        <v>109</v>
      </c>
    </row>
    <row r="12" spans="1:9" ht="31.5" customHeight="1">
      <c r="A12" s="109" t="s">
        <v>110</v>
      </c>
      <c r="B12" s="109"/>
      <c r="C12" s="109"/>
      <c r="D12" s="109"/>
      <c r="E12" s="109" t="s">
        <v>111</v>
      </c>
      <c r="F12" s="110" t="s">
        <v>112</v>
      </c>
      <c r="G12" s="110"/>
      <c r="H12" s="110" t="s">
        <v>113</v>
      </c>
      <c r="I12" s="110"/>
    </row>
    <row r="13" spans="1:9" ht="28.5">
      <c r="A13" s="109"/>
      <c r="B13" s="109"/>
      <c r="C13" s="109"/>
      <c r="D13" s="109"/>
      <c r="E13" s="109"/>
      <c r="F13" s="57" t="s">
        <v>114</v>
      </c>
      <c r="G13" s="57" t="s">
        <v>115</v>
      </c>
      <c r="H13" s="57" t="s">
        <v>116</v>
      </c>
      <c r="I13" s="57" t="s">
        <v>117</v>
      </c>
    </row>
    <row r="14" spans="1:9">
      <c r="A14" s="110">
        <v>1</v>
      </c>
      <c r="B14" s="110"/>
      <c r="C14" s="110"/>
      <c r="D14" s="110"/>
      <c r="E14" s="57">
        <v>2</v>
      </c>
      <c r="F14" s="57">
        <v>3</v>
      </c>
      <c r="G14" s="57">
        <v>4</v>
      </c>
      <c r="H14" s="57">
        <v>5</v>
      </c>
      <c r="I14" s="57">
        <v>6</v>
      </c>
    </row>
    <row r="15" spans="1:9">
      <c r="A15" s="57">
        <v>1</v>
      </c>
      <c r="B15" s="104" t="s">
        <v>118</v>
      </c>
      <c r="C15" s="105"/>
      <c r="D15" s="105"/>
      <c r="E15" s="58" t="s">
        <v>119</v>
      </c>
      <c r="F15" s="59">
        <v>0</v>
      </c>
      <c r="G15" s="59">
        <v>1</v>
      </c>
      <c r="H15" s="59">
        <v>0</v>
      </c>
      <c r="I15" s="59">
        <v>0</v>
      </c>
    </row>
    <row r="16" spans="1:9" ht="26.25" customHeight="1">
      <c r="A16" s="57">
        <v>2</v>
      </c>
      <c r="B16" s="104" t="s">
        <v>120</v>
      </c>
      <c r="C16" s="105"/>
      <c r="D16" s="105"/>
      <c r="E16" s="58" t="s">
        <v>121</v>
      </c>
      <c r="F16" s="59">
        <v>0</v>
      </c>
      <c r="G16" s="59">
        <v>1</v>
      </c>
      <c r="H16" s="59">
        <v>0</v>
      </c>
      <c r="I16" s="59">
        <v>0</v>
      </c>
    </row>
    <row r="17" spans="1:10" ht="26.25" customHeight="1">
      <c r="A17" s="57">
        <v>3</v>
      </c>
      <c r="B17" s="104" t="s">
        <v>122</v>
      </c>
      <c r="C17" s="105"/>
      <c r="D17" s="105"/>
      <c r="E17" s="58" t="s">
        <v>123</v>
      </c>
      <c r="F17" s="59">
        <v>0</v>
      </c>
      <c r="G17" s="59">
        <v>0</v>
      </c>
      <c r="H17" s="59">
        <v>0</v>
      </c>
      <c r="I17" s="59">
        <v>0</v>
      </c>
    </row>
    <row r="18" spans="1:10" ht="26.25" customHeight="1">
      <c r="A18" s="57">
        <v>4</v>
      </c>
      <c r="B18" s="104" t="s">
        <v>124</v>
      </c>
      <c r="C18" s="105"/>
      <c r="D18" s="105"/>
      <c r="E18" s="58" t="s">
        <v>125</v>
      </c>
      <c r="F18" s="59">
        <v>0</v>
      </c>
      <c r="G18" s="59">
        <v>165.25</v>
      </c>
      <c r="H18" s="59">
        <v>0</v>
      </c>
      <c r="I18" s="59">
        <v>0</v>
      </c>
    </row>
    <row r="19" spans="1:10" ht="30" customHeight="1">
      <c r="A19" s="57">
        <v>5</v>
      </c>
      <c r="B19" s="104" t="s">
        <v>126</v>
      </c>
      <c r="C19" s="105"/>
      <c r="D19" s="105"/>
      <c r="E19" s="58" t="s">
        <v>127</v>
      </c>
      <c r="F19" s="59">
        <v>0</v>
      </c>
      <c r="G19" s="59">
        <v>127</v>
      </c>
      <c r="H19" s="59">
        <v>0</v>
      </c>
      <c r="I19" s="59">
        <v>0</v>
      </c>
    </row>
    <row r="20" spans="1:10" ht="29.45" customHeight="1">
      <c r="A20" s="57">
        <v>6</v>
      </c>
      <c r="B20" s="104" t="s">
        <v>128</v>
      </c>
      <c r="C20" s="105"/>
      <c r="D20" s="105"/>
      <c r="E20" s="58" t="s">
        <v>129</v>
      </c>
      <c r="F20" s="59">
        <v>0</v>
      </c>
      <c r="G20" s="59">
        <v>0</v>
      </c>
      <c r="H20" s="59">
        <v>0</v>
      </c>
      <c r="I20" s="59">
        <v>0</v>
      </c>
    </row>
    <row r="21" spans="1:10" ht="25.9" customHeight="1">
      <c r="A21" s="57">
        <v>7</v>
      </c>
      <c r="B21" s="104" t="s">
        <v>130</v>
      </c>
      <c r="C21" s="105"/>
      <c r="D21" s="105"/>
      <c r="E21" s="58" t="s">
        <v>131</v>
      </c>
      <c r="F21" s="59">
        <v>0</v>
      </c>
      <c r="G21" s="59">
        <v>0</v>
      </c>
      <c r="H21" s="59">
        <v>0</v>
      </c>
      <c r="I21" s="59">
        <v>0</v>
      </c>
    </row>
    <row r="22" spans="1:10" ht="25.15" customHeight="1">
      <c r="A22" s="57">
        <v>8</v>
      </c>
      <c r="B22" s="104" t="s">
        <v>132</v>
      </c>
      <c r="C22" s="105"/>
      <c r="D22" s="105"/>
      <c r="E22" s="58" t="s">
        <v>133</v>
      </c>
      <c r="F22" s="59">
        <v>0</v>
      </c>
      <c r="G22" s="59">
        <v>38.25</v>
      </c>
      <c r="H22" s="59">
        <v>0</v>
      </c>
      <c r="I22" s="59">
        <v>0</v>
      </c>
    </row>
    <row r="23" spans="1:10" ht="32.25" customHeight="1">
      <c r="A23" s="57">
        <v>9</v>
      </c>
      <c r="B23" s="104" t="s">
        <v>134</v>
      </c>
      <c r="C23" s="105"/>
      <c r="D23" s="105"/>
      <c r="E23" s="58" t="s">
        <v>135</v>
      </c>
      <c r="F23" s="59">
        <v>0</v>
      </c>
      <c r="G23" s="59">
        <v>158</v>
      </c>
      <c r="H23" s="59">
        <v>0</v>
      </c>
      <c r="I23" s="59">
        <v>0</v>
      </c>
    </row>
    <row r="24" spans="1:10">
      <c r="A24" s="57">
        <v>10</v>
      </c>
      <c r="B24" s="104" t="s">
        <v>136</v>
      </c>
      <c r="C24" s="105"/>
      <c r="D24" s="105"/>
      <c r="E24" s="58" t="s">
        <v>137</v>
      </c>
      <c r="F24" s="59">
        <v>0</v>
      </c>
      <c r="G24" s="59">
        <v>119</v>
      </c>
      <c r="H24" s="59">
        <v>0</v>
      </c>
      <c r="I24" s="59">
        <v>0</v>
      </c>
    </row>
    <row r="25" spans="1:10">
      <c r="A25" s="57">
        <v>11</v>
      </c>
      <c r="B25" s="104" t="s">
        <v>138</v>
      </c>
      <c r="C25" s="105"/>
      <c r="D25" s="105"/>
      <c r="E25" s="58" t="s">
        <v>139</v>
      </c>
      <c r="F25" s="59">
        <v>0</v>
      </c>
      <c r="G25" s="59">
        <v>0</v>
      </c>
      <c r="H25" s="59">
        <v>0</v>
      </c>
      <c r="I25" s="59">
        <v>0</v>
      </c>
    </row>
    <row r="26" spans="1:10">
      <c r="A26" s="57">
        <v>12</v>
      </c>
      <c r="B26" s="104" t="s">
        <v>140</v>
      </c>
      <c r="C26" s="105"/>
      <c r="D26" s="105"/>
      <c r="E26" s="58" t="s">
        <v>141</v>
      </c>
      <c r="F26" s="59">
        <v>0</v>
      </c>
      <c r="G26" s="59">
        <v>0</v>
      </c>
      <c r="H26" s="59">
        <v>0</v>
      </c>
      <c r="I26" s="59">
        <v>0</v>
      </c>
    </row>
    <row r="27" spans="1:10" ht="24.6" customHeight="1">
      <c r="A27" s="57">
        <v>13</v>
      </c>
      <c r="B27" s="104" t="s">
        <v>142</v>
      </c>
      <c r="C27" s="105"/>
      <c r="D27" s="105"/>
      <c r="E27" s="58" t="s">
        <v>143</v>
      </c>
      <c r="F27" s="59">
        <v>0</v>
      </c>
      <c r="G27" s="59">
        <v>39</v>
      </c>
      <c r="H27" s="59">
        <v>0</v>
      </c>
      <c r="I27" s="59">
        <v>0</v>
      </c>
      <c r="J27" s="60"/>
    </row>
    <row r="28" spans="1:10" ht="28.9" customHeight="1">
      <c r="A28" s="57">
        <v>14</v>
      </c>
      <c r="B28" s="104" t="s">
        <v>144</v>
      </c>
      <c r="C28" s="105"/>
      <c r="D28" s="105"/>
      <c r="E28" s="58" t="s">
        <v>145</v>
      </c>
      <c r="F28" s="59">
        <v>0</v>
      </c>
      <c r="G28" s="59">
        <v>0</v>
      </c>
      <c r="H28" s="59">
        <v>0</v>
      </c>
      <c r="I28" s="59">
        <v>0</v>
      </c>
    </row>
    <row r="29" spans="1:10" ht="15.6" customHeight="1">
      <c r="A29" s="57">
        <v>15</v>
      </c>
      <c r="B29" s="104" t="s">
        <v>146</v>
      </c>
      <c r="C29" s="105"/>
      <c r="D29" s="105"/>
      <c r="E29" s="58" t="s">
        <v>147</v>
      </c>
      <c r="F29" s="59">
        <v>0</v>
      </c>
      <c r="G29" s="61">
        <v>22344163.858310003</v>
      </c>
      <c r="H29" s="59">
        <v>0</v>
      </c>
      <c r="I29" s="59">
        <v>0</v>
      </c>
    </row>
    <row r="30" spans="1:10">
      <c r="A30" s="57">
        <v>16</v>
      </c>
      <c r="B30" s="104" t="s">
        <v>148</v>
      </c>
      <c r="C30" s="105"/>
      <c r="D30" s="105"/>
      <c r="E30" s="58" t="s">
        <v>149</v>
      </c>
      <c r="F30" s="59">
        <v>0</v>
      </c>
      <c r="G30" s="61">
        <v>16990338.22902</v>
      </c>
      <c r="H30" s="59">
        <v>0</v>
      </c>
      <c r="I30" s="59">
        <v>0</v>
      </c>
    </row>
    <row r="31" spans="1:10" ht="30" customHeight="1">
      <c r="A31" s="57">
        <v>17</v>
      </c>
      <c r="B31" s="104" t="s">
        <v>150</v>
      </c>
      <c r="C31" s="105"/>
      <c r="D31" s="105"/>
      <c r="E31" s="58" t="s">
        <v>151</v>
      </c>
      <c r="F31" s="59">
        <v>0</v>
      </c>
      <c r="G31" s="59">
        <v>0</v>
      </c>
      <c r="H31" s="59">
        <v>0</v>
      </c>
      <c r="I31" s="59">
        <v>0</v>
      </c>
    </row>
    <row r="32" spans="1:10" ht="26.45" customHeight="1">
      <c r="A32" s="57">
        <v>18</v>
      </c>
      <c r="B32" s="104" t="s">
        <v>152</v>
      </c>
      <c r="C32" s="105"/>
      <c r="D32" s="105"/>
      <c r="E32" s="58" t="s">
        <v>153</v>
      </c>
      <c r="F32" s="59">
        <v>0</v>
      </c>
      <c r="G32" s="59">
        <v>0</v>
      </c>
      <c r="H32" s="59">
        <v>0</v>
      </c>
      <c r="I32" s="59">
        <v>0</v>
      </c>
    </row>
    <row r="33" spans="1:9" ht="25.15" customHeight="1">
      <c r="A33" s="57">
        <v>19</v>
      </c>
      <c r="B33" s="104" t="s">
        <v>154</v>
      </c>
      <c r="C33" s="105"/>
      <c r="D33" s="105"/>
      <c r="E33" s="58" t="s">
        <v>155</v>
      </c>
      <c r="F33" s="59">
        <v>0</v>
      </c>
      <c r="G33" s="59">
        <v>0</v>
      </c>
      <c r="H33" s="59">
        <v>0</v>
      </c>
      <c r="I33" s="59">
        <v>0</v>
      </c>
    </row>
    <row r="34" spans="1:9" ht="19.899999999999999" customHeight="1">
      <c r="A34" s="57">
        <v>20</v>
      </c>
      <c r="B34" s="104" t="s">
        <v>156</v>
      </c>
      <c r="C34" s="105"/>
      <c r="D34" s="105"/>
      <c r="E34" s="58" t="s">
        <v>157</v>
      </c>
      <c r="F34" s="59">
        <v>0</v>
      </c>
      <c r="G34" s="59">
        <v>0.6</v>
      </c>
      <c r="H34" s="59">
        <v>0</v>
      </c>
      <c r="I34" s="59">
        <v>0</v>
      </c>
    </row>
    <row r="35" spans="1:9" ht="28.9" customHeight="1">
      <c r="A35" s="57">
        <v>21</v>
      </c>
      <c r="B35" s="104" t="s">
        <v>158</v>
      </c>
      <c r="C35" s="105"/>
      <c r="D35" s="105"/>
      <c r="E35" s="58" t="s">
        <v>159</v>
      </c>
      <c r="F35" s="59">
        <v>0</v>
      </c>
      <c r="G35" s="59">
        <v>5851</v>
      </c>
      <c r="H35" s="59">
        <v>0</v>
      </c>
      <c r="I35" s="59">
        <v>0</v>
      </c>
    </row>
    <row r="36" spans="1:9" ht="20.45" customHeight="1">
      <c r="A36" s="57">
        <v>22</v>
      </c>
      <c r="B36" s="104" t="s">
        <v>160</v>
      </c>
      <c r="C36" s="105"/>
      <c r="D36" s="105"/>
      <c r="E36" s="58" t="s">
        <v>161</v>
      </c>
      <c r="F36" s="59">
        <v>0</v>
      </c>
      <c r="G36" s="59">
        <v>0</v>
      </c>
      <c r="H36" s="59">
        <v>0</v>
      </c>
      <c r="I36" s="59">
        <v>0</v>
      </c>
    </row>
    <row r="37" spans="1:9" ht="27" customHeight="1">
      <c r="A37" s="57">
        <v>23</v>
      </c>
      <c r="B37" s="104" t="s">
        <v>162</v>
      </c>
      <c r="C37" s="105"/>
      <c r="D37" s="105"/>
      <c r="E37" s="58" t="s">
        <v>163</v>
      </c>
      <c r="F37" s="59">
        <v>0</v>
      </c>
      <c r="G37" s="59">
        <v>1</v>
      </c>
      <c r="H37" s="59">
        <v>0</v>
      </c>
      <c r="I37" s="59">
        <v>0</v>
      </c>
    </row>
    <row r="38" spans="1:9" ht="26.45" customHeight="1">
      <c r="A38" s="57">
        <v>24</v>
      </c>
      <c r="B38" s="104" t="s">
        <v>164</v>
      </c>
      <c r="C38" s="105"/>
      <c r="D38" s="105"/>
      <c r="E38" s="58" t="s">
        <v>165</v>
      </c>
      <c r="F38" s="59">
        <v>0</v>
      </c>
      <c r="G38" s="59">
        <v>0</v>
      </c>
      <c r="H38" s="59">
        <v>0</v>
      </c>
      <c r="I38" s="59">
        <v>0</v>
      </c>
    </row>
    <row r="39" spans="1:9" ht="27.6" customHeight="1">
      <c r="A39" s="57">
        <v>25</v>
      </c>
      <c r="B39" s="104" t="s">
        <v>166</v>
      </c>
      <c r="C39" s="105"/>
      <c r="D39" s="105"/>
      <c r="E39" s="58" t="s">
        <v>167</v>
      </c>
      <c r="F39" s="59">
        <v>0</v>
      </c>
      <c r="G39" s="59">
        <v>6</v>
      </c>
      <c r="H39" s="59">
        <v>0</v>
      </c>
      <c r="I39" s="59">
        <v>0</v>
      </c>
    </row>
    <row r="40" spans="1:9" ht="29.45" customHeight="1">
      <c r="A40" s="57">
        <v>26</v>
      </c>
      <c r="B40" s="104" t="s">
        <v>168</v>
      </c>
      <c r="C40" s="105"/>
      <c r="D40" s="105"/>
      <c r="E40" s="58" t="s">
        <v>169</v>
      </c>
      <c r="F40" s="59">
        <v>0</v>
      </c>
      <c r="G40" s="59">
        <v>6</v>
      </c>
      <c r="H40" s="59">
        <v>0</v>
      </c>
      <c r="I40" s="59">
        <v>0</v>
      </c>
    </row>
    <row r="41" spans="1:9" ht="41.45" customHeight="1">
      <c r="A41" s="57">
        <v>27</v>
      </c>
      <c r="B41" s="104" t="s">
        <v>170</v>
      </c>
      <c r="C41" s="105"/>
      <c r="D41" s="105"/>
      <c r="E41" s="58" t="s">
        <v>171</v>
      </c>
      <c r="F41" s="59">
        <v>0</v>
      </c>
      <c r="G41" s="59">
        <v>5</v>
      </c>
      <c r="H41" s="59">
        <v>0</v>
      </c>
      <c r="I41" s="59">
        <v>0</v>
      </c>
    </row>
    <row r="42" spans="1:9" ht="30" customHeight="1">
      <c r="A42" s="57">
        <v>28</v>
      </c>
      <c r="B42" s="104" t="s">
        <v>172</v>
      </c>
      <c r="C42" s="105"/>
      <c r="D42" s="105"/>
      <c r="E42" s="58" t="s">
        <v>173</v>
      </c>
      <c r="F42" s="59">
        <v>0</v>
      </c>
      <c r="G42" s="59">
        <v>1</v>
      </c>
      <c r="H42" s="59">
        <v>0</v>
      </c>
      <c r="I42" s="59">
        <v>0</v>
      </c>
    </row>
    <row r="43" spans="1:9" ht="28.15" customHeight="1">
      <c r="A43" s="57">
        <v>29</v>
      </c>
      <c r="B43" s="104" t="s">
        <v>174</v>
      </c>
      <c r="C43" s="105"/>
      <c r="D43" s="105"/>
      <c r="E43" s="58" t="s">
        <v>175</v>
      </c>
      <c r="F43" s="59">
        <v>0</v>
      </c>
      <c r="G43" s="59">
        <v>0</v>
      </c>
      <c r="H43" s="59">
        <v>0</v>
      </c>
      <c r="I43" s="59">
        <v>0</v>
      </c>
    </row>
    <row r="44" spans="1:9" ht="31.15" customHeight="1">
      <c r="A44" s="57">
        <v>30</v>
      </c>
      <c r="B44" s="104" t="s">
        <v>176</v>
      </c>
      <c r="C44" s="105"/>
      <c r="D44" s="105"/>
      <c r="E44" s="58" t="s">
        <v>177</v>
      </c>
      <c r="F44" s="59">
        <v>0</v>
      </c>
      <c r="G44" s="59">
        <v>0</v>
      </c>
      <c r="H44" s="59">
        <v>0</v>
      </c>
      <c r="I44" s="59">
        <v>0</v>
      </c>
    </row>
  </sheetData>
  <mergeCells count="48">
    <mergeCell ref="B40:D40"/>
    <mergeCell ref="B41:D41"/>
    <mergeCell ref="B42:D42"/>
    <mergeCell ref="B43:D43"/>
    <mergeCell ref="B44:D44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5:D15"/>
    <mergeCell ref="A7:D7"/>
    <mergeCell ref="E7:I7"/>
    <mergeCell ref="A8:D8"/>
    <mergeCell ref="A9:D9"/>
    <mergeCell ref="E9:I9"/>
    <mergeCell ref="A10:D10"/>
    <mergeCell ref="E10:I10"/>
    <mergeCell ref="A12:D13"/>
    <mergeCell ref="E12:E13"/>
    <mergeCell ref="F12:G12"/>
    <mergeCell ref="H12:I12"/>
    <mergeCell ref="A14:D14"/>
    <mergeCell ref="A1:I1"/>
    <mergeCell ref="A2:I2"/>
    <mergeCell ref="A5:D5"/>
    <mergeCell ref="E5:I5"/>
    <mergeCell ref="A6:D6"/>
    <mergeCell ref="E6:I6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1-илова</vt:lpstr>
      <vt:lpstr>2-Илова</vt:lpstr>
      <vt:lpstr>3-Илова</vt:lpstr>
      <vt:lpstr>4-Илова</vt:lpstr>
      <vt:lpstr>5-Илова</vt:lpstr>
      <vt:lpstr>6-Илова</vt:lpstr>
      <vt:lpstr>8-Илова </vt:lpstr>
      <vt:lpstr>Штат контин.т ижроси</vt:lpstr>
      <vt:lpstr>BudgetType</vt:lpstr>
      <vt:lpstr>Chapter</vt:lpstr>
      <vt:lpstr>ChapterName</vt:lpstr>
      <vt:lpstr>CommonOrgType</vt:lpstr>
      <vt:lpstr>Date</vt:lpstr>
      <vt:lpstr>Header</vt:lpstr>
      <vt:lpstr>OrganizationName</vt:lpstr>
      <vt:lpstr>'Штат контин.т ижроси'!Period</vt:lpstr>
      <vt:lpstr>Section</vt:lpstr>
      <vt:lpstr>SmallSection</vt:lpstr>
      <vt:lpstr>'1-илова'!Область_печати</vt:lpstr>
      <vt:lpstr>'3-Илова'!Область_печати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2025-01-15T14:18:00Z</dcterms:modified>
</cp:coreProperties>
</file>