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2_2024\"/>
    </mc:Choice>
  </mc:AlternateContent>
  <xr:revisionPtr revIDLastSave="0" documentId="13_ncr:1_{0BD389BD-1C39-4B13-87DC-C4AF4310CD30}" xr6:coauthVersionLast="47" xr6:coauthVersionMax="47" xr10:uidLastSave="{00000000-0000-0000-0000-000000000000}"/>
  <bookViews>
    <workbookView xWindow="-120" yWindow="-120" windowWidth="29040" windowHeight="15840" tabRatio="790" activeTab="14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'!$A$4:$Y$26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'!$A$1:$L$30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7" l="1"/>
  <c r="A9" i="9"/>
  <c r="A10" i="9" s="1"/>
  <c r="A11" i="9" s="1"/>
  <c r="A13" i="9" s="1"/>
  <c r="A14" i="9" s="1"/>
  <c r="A15" i="9" s="1"/>
  <c r="A16" i="9" s="1"/>
  <c r="A17" i="9" s="1"/>
  <c r="A18" i="9" s="1"/>
  <c r="A19" i="9" s="1"/>
  <c r="L27" i="4" l="1"/>
  <c r="L29" i="4" l="1"/>
  <c r="F20" i="9"/>
  <c r="D20" i="9" l="1"/>
  <c r="E20" i="9"/>
  <c r="G20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20" i="9" l="1"/>
</calcChain>
</file>

<file path=xl/sharedStrings.xml><?xml version="1.0" encoding="utf-8"?>
<sst xmlns="http://schemas.openxmlformats.org/spreadsheetml/2006/main" count="944" uniqueCount="245">
  <si>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</si>
  <si>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</si>
  <si>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</si>
  <si>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</si>
  <si>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</si>
  <si>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</si>
  <si>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</si>
  <si>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</si>
  <si>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</si>
  <si>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</si>
  <si>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</si>
  <si>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</si>
  <si>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</si>
  <si>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</si>
  <si>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</si>
  <si>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</si>
  <si>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</si>
  <si>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</si>
  <si>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</si>
  <si>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</si>
  <si>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</si>
  <si>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</si>
  <si>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</si>
  <si>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</si>
  <si>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</si>
  <si>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</si>
  <si>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</si>
  <si>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</si>
  <si>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</si>
  <si>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</si>
  <si>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</si>
  <si>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</si>
  <si>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</si>
  <si>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</si>
  <si>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</si>
  <si>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</si>
  <si>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</si>
  <si>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</si>
  <si>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</si>
  <si>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</si>
  <si>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</si>
  <si>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</si>
  <si>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</si>
  <si>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</si>
  <si>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</si>
  <si>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</si>
  <si>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</si>
  <si>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</si>
  <si>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</si>
  <si>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</si>
  <si>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</si>
  <si>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</si>
  <si>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</si>
  <si>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</si>
  <si>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</si>
  <si>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</si>
  <si>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</si>
  <si>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</si>
  <si>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</si>
  <si>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</si>
  <si>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</si>
  <si>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</si>
  <si>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</si>
  <si>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</si>
  <si>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</si>
  <si>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</si>
  <si>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</si>
  <si>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</si>
  <si>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</si>
  <si>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</si>
  <si>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</si>
  <si>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</si>
  <si>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</si>
  <si>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</si>
  <si>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</si>
  <si>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</si>
  <si>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</si>
  <si>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</si>
  <si>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</si>
  <si>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</si>
  <si>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</si>
  <si>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</si>
  <si>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</si>
  <si>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</si>
  <si>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</si>
  <si>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</si>
  <si>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</si>
  <si>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</si>
  <si>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</si>
  <si>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</si>
  <si>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</si>
  <si>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</si>
  <si>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</si>
  <si>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</si>
  <si>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</si>
  <si>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</si>
  <si>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</si>
  <si>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</si>
  <si>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</si>
  <si>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</si>
  <si>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</si>
  <si>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</si>
  <si>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</si>
  <si>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</si>
  <si>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</si>
  <si>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</si>
  <si>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</si>
  <si>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</si>
  <si>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</si>
  <si>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</si>
  <si>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</si>
  <si>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</si>
  <si>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</si>
  <si>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</si>
  <si>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</si>
  <si>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</si>
  <si>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</si>
  <si>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</si>
  <si>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</si>
  <si>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</si>
  <si>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</si>
  <si>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</si>
  <si>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</si>
  <si>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</si>
  <si>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</si>
  <si>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</si>
  <si>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</si>
  <si>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</si>
  <si>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</si>
  <si>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</si>
  <si>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</si>
  <si>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</si>
  <si>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</si>
  <si>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</si>
  <si>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</si>
  <si>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</si>
  <si>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</si>
  <si>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</si>
  <si>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</si>
  <si>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</si>
  <si>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</si>
  <si>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</si>
  <si>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</si>
  <si>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</si>
  <si>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</si>
  <si>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</si>
  <si>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</si>
  <si>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</si>
  <si>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</si>
  <si>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</si>
  <si>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</si>
  <si>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</si>
  <si>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</si>
  <si>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</si>
  <si>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</si>
  <si>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</si>
  <si>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Регионалгеология ДУК</t>
  </si>
  <si>
    <t>Ўзбекгидрогеология ДУК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</si>
  <si>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</si>
  <si>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</si>
  <si>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</si>
  <si>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</si>
  <si>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Минерал ресурслар институти ДМ</t>
  </si>
  <si>
    <t>Геология и геофизика институти ДМ</t>
  </si>
  <si>
    <t>Гидрогеология и муҳандислик геологияси институти ДМ</t>
  </si>
  <si>
    <t>Китоб геология миллий табиат боғи ДМ</t>
  </si>
  <si>
    <t>Нефть ва газ конлари геологияси ҳамда қидируви институти ДМ</t>
  </si>
  <si>
    <t>Геология фанлари Универститети</t>
  </si>
  <si>
    <t>2.</t>
  </si>
  <si>
    <t>1.</t>
  </si>
  <si>
    <t>5.</t>
  </si>
  <si>
    <t>6.</t>
  </si>
  <si>
    <t>7.</t>
  </si>
  <si>
    <t>Х.Абдуллаев номидаги Геология ва геофизика институти ДМ</t>
  </si>
  <si>
    <t>8.</t>
  </si>
  <si>
    <t>9.</t>
  </si>
  <si>
    <t>Гидрогеология ва муҳандислик геологияси институти ДМ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</si>
  <si>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</si>
  <si>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</si>
  <si>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</si>
  <si>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</si>
  <si>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</si>
  <si>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</si>
  <si>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</si>
  <si>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</si>
  <si>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</si>
  <si>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</si>
  <si>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</si>
  <si>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</si>
  <si>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</si>
  <si>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</si>
  <si>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</si>
  <si>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I чорак учун тасдиқланган дастур асосида (минг сўм)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</si>
  <si>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</si>
  <si>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</si>
  <si>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Навоийуран ДК</t>
  </si>
  <si>
    <t>Ер қаъридан фойдаланиш маркази ДМ</t>
  </si>
  <si>
    <t>241100012585106,
№ 18</t>
  </si>
  <si>
    <t>241100102567580,
№ 9</t>
  </si>
  <si>
    <t>241100012584327
№ 17</t>
  </si>
  <si>
    <t>241100102591208,
№ 21</t>
  </si>
  <si>
    <t>241100102574047
№ 15</t>
  </si>
  <si>
    <t>241100102568893
№ 11</t>
  </si>
  <si>
    <t>241100102591032
№ 19</t>
  </si>
  <si>
    <t>241100102577197
№ 14</t>
  </si>
  <si>
    <t>241100012569097
№ 13</t>
  </si>
  <si>
    <t>241100102569395
№ 10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</si>
  <si>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</si>
  <si>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</si>
  <si>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</si>
  <si>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241100012616473
№ 1-ККД</t>
  </si>
  <si>
    <t>241100012619203
№ 2-ГСГ</t>
  </si>
  <si>
    <t>241100012616462
№ 3-ТГ</t>
  </si>
  <si>
    <t>шартномаларни экпертиза хизмати учун</t>
  </si>
  <si>
    <t>20.</t>
  </si>
  <si>
    <t>21.</t>
  </si>
  <si>
    <t>22.</t>
  </si>
  <si>
    <t>23.</t>
  </si>
  <si>
    <t>241100102613117
№ 47553</t>
  </si>
  <si>
    <t>241100102577197
№ 47244</t>
  </si>
  <si>
    <t>241100102577180
№ 47245</t>
  </si>
  <si>
    <t>241100102577165
№ 47528</t>
  </si>
  <si>
    <t>241100102577134
№ 47527</t>
  </si>
  <si>
    <t>241100102577119
№ 47525</t>
  </si>
  <si>
    <t>241100102577104
№ 47255</t>
  </si>
  <si>
    <t>241100102570655
№ 47258</t>
  </si>
  <si>
    <t>ИМВ ҳузуридаги Лойиҳалар ва импорт контрактларини комплекс экспертиза қилиш маркази ДУК</t>
  </si>
  <si>
    <t>2024 йил</t>
  </si>
  <si>
    <t>ПФ-116
ПҚ-4401
ПҚ-4522
ПҚ-5083
ВМҚ-670</t>
  </si>
  <si>
    <t xml:space="preserve"> 2024 йил II чорак бўйича Ўзбекистон Республикаси Тоғ-кон саноати ва геология вазирлигининг бюджетдан ажратилган маблағларнинг чегараланган миқдорининг тасарруфидаги тизим ташкилотлари кесимида тақсимоти тўғрисида</t>
  </si>
  <si>
    <t>2024 йил II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</si>
  <si>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r>
      <t xml:space="preserve">2024 йил II чорак бўйича Ўзбекистон Республикаси Тоғ-кон саноати ва геология вазирлиги томонидан </t>
    </r>
    <r>
      <rPr>
        <b/>
        <sz val="12"/>
        <rFont val="Times New Roman"/>
        <family val="1"/>
      </rPr>
      <t>асосий воситалар харид қилиш учун</t>
    </r>
    <r>
      <rPr>
        <b/>
        <sz val="12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</si>
  <si>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t xml:space="preserve"> 2024 йил II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</si>
  <si>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2024 йил II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</si>
  <si>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2024 йилнинг II чораги</t>
  </si>
  <si>
    <r>
      <t xml:space="preserve">2024 йил II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</si>
  <si>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2024 йил II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</si>
  <si>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 II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</si>
  <si>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Тақдим этилган солиқ имтиёзлари 
РЎЙХАТИ
январь-июнь 2024 йил*
</t>
  </si>
  <si>
    <t xml:space="preserve">Тақдим этилган божхона имтиёзлари 
РЎЙХАТИ
 январь-июнь 2024 йил *
</t>
  </si>
  <si>
    <t xml:space="preserve"> 2024 йил II чорагида Тадбиркорлик субъектларига тақдим этилган солиқ имтиёзлари тўғрисида
МАЪЛУМОТ</t>
  </si>
  <si>
    <t xml:space="preserve"> 2024 йил II чорагида Тадбиркорлик субъектларига тақдим этилган божхона имтиёзлари тўғрисида
МАЪЛУМОТ</t>
  </si>
  <si>
    <t xml:space="preserve"> 2024 йил II чорагида 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</si>
  <si>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 II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</si>
  <si>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январь-июнь 2024 йил 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</si>
</sst>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0" fontId="27" fillId="0" borderId="0"/>
    <xf numFmtId="0" fontId="27" fillId="0" borderId="0"/>
    <xf numFmtId="166" fontId="28" fillId="0" borderId="0" applyFont="0" applyFill="0" applyBorder="0" applyAlignment="0" applyProtection="0"/>
  </cellStyleXfs>
  <cellXfs count="19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3" fontId="1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164" fontId="22" fillId="0" borderId="13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 wrapText="1" indent="1"/>
    </xf>
    <xf numFmtId="3" fontId="15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30" fillId="0" borderId="1" xfId="0" applyFont="1" applyFill="1" applyBorder="1" applyAlignment="1">
      <alignment horizontal="left" vertical="center" inden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3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7"/>
  <sheetViews>
    <sheetView zoomScale="85" zoomScaleNormal="85" zoomScaleSheetLayoutView="100" workbookViewId="0">
      <pane xSplit="2" ySplit="7" topLeftCell="C8" activePane="bottomRight" state="frozen"/>
      <selection activeCell="C6" sqref="C6:C7"/>
      <selection pane="topRight" activeCell="C6" sqref="C6:C7"/>
      <selection pane="bottomLeft" activeCell="C6" sqref="C6:C7"/>
      <selection pane="bottomRight" activeCell="D10" sqref="D10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4.5703125" style="8" bestFit="1" customWidth="1"/>
    <col min="4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9"/>
  </cols>
  <sheetData>
    <row r="1" spans="1:30" ht="75" customHeight="1" x14ac:dyDescent="0.3">
      <c r="F1" s="117" t="s">
        <v>137</v>
      </c>
      <c r="G1" s="118"/>
    </row>
    <row r="2" spans="1:30" ht="48" customHeight="1" x14ac:dyDescent="0.3">
      <c r="A2" s="120" t="s">
        <v>229</v>
      </c>
      <c r="B2" s="120"/>
      <c r="C2" s="120"/>
      <c r="D2" s="120"/>
      <c r="E2" s="120"/>
      <c r="F2" s="120"/>
      <c r="G2" s="120"/>
    </row>
    <row r="3" spans="1:30" x14ac:dyDescent="0.3">
      <c r="A3" s="121" t="s">
        <v>13</v>
      </c>
      <c r="B3" s="121"/>
      <c r="C3" s="121"/>
      <c r="D3" s="121"/>
      <c r="E3" s="121"/>
      <c r="F3" s="121"/>
      <c r="G3" s="121"/>
    </row>
    <row r="4" spans="1:30" x14ac:dyDescent="0.3">
      <c r="G4" s="106" t="s">
        <v>152</v>
      </c>
    </row>
    <row r="5" spans="1:30" ht="32.450000000000003" customHeight="1" x14ac:dyDescent="0.3">
      <c r="A5" s="122" t="s">
        <v>14</v>
      </c>
      <c r="B5" s="122" t="s">
        <v>6</v>
      </c>
      <c r="C5" s="122" t="s">
        <v>0</v>
      </c>
      <c r="D5" s="122"/>
      <c r="E5" s="122"/>
      <c r="F5" s="122"/>
      <c r="G5" s="122"/>
      <c r="H5" s="10"/>
      <c r="I5" s="10"/>
      <c r="J5" s="10"/>
      <c r="K5" s="10"/>
    </row>
    <row r="6" spans="1:30" x14ac:dyDescent="0.3">
      <c r="A6" s="122"/>
      <c r="B6" s="122"/>
      <c r="C6" s="122" t="s">
        <v>5</v>
      </c>
      <c r="D6" s="122" t="s">
        <v>1</v>
      </c>
      <c r="E6" s="122"/>
      <c r="F6" s="122"/>
      <c r="G6" s="122"/>
    </row>
    <row r="7" spans="1:30" ht="112.5" x14ac:dyDescent="0.3">
      <c r="A7" s="123"/>
      <c r="B7" s="123"/>
      <c r="C7" s="123"/>
      <c r="D7" s="87" t="s">
        <v>2</v>
      </c>
      <c r="E7" s="87" t="s">
        <v>151</v>
      </c>
      <c r="F7" s="87" t="s">
        <v>3</v>
      </c>
      <c r="G7" s="87" t="s">
        <v>4</v>
      </c>
    </row>
    <row r="8" spans="1:30" s="77" customFormat="1" x14ac:dyDescent="0.25">
      <c r="A8" s="88">
        <v>1</v>
      </c>
      <c r="B8" s="110" t="s">
        <v>155</v>
      </c>
      <c r="C8" s="111">
        <v>143740697.59999999</v>
      </c>
      <c r="D8" s="92"/>
      <c r="E8" s="92"/>
      <c r="F8" s="111">
        <v>143740697.59999999</v>
      </c>
      <c r="G8" s="2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s="77" customFormat="1" x14ac:dyDescent="0.25">
      <c r="A9" s="88">
        <f>1+A8</f>
        <v>2</v>
      </c>
      <c r="B9" s="110" t="s">
        <v>162</v>
      </c>
      <c r="C9" s="111">
        <v>9613231</v>
      </c>
      <c r="D9" s="92"/>
      <c r="E9" s="92"/>
      <c r="F9" s="111">
        <v>9613231</v>
      </c>
      <c r="G9" s="89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</row>
    <row r="10" spans="1:30" s="77" customFormat="1" x14ac:dyDescent="0.25">
      <c r="A10" s="88">
        <f t="shared" ref="A10:A19" si="0">1+A9</f>
        <v>3</v>
      </c>
      <c r="B10" s="110" t="s">
        <v>195</v>
      </c>
      <c r="C10" s="111">
        <v>6063750</v>
      </c>
      <c r="D10" s="92"/>
      <c r="E10" s="92"/>
      <c r="F10" s="111">
        <v>6063750</v>
      </c>
      <c r="G10" s="89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s="77" customFormat="1" x14ac:dyDescent="0.25">
      <c r="A11" s="88">
        <f t="shared" si="0"/>
        <v>4</v>
      </c>
      <c r="B11" s="110" t="s">
        <v>156</v>
      </c>
      <c r="C11" s="111">
        <v>51483055.200000003</v>
      </c>
      <c r="D11" s="92"/>
      <c r="E11" s="92"/>
      <c r="F11" s="111">
        <v>51483055.200000003</v>
      </c>
      <c r="G11" s="89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77" customFormat="1" x14ac:dyDescent="0.25">
      <c r="A12" s="88">
        <v>5</v>
      </c>
      <c r="B12" s="94" t="s">
        <v>163</v>
      </c>
      <c r="C12" s="111">
        <v>3075650.05</v>
      </c>
      <c r="D12" s="92"/>
      <c r="E12" s="92"/>
      <c r="F12" s="111">
        <v>3075650.05</v>
      </c>
      <c r="G12" s="89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</row>
    <row r="13" spans="1:30" ht="30" x14ac:dyDescent="0.3">
      <c r="A13" s="88">
        <f t="shared" si="0"/>
        <v>6</v>
      </c>
      <c r="B13" s="94" t="s">
        <v>164</v>
      </c>
      <c r="C13" s="111">
        <v>5664560</v>
      </c>
      <c r="D13" s="92"/>
      <c r="E13" s="92"/>
      <c r="F13" s="111">
        <v>5664560</v>
      </c>
      <c r="G13" s="91"/>
    </row>
    <row r="14" spans="1:30" ht="30" x14ac:dyDescent="0.3">
      <c r="A14" s="88">
        <f t="shared" si="0"/>
        <v>7</v>
      </c>
      <c r="B14" s="94" t="s">
        <v>166</v>
      </c>
      <c r="C14" s="111">
        <v>7881458.1500000004</v>
      </c>
      <c r="D14" s="92"/>
      <c r="E14" s="92"/>
      <c r="F14" s="111">
        <v>7881458.1500000004</v>
      </c>
      <c r="G14" s="91"/>
    </row>
    <row r="15" spans="1:30" x14ac:dyDescent="0.3">
      <c r="A15" s="88">
        <f t="shared" si="0"/>
        <v>8</v>
      </c>
      <c r="B15" s="94" t="s">
        <v>165</v>
      </c>
      <c r="C15" s="111">
        <v>1323000</v>
      </c>
      <c r="D15" s="92"/>
      <c r="E15" s="92"/>
      <c r="F15" s="111">
        <v>1323000</v>
      </c>
      <c r="G15" s="91"/>
    </row>
    <row r="16" spans="1:30" x14ac:dyDescent="0.3">
      <c r="A16" s="88">
        <f t="shared" si="0"/>
        <v>9</v>
      </c>
      <c r="B16" s="94" t="s">
        <v>196</v>
      </c>
      <c r="C16" s="111">
        <v>5636336</v>
      </c>
      <c r="D16" s="92"/>
      <c r="E16" s="92"/>
      <c r="F16" s="111">
        <v>5636336</v>
      </c>
      <c r="G16" s="91"/>
    </row>
    <row r="17" spans="1:30" x14ac:dyDescent="0.3">
      <c r="A17" s="88">
        <f t="shared" si="0"/>
        <v>10</v>
      </c>
      <c r="B17" s="94" t="s">
        <v>157</v>
      </c>
      <c r="C17" s="111">
        <v>31429000</v>
      </c>
      <c r="D17" s="92"/>
      <c r="E17" s="92"/>
      <c r="F17" s="111">
        <v>31429000</v>
      </c>
      <c r="G17" s="91"/>
    </row>
    <row r="18" spans="1:30" x14ac:dyDescent="0.3">
      <c r="A18" s="88">
        <f t="shared" si="0"/>
        <v>11</v>
      </c>
      <c r="B18" s="94" t="s">
        <v>158</v>
      </c>
      <c r="C18" s="111">
        <v>142389262</v>
      </c>
      <c r="D18" s="92"/>
      <c r="E18" s="92"/>
      <c r="F18" s="111">
        <v>142389262</v>
      </c>
      <c r="G18" s="91"/>
    </row>
    <row r="19" spans="1:30" x14ac:dyDescent="0.3">
      <c r="A19" s="88">
        <f t="shared" si="0"/>
        <v>12</v>
      </c>
      <c r="B19" s="94" t="s">
        <v>167</v>
      </c>
      <c r="C19" s="111">
        <v>6600000</v>
      </c>
      <c r="D19" s="92"/>
      <c r="E19" s="92"/>
      <c r="F19" s="111">
        <v>6600000</v>
      </c>
      <c r="G19" s="91"/>
    </row>
    <row r="20" spans="1:30" s="13" customFormat="1" ht="28.5" customHeight="1" x14ac:dyDescent="0.3">
      <c r="A20" s="119" t="s">
        <v>22</v>
      </c>
      <c r="B20" s="119"/>
      <c r="C20" s="98">
        <f>SUM(C8:C19)</f>
        <v>414900000</v>
      </c>
      <c r="D20" s="98">
        <f>SUM(D8:D19)</f>
        <v>0</v>
      </c>
      <c r="E20" s="98">
        <f>SUM(E8:E19)</f>
        <v>0</v>
      </c>
      <c r="F20" s="98">
        <f>SUM(F8:F19)</f>
        <v>414900000</v>
      </c>
      <c r="G20" s="98">
        <f>SUM(G8:G19)</f>
        <v>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2" spans="1:30" x14ac:dyDescent="0.3">
      <c r="C22" s="107"/>
    </row>
    <row r="23" spans="1:30" x14ac:dyDescent="0.3">
      <c r="C23" s="107"/>
    </row>
    <row r="25" spans="1:30" x14ac:dyDescent="0.3">
      <c r="C25" s="108"/>
    </row>
    <row r="26" spans="1:30" x14ac:dyDescent="0.3">
      <c r="C26" s="108"/>
    </row>
    <row r="27" spans="1:30" x14ac:dyDescent="0.3">
      <c r="C27" s="109"/>
    </row>
  </sheetData>
  <mergeCells count="9">
    <mergeCell ref="F1:G1"/>
    <mergeCell ref="A20:B20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26"/>
  <sheetViews>
    <sheetView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6" style="33" customWidth="1"/>
    <col min="2" max="3" width="11.5703125" style="33" bestFit="1" customWidth="1"/>
    <col min="4" max="4" width="14.42578125" style="33" customWidth="1"/>
    <col min="5" max="5" width="16" style="33" bestFit="1" customWidth="1"/>
    <col min="6" max="6" width="15.28515625" style="33" bestFit="1" customWidth="1"/>
    <col min="7" max="7" width="13.7109375" style="33" customWidth="1"/>
    <col min="8" max="8" width="14.5703125" style="33" customWidth="1"/>
    <col min="9" max="9" width="12.28515625" style="33" customWidth="1"/>
    <col min="10" max="10" width="12.7109375" style="33" customWidth="1"/>
    <col min="11" max="11" width="12" style="33" customWidth="1"/>
    <col min="12" max="12" width="14.85546875" style="33" customWidth="1"/>
    <col min="13" max="16384" width="9.140625" style="33"/>
  </cols>
  <sheetData>
    <row r="1" spans="1:18" ht="63.75" customHeight="1" x14ac:dyDescent="0.25">
      <c r="I1" s="166" t="s">
        <v>145</v>
      </c>
      <c r="J1" s="166"/>
      <c r="K1" s="166"/>
      <c r="L1" s="166"/>
    </row>
    <row r="4" spans="1:18" ht="48" customHeight="1" x14ac:dyDescent="0.25">
      <c r="A4" s="165" t="s">
        <v>239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6" spans="1:18" x14ac:dyDescent="0.25">
      <c r="A6" s="170" t="s">
        <v>14</v>
      </c>
      <c r="B6" s="170" t="s">
        <v>90</v>
      </c>
      <c r="C6" s="170" t="s">
        <v>91</v>
      </c>
      <c r="D6" s="170" t="s">
        <v>92</v>
      </c>
      <c r="E6" s="170" t="s">
        <v>93</v>
      </c>
      <c r="F6" s="170" t="s">
        <v>135</v>
      </c>
      <c r="G6" s="170" t="s">
        <v>94</v>
      </c>
      <c r="H6" s="170" t="s">
        <v>95</v>
      </c>
      <c r="I6" s="167" t="s">
        <v>100</v>
      </c>
      <c r="J6" s="168"/>
      <c r="K6" s="169"/>
      <c r="L6" s="170" t="s">
        <v>99</v>
      </c>
      <c r="M6" s="53"/>
      <c r="N6" s="53"/>
      <c r="O6" s="53"/>
      <c r="P6" s="53"/>
      <c r="Q6" s="53"/>
      <c r="R6" s="53"/>
    </row>
    <row r="7" spans="1:18" ht="28.5" x14ac:dyDescent="0.25">
      <c r="A7" s="171"/>
      <c r="B7" s="171"/>
      <c r="C7" s="171"/>
      <c r="D7" s="171"/>
      <c r="E7" s="171"/>
      <c r="F7" s="171"/>
      <c r="G7" s="171"/>
      <c r="H7" s="171"/>
      <c r="I7" s="43" t="s">
        <v>96</v>
      </c>
      <c r="J7" s="43" t="s">
        <v>97</v>
      </c>
      <c r="K7" s="43" t="s">
        <v>98</v>
      </c>
      <c r="L7" s="171"/>
      <c r="M7" s="53"/>
      <c r="N7" s="53"/>
      <c r="O7" s="53"/>
      <c r="P7" s="53"/>
      <c r="Q7" s="53"/>
      <c r="R7" s="53"/>
    </row>
    <row r="8" spans="1:18" x14ac:dyDescent="0.25">
      <c r="A8" s="54" t="s">
        <v>153</v>
      </c>
      <c r="B8" s="80" t="s">
        <v>153</v>
      </c>
      <c r="C8" s="80" t="s">
        <v>153</v>
      </c>
      <c r="D8" s="80" t="s">
        <v>153</v>
      </c>
      <c r="E8" s="80" t="s">
        <v>153</v>
      </c>
      <c r="F8" s="80" t="s">
        <v>153</v>
      </c>
      <c r="G8" s="80" t="s">
        <v>153</v>
      </c>
      <c r="H8" s="80" t="s">
        <v>153</v>
      </c>
      <c r="I8" s="80" t="s">
        <v>153</v>
      </c>
      <c r="J8" s="80" t="s">
        <v>153</v>
      </c>
      <c r="K8" s="80" t="s">
        <v>153</v>
      </c>
      <c r="L8" s="80" t="s">
        <v>153</v>
      </c>
      <c r="M8" s="53"/>
      <c r="N8" s="53"/>
      <c r="O8" s="53"/>
      <c r="P8" s="53"/>
      <c r="Q8" s="53"/>
      <c r="R8" s="53"/>
    </row>
    <row r="9" spans="1:18" x14ac:dyDescent="0.25">
      <c r="A9" s="54" t="s">
        <v>153</v>
      </c>
      <c r="B9" s="80" t="s">
        <v>153</v>
      </c>
      <c r="C9" s="80" t="s">
        <v>153</v>
      </c>
      <c r="D9" s="80" t="s">
        <v>153</v>
      </c>
      <c r="E9" s="80" t="s">
        <v>153</v>
      </c>
      <c r="F9" s="80" t="s">
        <v>153</v>
      </c>
      <c r="G9" s="80" t="s">
        <v>153</v>
      </c>
      <c r="H9" s="80" t="s">
        <v>153</v>
      </c>
      <c r="I9" s="80" t="s">
        <v>153</v>
      </c>
      <c r="J9" s="80" t="s">
        <v>153</v>
      </c>
      <c r="K9" s="80" t="s">
        <v>153</v>
      </c>
      <c r="L9" s="80" t="s">
        <v>153</v>
      </c>
      <c r="M9" s="53"/>
      <c r="N9" s="53"/>
      <c r="O9" s="53"/>
      <c r="P9" s="53"/>
      <c r="Q9" s="53"/>
      <c r="R9" s="53"/>
    </row>
    <row r="10" spans="1:18" x14ac:dyDescent="0.25">
      <c r="A10" s="54" t="s">
        <v>153</v>
      </c>
      <c r="B10" s="80" t="s">
        <v>153</v>
      </c>
      <c r="C10" s="80" t="s">
        <v>153</v>
      </c>
      <c r="D10" s="80" t="s">
        <v>153</v>
      </c>
      <c r="E10" s="80" t="s">
        <v>153</v>
      </c>
      <c r="F10" s="80" t="s">
        <v>153</v>
      </c>
      <c r="G10" s="80" t="s">
        <v>153</v>
      </c>
      <c r="H10" s="80" t="s">
        <v>153</v>
      </c>
      <c r="I10" s="80" t="s">
        <v>153</v>
      </c>
      <c r="J10" s="80" t="s">
        <v>153</v>
      </c>
      <c r="K10" s="80" t="s">
        <v>153</v>
      </c>
      <c r="L10" s="80" t="s">
        <v>153</v>
      </c>
      <c r="M10" s="53"/>
      <c r="N10" s="53"/>
      <c r="O10" s="53"/>
      <c r="P10" s="53"/>
      <c r="Q10" s="53"/>
      <c r="R10" s="53"/>
    </row>
    <row r="11" spans="1:18" x14ac:dyDescent="0.25">
      <c r="A11" s="54" t="s">
        <v>153</v>
      </c>
      <c r="B11" s="80" t="s">
        <v>153</v>
      </c>
      <c r="C11" s="80" t="s">
        <v>153</v>
      </c>
      <c r="D11" s="80" t="s">
        <v>153</v>
      </c>
      <c r="E11" s="80" t="s">
        <v>153</v>
      </c>
      <c r="F11" s="80" t="s">
        <v>153</v>
      </c>
      <c r="G11" s="80" t="s">
        <v>153</v>
      </c>
      <c r="H11" s="80" t="s">
        <v>153</v>
      </c>
      <c r="I11" s="80" t="s">
        <v>153</v>
      </c>
      <c r="J11" s="80" t="s">
        <v>153</v>
      </c>
      <c r="K11" s="80" t="s">
        <v>153</v>
      </c>
      <c r="L11" s="80" t="s">
        <v>153</v>
      </c>
      <c r="M11" s="53"/>
      <c r="N11" s="53"/>
      <c r="O11" s="53"/>
      <c r="P11" s="53"/>
      <c r="Q11" s="53"/>
      <c r="R11" s="53"/>
    </row>
    <row r="12" spans="1:18" x14ac:dyDescent="0.25">
      <c r="A12" s="54" t="s">
        <v>153</v>
      </c>
      <c r="B12" s="80" t="s">
        <v>153</v>
      </c>
      <c r="C12" s="80" t="s">
        <v>153</v>
      </c>
      <c r="D12" s="80" t="s">
        <v>153</v>
      </c>
      <c r="E12" s="80" t="s">
        <v>153</v>
      </c>
      <c r="F12" s="80" t="s">
        <v>153</v>
      </c>
      <c r="G12" s="80" t="s">
        <v>153</v>
      </c>
      <c r="H12" s="80" t="s">
        <v>153</v>
      </c>
      <c r="I12" s="80" t="s">
        <v>153</v>
      </c>
      <c r="J12" s="80" t="s">
        <v>153</v>
      </c>
      <c r="K12" s="80" t="s">
        <v>153</v>
      </c>
      <c r="L12" s="80" t="s">
        <v>153</v>
      </c>
      <c r="M12" s="53"/>
      <c r="N12" s="53"/>
      <c r="O12" s="53"/>
      <c r="P12" s="53"/>
      <c r="Q12" s="53"/>
      <c r="R12" s="53"/>
    </row>
    <row r="13" spans="1:18" x14ac:dyDescent="0.25">
      <c r="A13" s="54" t="s">
        <v>153</v>
      </c>
      <c r="B13" s="80" t="s">
        <v>153</v>
      </c>
      <c r="C13" s="80" t="s">
        <v>153</v>
      </c>
      <c r="D13" s="80" t="s">
        <v>153</v>
      </c>
      <c r="E13" s="80" t="s">
        <v>153</v>
      </c>
      <c r="F13" s="80" t="s">
        <v>153</v>
      </c>
      <c r="G13" s="80" t="s">
        <v>153</v>
      </c>
      <c r="H13" s="80" t="s">
        <v>153</v>
      </c>
      <c r="I13" s="80" t="s">
        <v>153</v>
      </c>
      <c r="J13" s="80" t="s">
        <v>153</v>
      </c>
      <c r="K13" s="80" t="s">
        <v>153</v>
      </c>
      <c r="L13" s="80" t="s">
        <v>153</v>
      </c>
      <c r="M13" s="53"/>
      <c r="N13" s="53"/>
      <c r="O13" s="53"/>
      <c r="P13" s="53"/>
      <c r="Q13" s="53"/>
      <c r="R13" s="53"/>
    </row>
    <row r="14" spans="1:18" x14ac:dyDescent="0.25">
      <c r="A14" s="54" t="s">
        <v>153</v>
      </c>
      <c r="B14" s="80" t="s">
        <v>153</v>
      </c>
      <c r="C14" s="80" t="s">
        <v>153</v>
      </c>
      <c r="D14" s="80" t="s">
        <v>153</v>
      </c>
      <c r="E14" s="80" t="s">
        <v>153</v>
      </c>
      <c r="F14" s="80" t="s">
        <v>153</v>
      </c>
      <c r="G14" s="80" t="s">
        <v>153</v>
      </c>
      <c r="H14" s="80" t="s">
        <v>153</v>
      </c>
      <c r="I14" s="80" t="s">
        <v>153</v>
      </c>
      <c r="J14" s="80" t="s">
        <v>153</v>
      </c>
      <c r="K14" s="80" t="s">
        <v>153</v>
      </c>
      <c r="L14" s="80" t="s">
        <v>153</v>
      </c>
      <c r="M14" s="53"/>
      <c r="N14" s="53"/>
      <c r="O14" s="53"/>
      <c r="P14" s="53"/>
      <c r="Q14" s="53"/>
      <c r="R14" s="53"/>
    </row>
    <row r="15" spans="1:18" x14ac:dyDescent="0.25">
      <c r="A15" s="54" t="s">
        <v>153</v>
      </c>
      <c r="B15" s="80" t="s">
        <v>153</v>
      </c>
      <c r="C15" s="80" t="s">
        <v>153</v>
      </c>
      <c r="D15" s="80" t="s">
        <v>153</v>
      </c>
      <c r="E15" s="80" t="s">
        <v>153</v>
      </c>
      <c r="F15" s="80" t="s">
        <v>153</v>
      </c>
      <c r="G15" s="80" t="s">
        <v>153</v>
      </c>
      <c r="H15" s="80" t="s">
        <v>153</v>
      </c>
      <c r="I15" s="80" t="s">
        <v>153</v>
      </c>
      <c r="J15" s="80" t="s">
        <v>153</v>
      </c>
      <c r="K15" s="80" t="s">
        <v>153</v>
      </c>
      <c r="L15" s="80" t="s">
        <v>153</v>
      </c>
      <c r="M15" s="53"/>
      <c r="N15" s="53"/>
      <c r="O15" s="53"/>
      <c r="P15" s="53"/>
      <c r="Q15" s="53"/>
      <c r="R15" s="53"/>
    </row>
    <row r="16" spans="1:18" x14ac:dyDescent="0.25"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4:18" x14ac:dyDescent="0.25"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4:18" x14ac:dyDescent="0.25"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4:18" x14ac:dyDescent="0.25"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4:18" x14ac:dyDescent="0.25"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spans="4:18" x14ac:dyDescent="0.25"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4:18" x14ac:dyDescent="0.25"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4:18" x14ac:dyDescent="0.25"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4:18" x14ac:dyDescent="0.25"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4:18" x14ac:dyDescent="0.25"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4:18" x14ac:dyDescent="0.25"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zoomScale="115" zoomScaleNormal="115" workbookViewId="0">
      <selection activeCell="D10" sqref="D10"/>
    </sheetView>
  </sheetViews>
  <sheetFormatPr defaultRowHeight="15" x14ac:dyDescent="0.25"/>
  <cols>
    <col min="1" max="1" width="7" style="33" customWidth="1"/>
    <col min="2" max="2" width="46" style="33" customWidth="1"/>
    <col min="3" max="3" width="18" style="33" customWidth="1"/>
    <col min="4" max="4" width="44.5703125" style="33" customWidth="1"/>
    <col min="5" max="16384" width="9.140625" style="33"/>
  </cols>
  <sheetData>
    <row r="1" spans="1:4" ht="66" customHeight="1" x14ac:dyDescent="0.25">
      <c r="D1" s="30" t="s">
        <v>146</v>
      </c>
    </row>
    <row r="2" spans="1:4" ht="67.5" customHeight="1" x14ac:dyDescent="0.25">
      <c r="A2" s="160" t="s">
        <v>240</v>
      </c>
      <c r="B2" s="160"/>
      <c r="C2" s="160"/>
      <c r="D2" s="160"/>
    </row>
    <row r="4" spans="1:4" ht="30.75" customHeight="1" x14ac:dyDescent="0.25">
      <c r="A4" s="67" t="s">
        <v>14</v>
      </c>
      <c r="B4" s="67" t="s">
        <v>84</v>
      </c>
      <c r="C4" s="67" t="s">
        <v>82</v>
      </c>
      <c r="D4" s="67" t="s">
        <v>118</v>
      </c>
    </row>
    <row r="5" spans="1:4" x14ac:dyDescent="0.25">
      <c r="A5" s="68">
        <v>1</v>
      </c>
      <c r="B5" s="68" t="s">
        <v>153</v>
      </c>
      <c r="C5" s="68" t="s">
        <v>153</v>
      </c>
      <c r="D5" s="68" t="s">
        <v>153</v>
      </c>
    </row>
    <row r="6" spans="1:4" x14ac:dyDescent="0.25">
      <c r="A6" s="68">
        <f>+A5+1</f>
        <v>2</v>
      </c>
      <c r="B6" s="68" t="s">
        <v>153</v>
      </c>
      <c r="C6" s="68" t="s">
        <v>153</v>
      </c>
      <c r="D6" s="68" t="s">
        <v>153</v>
      </c>
    </row>
    <row r="7" spans="1:4" x14ac:dyDescent="0.25">
      <c r="A7" s="68">
        <f t="shared" ref="A7:A14" si="0">+A6+1</f>
        <v>3</v>
      </c>
      <c r="B7" s="68" t="s">
        <v>153</v>
      </c>
      <c r="C7" s="68" t="s">
        <v>153</v>
      </c>
      <c r="D7" s="68" t="s">
        <v>153</v>
      </c>
    </row>
    <row r="8" spans="1:4" x14ac:dyDescent="0.25">
      <c r="A8" s="68">
        <f t="shared" si="0"/>
        <v>4</v>
      </c>
      <c r="B8" s="68" t="s">
        <v>153</v>
      </c>
      <c r="C8" s="68" t="s">
        <v>153</v>
      </c>
      <c r="D8" s="68" t="s">
        <v>153</v>
      </c>
    </row>
    <row r="9" spans="1:4" x14ac:dyDescent="0.25">
      <c r="A9" s="68">
        <f t="shared" si="0"/>
        <v>5</v>
      </c>
      <c r="B9" s="68" t="s">
        <v>153</v>
      </c>
      <c r="C9" s="68" t="s">
        <v>153</v>
      </c>
      <c r="D9" s="68" t="s">
        <v>153</v>
      </c>
    </row>
    <row r="10" spans="1:4" x14ac:dyDescent="0.25">
      <c r="A10" s="68">
        <f t="shared" si="0"/>
        <v>6</v>
      </c>
      <c r="B10" s="68" t="s">
        <v>153</v>
      </c>
      <c r="C10" s="68" t="s">
        <v>153</v>
      </c>
      <c r="D10" s="68" t="s">
        <v>153</v>
      </c>
    </row>
    <row r="11" spans="1:4" x14ac:dyDescent="0.25">
      <c r="A11" s="68">
        <f t="shared" si="0"/>
        <v>7</v>
      </c>
      <c r="B11" s="68" t="s">
        <v>153</v>
      </c>
      <c r="C11" s="68" t="s">
        <v>153</v>
      </c>
      <c r="D11" s="68" t="s">
        <v>153</v>
      </c>
    </row>
    <row r="12" spans="1:4" x14ac:dyDescent="0.25">
      <c r="A12" s="68">
        <f t="shared" si="0"/>
        <v>8</v>
      </c>
      <c r="B12" s="68" t="s">
        <v>153</v>
      </c>
      <c r="C12" s="68" t="s">
        <v>153</v>
      </c>
      <c r="D12" s="68" t="s">
        <v>153</v>
      </c>
    </row>
    <row r="13" spans="1:4" x14ac:dyDescent="0.25">
      <c r="A13" s="68">
        <f t="shared" si="0"/>
        <v>9</v>
      </c>
      <c r="B13" s="68" t="s">
        <v>153</v>
      </c>
      <c r="C13" s="68" t="s">
        <v>153</v>
      </c>
      <c r="D13" s="68" t="s">
        <v>153</v>
      </c>
    </row>
    <row r="14" spans="1:4" x14ac:dyDescent="0.25">
      <c r="A14" s="68">
        <f t="shared" si="0"/>
        <v>10</v>
      </c>
      <c r="B14" s="68" t="s">
        <v>153</v>
      </c>
      <c r="C14" s="68" t="s">
        <v>153</v>
      </c>
      <c r="D14" s="68" t="s">
        <v>153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zoomScale="115" zoomScaleNormal="115" workbookViewId="0">
      <selection activeCell="D10" sqref="D10"/>
    </sheetView>
  </sheetViews>
  <sheetFormatPr defaultRowHeight="15" x14ac:dyDescent="0.25"/>
  <cols>
    <col min="1" max="1" width="7" style="33" customWidth="1"/>
    <col min="2" max="2" width="38.42578125" style="33" customWidth="1"/>
    <col min="3" max="3" width="22.140625" style="33" customWidth="1"/>
    <col min="4" max="4" width="47.28515625" style="33" customWidth="1"/>
    <col min="5" max="16384" width="9.140625" style="33"/>
  </cols>
  <sheetData>
    <row r="1" spans="1:4" ht="60" customHeight="1" x14ac:dyDescent="0.25">
      <c r="D1" s="30" t="s">
        <v>147</v>
      </c>
    </row>
    <row r="2" spans="1:4" ht="64.5" customHeight="1" x14ac:dyDescent="0.25">
      <c r="A2" s="160" t="s">
        <v>241</v>
      </c>
      <c r="B2" s="160"/>
      <c r="C2" s="160"/>
      <c r="D2" s="160"/>
    </row>
    <row r="4" spans="1:4" ht="30.75" customHeight="1" x14ac:dyDescent="0.25">
      <c r="A4" s="67" t="s">
        <v>14</v>
      </c>
      <c r="B4" s="67" t="s">
        <v>84</v>
      </c>
      <c r="C4" s="67" t="s">
        <v>82</v>
      </c>
      <c r="D4" s="67" t="s">
        <v>118</v>
      </c>
    </row>
    <row r="5" spans="1:4" x14ac:dyDescent="0.25">
      <c r="A5" s="68">
        <v>1</v>
      </c>
      <c r="B5" s="68" t="s">
        <v>153</v>
      </c>
      <c r="C5" s="68" t="s">
        <v>153</v>
      </c>
      <c r="D5" s="68" t="s">
        <v>153</v>
      </c>
    </row>
    <row r="6" spans="1:4" x14ac:dyDescent="0.25">
      <c r="A6" s="68">
        <f>+A5+1</f>
        <v>2</v>
      </c>
      <c r="B6" s="68" t="s">
        <v>153</v>
      </c>
      <c r="C6" s="68" t="s">
        <v>153</v>
      </c>
      <c r="D6" s="68" t="s">
        <v>153</v>
      </c>
    </row>
    <row r="7" spans="1:4" x14ac:dyDescent="0.25">
      <c r="A7" s="68">
        <f t="shared" ref="A7:A14" si="0">+A6+1</f>
        <v>3</v>
      </c>
      <c r="B7" s="68" t="s">
        <v>153</v>
      </c>
      <c r="C7" s="68" t="s">
        <v>153</v>
      </c>
      <c r="D7" s="68" t="s">
        <v>153</v>
      </c>
    </row>
    <row r="8" spans="1:4" x14ac:dyDescent="0.25">
      <c r="A8" s="68">
        <f t="shared" si="0"/>
        <v>4</v>
      </c>
      <c r="B8" s="68" t="s">
        <v>153</v>
      </c>
      <c r="C8" s="68" t="s">
        <v>153</v>
      </c>
      <c r="D8" s="68" t="s">
        <v>153</v>
      </c>
    </row>
    <row r="9" spans="1:4" x14ac:dyDescent="0.25">
      <c r="A9" s="68">
        <f t="shared" si="0"/>
        <v>5</v>
      </c>
      <c r="B9" s="68" t="s">
        <v>153</v>
      </c>
      <c r="C9" s="68" t="s">
        <v>153</v>
      </c>
      <c r="D9" s="68" t="s">
        <v>153</v>
      </c>
    </row>
    <row r="10" spans="1:4" x14ac:dyDescent="0.25">
      <c r="A10" s="68">
        <f t="shared" si="0"/>
        <v>6</v>
      </c>
      <c r="B10" s="68" t="s">
        <v>153</v>
      </c>
      <c r="C10" s="68" t="s">
        <v>153</v>
      </c>
      <c r="D10" s="68" t="s">
        <v>153</v>
      </c>
    </row>
    <row r="11" spans="1:4" x14ac:dyDescent="0.25">
      <c r="A11" s="68">
        <f t="shared" si="0"/>
        <v>7</v>
      </c>
      <c r="B11" s="68" t="s">
        <v>153</v>
      </c>
      <c r="C11" s="68" t="s">
        <v>153</v>
      </c>
      <c r="D11" s="68" t="s">
        <v>153</v>
      </c>
    </row>
    <row r="12" spans="1:4" x14ac:dyDescent="0.25">
      <c r="A12" s="68">
        <f t="shared" si="0"/>
        <v>8</v>
      </c>
      <c r="B12" s="68" t="s">
        <v>153</v>
      </c>
      <c r="C12" s="68" t="s">
        <v>153</v>
      </c>
      <c r="D12" s="68" t="s">
        <v>153</v>
      </c>
    </row>
    <row r="13" spans="1:4" x14ac:dyDescent="0.25">
      <c r="A13" s="68">
        <f t="shared" si="0"/>
        <v>9</v>
      </c>
      <c r="B13" s="68" t="s">
        <v>153</v>
      </c>
      <c r="C13" s="68" t="s">
        <v>153</v>
      </c>
      <c r="D13" s="68" t="s">
        <v>153</v>
      </c>
    </row>
    <row r="14" spans="1:4" x14ac:dyDescent="0.25">
      <c r="A14" s="68">
        <f t="shared" si="0"/>
        <v>10</v>
      </c>
      <c r="B14" s="68" t="s">
        <v>153</v>
      </c>
      <c r="C14" s="68" t="s">
        <v>153</v>
      </c>
      <c r="D14" s="68" t="s">
        <v>153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6"/>
  <sheetViews>
    <sheetView zoomScaleNormal="100" workbookViewId="0">
      <selection activeCell="D10" sqref="D10"/>
    </sheetView>
  </sheetViews>
  <sheetFormatPr defaultRowHeight="15" x14ac:dyDescent="0.25"/>
  <cols>
    <col min="1" max="1" width="9.140625" style="33"/>
    <col min="2" max="2" width="52.85546875" style="33" customWidth="1"/>
    <col min="3" max="3" width="20.85546875" style="33" customWidth="1"/>
    <col min="4" max="4" width="55.85546875" style="33" customWidth="1"/>
    <col min="5" max="16384" width="9.140625" style="33"/>
  </cols>
  <sheetData>
    <row r="1" spans="1:10" ht="78.75" x14ac:dyDescent="0.25">
      <c r="A1" s="55"/>
      <c r="B1" s="56"/>
      <c r="C1" s="55"/>
      <c r="D1" s="73" t="s">
        <v>148</v>
      </c>
    </row>
    <row r="2" spans="1:10" ht="72.75" customHeight="1" x14ac:dyDescent="0.25">
      <c r="A2" s="160" t="s">
        <v>242</v>
      </c>
      <c r="B2" s="160"/>
      <c r="C2" s="160"/>
      <c r="D2" s="160"/>
      <c r="E2" s="51"/>
      <c r="F2" s="51"/>
      <c r="G2" s="51"/>
      <c r="H2" s="51"/>
      <c r="I2" s="51"/>
      <c r="J2" s="51"/>
    </row>
    <row r="3" spans="1:10" ht="19.5" x14ac:dyDescent="0.25">
      <c r="A3" s="173" t="s">
        <v>71</v>
      </c>
      <c r="B3" s="173"/>
      <c r="C3" s="173"/>
      <c r="D3" s="173"/>
    </row>
    <row r="4" spans="1:10" ht="18.75" x14ac:dyDescent="0.25">
      <c r="A4" s="55"/>
      <c r="B4" s="55"/>
      <c r="C4" s="55"/>
      <c r="D4" s="55"/>
    </row>
    <row r="5" spans="1:10" ht="24.75" customHeight="1" x14ac:dyDescent="0.25">
      <c r="A5" s="174" t="s">
        <v>14</v>
      </c>
      <c r="B5" s="174" t="s">
        <v>72</v>
      </c>
      <c r="C5" s="174" t="s">
        <v>73</v>
      </c>
      <c r="D5" s="174" t="s">
        <v>74</v>
      </c>
    </row>
    <row r="6" spans="1:10" ht="26.25" customHeight="1" x14ac:dyDescent="0.25">
      <c r="A6" s="174"/>
      <c r="B6" s="174"/>
      <c r="C6" s="174"/>
      <c r="D6" s="174"/>
    </row>
    <row r="7" spans="1:10" ht="18.75" x14ac:dyDescent="0.25">
      <c r="A7" s="57" t="s">
        <v>153</v>
      </c>
      <c r="B7" s="57" t="s">
        <v>153</v>
      </c>
      <c r="C7" s="57" t="s">
        <v>153</v>
      </c>
      <c r="D7" s="57" t="s">
        <v>153</v>
      </c>
    </row>
    <row r="8" spans="1:10" ht="18.75" x14ac:dyDescent="0.25">
      <c r="A8" s="57" t="s">
        <v>153</v>
      </c>
      <c r="B8" s="57" t="s">
        <v>153</v>
      </c>
      <c r="C8" s="57" t="s">
        <v>153</v>
      </c>
      <c r="D8" s="57" t="s">
        <v>153</v>
      </c>
    </row>
    <row r="9" spans="1:10" ht="18.75" x14ac:dyDescent="0.25">
      <c r="A9" s="57" t="s">
        <v>153</v>
      </c>
      <c r="B9" s="57" t="s">
        <v>153</v>
      </c>
      <c r="C9" s="57" t="s">
        <v>153</v>
      </c>
      <c r="D9" s="57" t="s">
        <v>153</v>
      </c>
    </row>
    <row r="10" spans="1:10" ht="18.75" x14ac:dyDescent="0.25">
      <c r="A10" s="57" t="s">
        <v>153</v>
      </c>
      <c r="B10" s="57" t="s">
        <v>153</v>
      </c>
      <c r="C10" s="57" t="s">
        <v>153</v>
      </c>
      <c r="D10" s="57" t="s">
        <v>153</v>
      </c>
    </row>
    <row r="11" spans="1:10" ht="18.75" x14ac:dyDescent="0.25">
      <c r="A11" s="57" t="s">
        <v>153</v>
      </c>
      <c r="B11" s="57" t="s">
        <v>153</v>
      </c>
      <c r="C11" s="57" t="s">
        <v>153</v>
      </c>
      <c r="D11" s="57" t="s">
        <v>153</v>
      </c>
    </row>
    <row r="12" spans="1:10" ht="18.75" x14ac:dyDescent="0.25">
      <c r="A12" s="57" t="s">
        <v>153</v>
      </c>
      <c r="B12" s="57" t="s">
        <v>153</v>
      </c>
      <c r="C12" s="57" t="s">
        <v>153</v>
      </c>
      <c r="D12" s="57" t="s">
        <v>153</v>
      </c>
    </row>
    <row r="15" spans="1:10" ht="15.75" customHeight="1" x14ac:dyDescent="0.25">
      <c r="A15" s="172" t="s">
        <v>75</v>
      </c>
      <c r="B15" s="172"/>
      <c r="C15" s="172"/>
      <c r="D15" s="172"/>
    </row>
    <row r="16" spans="1:10" x14ac:dyDescent="0.25">
      <c r="A16" s="172"/>
      <c r="B16" s="172"/>
      <c r="C16" s="172"/>
      <c r="D16" s="172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opLeftCell="A10" zoomScaleNormal="100" workbookViewId="0">
      <selection activeCell="D25" sqref="D25"/>
    </sheetView>
  </sheetViews>
  <sheetFormatPr defaultRowHeight="15" x14ac:dyDescent="0.25"/>
  <cols>
    <col min="1" max="1" width="6.7109375" style="33" customWidth="1"/>
    <col min="2" max="2" width="24.7109375" style="33" customWidth="1"/>
    <col min="3" max="3" width="14.5703125" style="33" customWidth="1"/>
    <col min="4" max="6" width="27.42578125" style="33" customWidth="1"/>
    <col min="7" max="7" width="11" style="33" customWidth="1"/>
    <col min="8" max="8" width="18" style="33" customWidth="1"/>
    <col min="9" max="9" width="12.42578125" style="33" customWidth="1"/>
    <col min="10" max="10" width="13.7109375" style="33" customWidth="1"/>
    <col min="11" max="11" width="14.85546875" style="33" customWidth="1"/>
    <col min="12" max="16384" width="9.140625" style="33"/>
  </cols>
  <sheetData>
    <row r="1" spans="1:11" ht="66" customHeight="1" x14ac:dyDescent="0.25">
      <c r="A1" s="8"/>
      <c r="B1" s="8"/>
      <c r="C1" s="8"/>
      <c r="D1" s="8"/>
      <c r="E1" s="8"/>
      <c r="H1" s="133" t="s">
        <v>149</v>
      </c>
      <c r="I1" s="159"/>
      <c r="J1" s="159"/>
      <c r="K1" s="159"/>
    </row>
    <row r="2" spans="1:11" ht="18.75" x14ac:dyDescent="0.25">
      <c r="A2" s="8"/>
      <c r="B2" s="8"/>
      <c r="C2" s="8"/>
      <c r="D2" s="8"/>
      <c r="E2" s="8"/>
      <c r="I2" s="159"/>
      <c r="J2" s="159"/>
      <c r="K2" s="159"/>
    </row>
    <row r="3" spans="1:11" ht="63" customHeight="1" x14ac:dyDescent="0.25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8.75" x14ac:dyDescent="0.25">
      <c r="A4" s="121" t="s">
        <v>50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37.5" x14ac:dyDescent="0.25">
      <c r="A5" s="8"/>
      <c r="B5" s="12" t="s">
        <v>51</v>
      </c>
      <c r="C5" s="12"/>
      <c r="D5" s="8"/>
      <c r="E5" s="8"/>
      <c r="F5" s="8"/>
      <c r="G5" s="8"/>
      <c r="H5" s="8"/>
      <c r="I5" s="8"/>
      <c r="J5" s="8"/>
      <c r="K5" s="25"/>
    </row>
    <row r="6" spans="1:11" s="74" customFormat="1" ht="35.25" customHeight="1" x14ac:dyDescent="0.25">
      <c r="A6" s="184" t="s">
        <v>14</v>
      </c>
      <c r="B6" s="184" t="s">
        <v>29</v>
      </c>
      <c r="C6" s="184" t="s">
        <v>82</v>
      </c>
      <c r="D6" s="184" t="s">
        <v>54</v>
      </c>
      <c r="E6" s="184" t="s">
        <v>58</v>
      </c>
      <c r="F6" s="184" t="s">
        <v>119</v>
      </c>
      <c r="G6" s="184" t="s">
        <v>49</v>
      </c>
      <c r="H6" s="184"/>
      <c r="I6" s="184" t="s">
        <v>124</v>
      </c>
      <c r="J6" s="184"/>
      <c r="K6" s="184"/>
    </row>
    <row r="7" spans="1:11" s="74" customFormat="1" ht="48" customHeight="1" x14ac:dyDescent="0.25">
      <c r="A7" s="184"/>
      <c r="B7" s="184"/>
      <c r="C7" s="184"/>
      <c r="D7" s="184"/>
      <c r="E7" s="184"/>
      <c r="F7" s="184"/>
      <c r="G7" s="72" t="s">
        <v>53</v>
      </c>
      <c r="H7" s="72" t="s">
        <v>23</v>
      </c>
      <c r="I7" s="72" t="s">
        <v>125</v>
      </c>
      <c r="J7" s="72" t="s">
        <v>126</v>
      </c>
      <c r="K7" s="72" t="s">
        <v>127</v>
      </c>
    </row>
    <row r="8" spans="1:11" ht="18.75" x14ac:dyDescent="0.25">
      <c r="A8" s="23">
        <v>1</v>
      </c>
      <c r="B8" s="23" t="s">
        <v>153</v>
      </c>
      <c r="C8" s="23" t="s">
        <v>153</v>
      </c>
      <c r="D8" s="23" t="s">
        <v>153</v>
      </c>
      <c r="E8" s="23" t="s">
        <v>153</v>
      </c>
      <c r="F8" s="23" t="s">
        <v>153</v>
      </c>
      <c r="G8" s="23" t="s">
        <v>153</v>
      </c>
      <c r="H8" s="23" t="s">
        <v>153</v>
      </c>
      <c r="I8" s="23" t="s">
        <v>153</v>
      </c>
      <c r="J8" s="23" t="s">
        <v>153</v>
      </c>
      <c r="K8" s="23" t="s">
        <v>153</v>
      </c>
    </row>
    <row r="9" spans="1:11" ht="18.75" x14ac:dyDescent="0.25">
      <c r="A9" s="23">
        <f>+A8+1</f>
        <v>2</v>
      </c>
      <c r="B9" s="23" t="s">
        <v>153</v>
      </c>
      <c r="C9" s="23" t="s">
        <v>153</v>
      </c>
      <c r="D9" s="23" t="s">
        <v>153</v>
      </c>
      <c r="E9" s="23" t="s">
        <v>153</v>
      </c>
      <c r="F9" s="23" t="s">
        <v>153</v>
      </c>
      <c r="G9" s="23" t="s">
        <v>153</v>
      </c>
      <c r="H9" s="23" t="s">
        <v>153</v>
      </c>
      <c r="I9" s="23" t="s">
        <v>153</v>
      </c>
      <c r="J9" s="23" t="s">
        <v>153</v>
      </c>
      <c r="K9" s="23" t="s">
        <v>153</v>
      </c>
    </row>
    <row r="10" spans="1:11" ht="18.75" x14ac:dyDescent="0.25">
      <c r="A10" s="23">
        <f t="shared" ref="A10" si="0">+A9+1</f>
        <v>3</v>
      </c>
      <c r="B10" s="23" t="s">
        <v>153</v>
      </c>
      <c r="C10" s="23" t="s">
        <v>153</v>
      </c>
      <c r="D10" s="23" t="s">
        <v>153</v>
      </c>
      <c r="E10" s="23" t="s">
        <v>153</v>
      </c>
      <c r="F10" s="23" t="s">
        <v>153</v>
      </c>
      <c r="G10" s="23" t="s">
        <v>153</v>
      </c>
      <c r="H10" s="23" t="s">
        <v>153</v>
      </c>
      <c r="I10" s="23" t="s">
        <v>153</v>
      </c>
      <c r="J10" s="23" t="s">
        <v>153</v>
      </c>
      <c r="K10" s="23" t="s">
        <v>153</v>
      </c>
    </row>
    <row r="11" spans="1:11" ht="18.75" x14ac:dyDescent="0.25">
      <c r="A11" s="122" t="s">
        <v>22</v>
      </c>
      <c r="B11" s="122"/>
      <c r="C11" s="71" t="s">
        <v>123</v>
      </c>
      <c r="D11" s="71">
        <f t="shared" ref="D11:I11" si="1">SUM(D8:D10)</f>
        <v>0</v>
      </c>
      <c r="E11" s="71">
        <f t="shared" si="1"/>
        <v>0</v>
      </c>
      <c r="F11" s="71">
        <f t="shared" si="1"/>
        <v>0</v>
      </c>
      <c r="G11" s="71">
        <f t="shared" si="1"/>
        <v>0</v>
      </c>
      <c r="H11" s="71">
        <f t="shared" si="1"/>
        <v>0</v>
      </c>
      <c r="I11" s="71">
        <f t="shared" si="1"/>
        <v>0</v>
      </c>
      <c r="J11" s="71">
        <v>0</v>
      </c>
      <c r="K11" s="71">
        <f>SUM(K8:K10)</f>
        <v>0</v>
      </c>
    </row>
    <row r="13" spans="1:11" ht="18.75" x14ac:dyDescent="0.25">
      <c r="A13" s="8"/>
      <c r="B13" s="70" t="s">
        <v>52</v>
      </c>
      <c r="C13" s="12"/>
      <c r="D13" s="8"/>
      <c r="E13" s="8"/>
      <c r="F13" s="25"/>
      <c r="G13" s="25"/>
      <c r="H13" s="25"/>
      <c r="I13" s="8"/>
      <c r="J13" s="8"/>
      <c r="K13" s="25"/>
    </row>
    <row r="14" spans="1:11" ht="15" customHeight="1" x14ac:dyDescent="0.25">
      <c r="A14" s="184" t="s">
        <v>14</v>
      </c>
      <c r="B14" s="184" t="s">
        <v>30</v>
      </c>
      <c r="C14" s="184" t="s">
        <v>82</v>
      </c>
      <c r="D14" s="184" t="s">
        <v>54</v>
      </c>
      <c r="E14" s="184" t="s">
        <v>58</v>
      </c>
      <c r="F14" s="184" t="s">
        <v>119</v>
      </c>
      <c r="G14" s="175" t="s">
        <v>48</v>
      </c>
      <c r="H14" s="176"/>
      <c r="I14" s="176"/>
      <c r="J14" s="176"/>
      <c r="K14" s="177"/>
    </row>
    <row r="15" spans="1:11" ht="48.6" customHeight="1" x14ac:dyDescent="0.25">
      <c r="A15" s="184"/>
      <c r="B15" s="184"/>
      <c r="C15" s="184"/>
      <c r="D15" s="184"/>
      <c r="E15" s="184"/>
      <c r="F15" s="184"/>
      <c r="G15" s="178"/>
      <c r="H15" s="179"/>
      <c r="I15" s="179"/>
      <c r="J15" s="179"/>
      <c r="K15" s="180"/>
    </row>
    <row r="16" spans="1:11" ht="18.75" x14ac:dyDescent="0.25">
      <c r="A16" s="23">
        <v>1</v>
      </c>
      <c r="B16" s="23" t="s">
        <v>153</v>
      </c>
      <c r="C16" s="23" t="s">
        <v>153</v>
      </c>
      <c r="D16" s="23" t="s">
        <v>153</v>
      </c>
      <c r="E16" s="23" t="s">
        <v>153</v>
      </c>
      <c r="F16" s="23" t="s">
        <v>153</v>
      </c>
      <c r="G16" s="23" t="s">
        <v>153</v>
      </c>
      <c r="H16" s="23" t="s">
        <v>153</v>
      </c>
      <c r="I16" s="23" t="s">
        <v>153</v>
      </c>
      <c r="J16" s="23" t="s">
        <v>153</v>
      </c>
      <c r="K16" s="23" t="s">
        <v>153</v>
      </c>
    </row>
    <row r="17" spans="1:11" ht="18.75" x14ac:dyDescent="0.25">
      <c r="A17" s="23">
        <f>+A16+1</f>
        <v>2</v>
      </c>
      <c r="B17" s="23" t="s">
        <v>153</v>
      </c>
      <c r="C17" s="23" t="s">
        <v>153</v>
      </c>
      <c r="D17" s="23" t="s">
        <v>153</v>
      </c>
      <c r="E17" s="23" t="s">
        <v>153</v>
      </c>
      <c r="F17" s="23" t="s">
        <v>153</v>
      </c>
      <c r="G17" s="23" t="s">
        <v>153</v>
      </c>
      <c r="H17" s="23" t="s">
        <v>153</v>
      </c>
      <c r="I17" s="23" t="s">
        <v>153</v>
      </c>
      <c r="J17" s="23" t="s">
        <v>153</v>
      </c>
      <c r="K17" s="23" t="s">
        <v>153</v>
      </c>
    </row>
    <row r="18" spans="1:11" ht="18.75" x14ac:dyDescent="0.25">
      <c r="A18" s="23">
        <f t="shared" ref="A18" si="2">+A17+1</f>
        <v>3</v>
      </c>
      <c r="B18" s="23" t="s">
        <v>153</v>
      </c>
      <c r="C18" s="23" t="s">
        <v>153</v>
      </c>
      <c r="D18" s="23" t="s">
        <v>153</v>
      </c>
      <c r="E18" s="23" t="s">
        <v>153</v>
      </c>
      <c r="F18" s="23" t="s">
        <v>153</v>
      </c>
      <c r="G18" s="23" t="s">
        <v>153</v>
      </c>
      <c r="H18" s="23" t="s">
        <v>153</v>
      </c>
      <c r="I18" s="23" t="s">
        <v>153</v>
      </c>
      <c r="J18" s="23" t="s">
        <v>153</v>
      </c>
      <c r="K18" s="23" t="s">
        <v>153</v>
      </c>
    </row>
    <row r="19" spans="1:11" ht="18.75" x14ac:dyDescent="0.25">
      <c r="A19" s="122" t="s">
        <v>22</v>
      </c>
      <c r="B19" s="122"/>
      <c r="C19" s="71" t="s">
        <v>123</v>
      </c>
      <c r="D19" s="71">
        <f>SUM(D16:D18)</f>
        <v>0</v>
      </c>
      <c r="E19" s="71">
        <f>SUM(E16:E18)</f>
        <v>0</v>
      </c>
      <c r="F19" s="71">
        <f>SUM(F16:F18)</f>
        <v>0</v>
      </c>
      <c r="G19" s="181" t="s">
        <v>123</v>
      </c>
      <c r="H19" s="182"/>
      <c r="I19" s="182"/>
      <c r="J19" s="182"/>
      <c r="K19" s="183"/>
    </row>
    <row r="22" spans="1:11" ht="18.75" x14ac:dyDescent="0.25">
      <c r="A22" s="8"/>
      <c r="B22" s="70" t="s">
        <v>66</v>
      </c>
      <c r="C22" s="12"/>
      <c r="D22" s="8"/>
      <c r="E22" s="8"/>
      <c r="F22" s="25"/>
      <c r="G22" s="25"/>
      <c r="H22" s="25"/>
      <c r="I22" s="8"/>
      <c r="J22" s="8"/>
      <c r="K22" s="25"/>
    </row>
    <row r="23" spans="1:11" ht="16.5" customHeight="1" x14ac:dyDescent="0.25">
      <c r="A23" s="184" t="s">
        <v>14</v>
      </c>
      <c r="B23" s="184" t="s">
        <v>69</v>
      </c>
      <c r="C23" s="184" t="s">
        <v>82</v>
      </c>
      <c r="D23" s="184" t="s">
        <v>70</v>
      </c>
      <c r="E23" s="184" t="s">
        <v>67</v>
      </c>
      <c r="F23" s="184" t="s">
        <v>120</v>
      </c>
      <c r="G23" s="175" t="s">
        <v>68</v>
      </c>
      <c r="H23" s="176"/>
      <c r="I23" s="176"/>
      <c r="J23" s="176"/>
      <c r="K23" s="177"/>
    </row>
    <row r="24" spans="1:11" ht="34.5" customHeight="1" x14ac:dyDescent="0.25">
      <c r="A24" s="184"/>
      <c r="B24" s="184"/>
      <c r="C24" s="184"/>
      <c r="D24" s="184"/>
      <c r="E24" s="184"/>
      <c r="F24" s="184"/>
      <c r="G24" s="178"/>
      <c r="H24" s="179"/>
      <c r="I24" s="179"/>
      <c r="J24" s="179"/>
      <c r="K24" s="180"/>
    </row>
    <row r="25" spans="1:11" ht="18.75" x14ac:dyDescent="0.25">
      <c r="A25" s="23">
        <v>1</v>
      </c>
      <c r="B25" s="23" t="s">
        <v>153</v>
      </c>
      <c r="C25" s="23" t="s">
        <v>153</v>
      </c>
      <c r="D25" s="23" t="s">
        <v>153</v>
      </c>
      <c r="E25" s="23" t="s">
        <v>153</v>
      </c>
      <c r="F25" s="23" t="s">
        <v>153</v>
      </c>
      <c r="G25" s="23" t="s">
        <v>153</v>
      </c>
      <c r="H25" s="23" t="s">
        <v>153</v>
      </c>
      <c r="I25" s="23" t="s">
        <v>153</v>
      </c>
      <c r="J25" s="23" t="s">
        <v>153</v>
      </c>
      <c r="K25" s="23" t="s">
        <v>153</v>
      </c>
    </row>
    <row r="26" spans="1:11" ht="18.75" x14ac:dyDescent="0.25">
      <c r="A26" s="23">
        <f>+A25+1</f>
        <v>2</v>
      </c>
      <c r="B26" s="23" t="s">
        <v>153</v>
      </c>
      <c r="C26" s="23" t="s">
        <v>153</v>
      </c>
      <c r="D26" s="23" t="s">
        <v>153</v>
      </c>
      <c r="E26" s="23" t="s">
        <v>153</v>
      </c>
      <c r="F26" s="23" t="s">
        <v>153</v>
      </c>
      <c r="G26" s="23" t="s">
        <v>153</v>
      </c>
      <c r="H26" s="23" t="s">
        <v>153</v>
      </c>
      <c r="I26" s="23" t="s">
        <v>153</v>
      </c>
      <c r="J26" s="23" t="s">
        <v>153</v>
      </c>
      <c r="K26" s="23" t="s">
        <v>153</v>
      </c>
    </row>
    <row r="27" spans="1:11" ht="18.75" x14ac:dyDescent="0.25">
      <c r="A27" s="23">
        <f t="shared" ref="A27" si="3">+A26+1</f>
        <v>3</v>
      </c>
      <c r="B27" s="23" t="s">
        <v>153</v>
      </c>
      <c r="C27" s="23" t="s">
        <v>153</v>
      </c>
      <c r="D27" s="23" t="s">
        <v>153</v>
      </c>
      <c r="E27" s="23" t="s">
        <v>153</v>
      </c>
      <c r="F27" s="23" t="s">
        <v>153</v>
      </c>
      <c r="G27" s="23" t="s">
        <v>153</v>
      </c>
      <c r="H27" s="23" t="s">
        <v>153</v>
      </c>
      <c r="I27" s="23" t="s">
        <v>153</v>
      </c>
      <c r="J27" s="23" t="s">
        <v>153</v>
      </c>
      <c r="K27" s="23" t="s">
        <v>153</v>
      </c>
    </row>
    <row r="28" spans="1:11" ht="18.75" x14ac:dyDescent="0.25">
      <c r="A28" s="122" t="s">
        <v>22</v>
      </c>
      <c r="B28" s="122"/>
      <c r="C28" s="116" t="s">
        <v>123</v>
      </c>
      <c r="D28" s="71">
        <f>SUM(D25:D27)</f>
        <v>0</v>
      </c>
      <c r="E28" s="71">
        <f>SUM(E25:E27)</f>
        <v>0</v>
      </c>
      <c r="F28" s="71">
        <f>SUM(F25:F27)</f>
        <v>0</v>
      </c>
      <c r="G28" s="181" t="s">
        <v>123</v>
      </c>
      <c r="H28" s="182"/>
      <c r="I28" s="182"/>
      <c r="J28" s="182"/>
      <c r="K28" s="183"/>
    </row>
    <row r="30" spans="1:11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</sheetData>
  <mergeCells count="32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3:K24"/>
    <mergeCell ref="G14:K15"/>
    <mergeCell ref="G19:K19"/>
    <mergeCell ref="B6:B7"/>
    <mergeCell ref="C6:C7"/>
    <mergeCell ref="E6:E7"/>
    <mergeCell ref="G6:H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tabSelected="1" view="pageBreakPreview" zoomScaleNormal="100" zoomScaleSheetLayoutView="100" workbookViewId="0">
      <selection activeCell="E8" sqref="E8"/>
    </sheetView>
  </sheetViews>
  <sheetFormatPr defaultColWidth="9.140625" defaultRowHeight="15.75" x14ac:dyDescent="0.25"/>
  <cols>
    <col min="1" max="1" width="6" style="26" customWidth="1"/>
    <col min="2" max="2" width="17.28515625" style="26" customWidth="1"/>
    <col min="3" max="3" width="13.7109375" style="26" customWidth="1"/>
    <col min="4" max="7" width="20.85546875" style="26" customWidth="1"/>
    <col min="8" max="8" width="17.5703125" style="26" customWidth="1"/>
    <col min="9" max="9" width="19.28515625" style="26" customWidth="1"/>
    <col min="10" max="10" width="14" style="26" customWidth="1"/>
    <col min="11" max="13" width="18.7109375" style="26" customWidth="1"/>
    <col min="14" max="14" width="15.7109375" style="26" customWidth="1"/>
    <col min="15" max="19" width="15.7109375" style="27" customWidth="1"/>
    <col min="20" max="16384" width="9.140625" style="27"/>
  </cols>
  <sheetData>
    <row r="1" spans="1:10" ht="66.75" customHeight="1" x14ac:dyDescent="0.25">
      <c r="H1" s="186" t="s">
        <v>150</v>
      </c>
      <c r="I1" s="186"/>
      <c r="J1" s="186"/>
    </row>
    <row r="3" spans="1:10" s="26" customFormat="1" ht="73.5" customHeight="1" x14ac:dyDescent="0.25">
      <c r="A3" s="165" t="s">
        <v>244</v>
      </c>
      <c r="B3" s="165"/>
      <c r="C3" s="165"/>
      <c r="D3" s="165"/>
      <c r="E3" s="165"/>
      <c r="F3" s="165"/>
      <c r="G3" s="165"/>
      <c r="H3" s="165"/>
      <c r="I3" s="165"/>
      <c r="J3" s="165"/>
    </row>
    <row r="5" spans="1:10" s="26" customFormat="1" ht="47.25" customHeight="1" x14ac:dyDescent="0.25">
      <c r="A5" s="190" t="s">
        <v>121</v>
      </c>
      <c r="B5" s="190" t="s">
        <v>59</v>
      </c>
      <c r="C5" s="190" t="s">
        <v>122</v>
      </c>
      <c r="D5" s="187" t="s">
        <v>60</v>
      </c>
      <c r="E5" s="188"/>
      <c r="F5" s="191" t="s">
        <v>65</v>
      </c>
      <c r="G5" s="191" t="s">
        <v>63</v>
      </c>
      <c r="H5" s="191" t="s">
        <v>111</v>
      </c>
      <c r="I5" s="191" t="s">
        <v>112</v>
      </c>
      <c r="J5" s="191" t="s">
        <v>28</v>
      </c>
    </row>
    <row r="6" spans="1:10" s="26" customFormat="1" ht="60.75" customHeight="1" x14ac:dyDescent="0.25">
      <c r="A6" s="190"/>
      <c r="B6" s="190"/>
      <c r="C6" s="190"/>
      <c r="D6" s="45" t="s">
        <v>61</v>
      </c>
      <c r="E6" s="45" t="s">
        <v>62</v>
      </c>
      <c r="F6" s="192"/>
      <c r="G6" s="192"/>
      <c r="H6" s="192"/>
      <c r="I6" s="192"/>
      <c r="J6" s="192"/>
    </row>
    <row r="7" spans="1:10" s="26" customFormat="1" ht="15" x14ac:dyDescent="0.25">
      <c r="A7" s="29">
        <v>1</v>
      </c>
      <c r="B7" s="69" t="s">
        <v>153</v>
      </c>
      <c r="C7" s="69" t="s">
        <v>123</v>
      </c>
      <c r="D7" s="69" t="s">
        <v>153</v>
      </c>
      <c r="E7" s="69" t="s">
        <v>153</v>
      </c>
      <c r="F7" s="69" t="s">
        <v>153</v>
      </c>
      <c r="G7" s="69" t="s">
        <v>153</v>
      </c>
      <c r="H7" s="69" t="s">
        <v>153</v>
      </c>
      <c r="I7" s="69" t="s">
        <v>153</v>
      </c>
      <c r="J7" s="69" t="s">
        <v>153</v>
      </c>
    </row>
    <row r="8" spans="1:10" s="26" customFormat="1" ht="15" x14ac:dyDescent="0.25">
      <c r="A8" s="29">
        <v>2</v>
      </c>
      <c r="B8" s="69" t="s">
        <v>153</v>
      </c>
      <c r="C8" s="69" t="s">
        <v>123</v>
      </c>
      <c r="D8" s="69" t="s">
        <v>153</v>
      </c>
      <c r="E8" s="69" t="s">
        <v>153</v>
      </c>
      <c r="F8" s="69" t="s">
        <v>153</v>
      </c>
      <c r="G8" s="69" t="s">
        <v>153</v>
      </c>
      <c r="H8" s="69" t="s">
        <v>153</v>
      </c>
      <c r="I8" s="69" t="s">
        <v>153</v>
      </c>
      <c r="J8" s="69" t="s">
        <v>153</v>
      </c>
    </row>
    <row r="9" spans="1:10" s="26" customFormat="1" ht="15" x14ac:dyDescent="0.25">
      <c r="A9" s="29">
        <v>3</v>
      </c>
      <c r="B9" s="69" t="s">
        <v>153</v>
      </c>
      <c r="C9" s="69" t="s">
        <v>123</v>
      </c>
      <c r="D9" s="69" t="s">
        <v>153</v>
      </c>
      <c r="E9" s="69" t="s">
        <v>153</v>
      </c>
      <c r="F9" s="69" t="s">
        <v>153</v>
      </c>
      <c r="G9" s="69" t="s">
        <v>153</v>
      </c>
      <c r="H9" s="69" t="s">
        <v>153</v>
      </c>
      <c r="I9" s="69" t="s">
        <v>153</v>
      </c>
      <c r="J9" s="69" t="s">
        <v>153</v>
      </c>
    </row>
    <row r="10" spans="1:10" s="26" customFormat="1" ht="15" x14ac:dyDescent="0.25">
      <c r="A10" s="29">
        <v>4</v>
      </c>
      <c r="B10" s="69" t="s">
        <v>153</v>
      </c>
      <c r="C10" s="69" t="s">
        <v>123</v>
      </c>
      <c r="D10" s="69" t="s">
        <v>153</v>
      </c>
      <c r="E10" s="69" t="s">
        <v>153</v>
      </c>
      <c r="F10" s="69" t="s">
        <v>153</v>
      </c>
      <c r="G10" s="69" t="s">
        <v>153</v>
      </c>
      <c r="H10" s="69" t="s">
        <v>153</v>
      </c>
      <c r="I10" s="69" t="s">
        <v>153</v>
      </c>
      <c r="J10" s="69" t="s">
        <v>153</v>
      </c>
    </row>
    <row r="11" spans="1:10" s="26" customFormat="1" ht="15" x14ac:dyDescent="0.25">
      <c r="A11" s="29">
        <v>5</v>
      </c>
      <c r="B11" s="69" t="s">
        <v>153</v>
      </c>
      <c r="C11" s="69" t="s">
        <v>123</v>
      </c>
      <c r="D11" s="69" t="s">
        <v>153</v>
      </c>
      <c r="E11" s="69" t="s">
        <v>153</v>
      </c>
      <c r="F11" s="69" t="s">
        <v>153</v>
      </c>
      <c r="G11" s="69" t="s">
        <v>153</v>
      </c>
      <c r="H11" s="69" t="s">
        <v>153</v>
      </c>
      <c r="I11" s="69" t="s">
        <v>153</v>
      </c>
      <c r="J11" s="69" t="s">
        <v>153</v>
      </c>
    </row>
    <row r="13" spans="1:10" s="26" customFormat="1" ht="30.75" customHeight="1" x14ac:dyDescent="0.25">
      <c r="A13" s="46"/>
      <c r="B13" s="189" t="s">
        <v>64</v>
      </c>
      <c r="C13" s="189"/>
      <c r="D13" s="189"/>
      <c r="E13" s="189"/>
      <c r="F13" s="189"/>
      <c r="G13" s="189"/>
      <c r="H13" s="189"/>
      <c r="I13" s="189"/>
      <c r="J13" s="189"/>
    </row>
    <row r="14" spans="1:10" ht="18.75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0" t="s">
        <v>76</v>
      </c>
      <c r="B5" s="160"/>
      <c r="C5" s="160"/>
      <c r="D5" s="160"/>
    </row>
    <row r="7" spans="1:4" ht="25.5" x14ac:dyDescent="0.25">
      <c r="A7" s="50" t="s">
        <v>26</v>
      </c>
      <c r="B7" s="50" t="s">
        <v>84</v>
      </c>
      <c r="C7" s="50" t="s">
        <v>82</v>
      </c>
      <c r="D7" s="50" t="s">
        <v>83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defaultColWidth="9.140625" defaultRowHeight="18.75" x14ac:dyDescent="0.25"/>
  <cols>
    <col min="1" max="1" width="8.140625" style="16" customWidth="1"/>
    <col min="2" max="2" width="15.28515625" style="18" customWidth="1"/>
    <col min="3" max="3" width="15.7109375" style="18" customWidth="1"/>
    <col min="4" max="4" width="19.85546875" style="16" customWidth="1"/>
    <col min="5" max="5" width="24.85546875" style="18" customWidth="1"/>
    <col min="6" max="8" width="15.7109375" style="18" customWidth="1"/>
    <col min="9" max="9" width="20.5703125" style="18" customWidth="1"/>
    <col min="10" max="10" width="17.570312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6" ht="93" customHeight="1" x14ac:dyDescent="0.25">
      <c r="G1" s="124" t="s">
        <v>138</v>
      </c>
      <c r="H1" s="124"/>
      <c r="I1" s="124"/>
      <c r="J1" s="124"/>
      <c r="K1" s="126"/>
      <c r="L1" s="126"/>
    </row>
    <row r="2" spans="1:16" x14ac:dyDescent="0.25">
      <c r="K2" s="126"/>
      <c r="L2" s="126"/>
    </row>
    <row r="3" spans="1:16" ht="60" customHeight="1" x14ac:dyDescent="0.25">
      <c r="A3" s="132" t="s">
        <v>230</v>
      </c>
      <c r="B3" s="132"/>
      <c r="C3" s="132"/>
      <c r="D3" s="132"/>
      <c r="E3" s="132"/>
      <c r="F3" s="132"/>
      <c r="G3" s="132"/>
      <c r="H3" s="132"/>
      <c r="I3" s="132"/>
      <c r="J3" s="132"/>
      <c r="K3" s="22"/>
      <c r="L3" s="22"/>
      <c r="M3" s="17"/>
      <c r="N3" s="17"/>
      <c r="O3" s="17"/>
      <c r="P3" s="17"/>
    </row>
    <row r="4" spans="1:16" x14ac:dyDescent="0.25">
      <c r="J4" s="19"/>
      <c r="L4" s="16"/>
    </row>
    <row r="5" spans="1:16" ht="39.75" customHeight="1" x14ac:dyDescent="0.25">
      <c r="A5" s="129" t="s">
        <v>14</v>
      </c>
      <c r="B5" s="127" t="s">
        <v>85</v>
      </c>
      <c r="C5" s="127" t="s">
        <v>86</v>
      </c>
      <c r="D5" s="127" t="s">
        <v>87</v>
      </c>
      <c r="E5" s="127" t="s">
        <v>88</v>
      </c>
      <c r="F5" s="131" t="s">
        <v>101</v>
      </c>
      <c r="G5" s="131"/>
      <c r="H5" s="127" t="s">
        <v>108</v>
      </c>
      <c r="I5" s="127" t="s">
        <v>109</v>
      </c>
      <c r="J5" s="127" t="s">
        <v>130</v>
      </c>
      <c r="L5" s="19"/>
    </row>
    <row r="6" spans="1:16" ht="159.75" customHeight="1" x14ac:dyDescent="0.25">
      <c r="A6" s="130"/>
      <c r="B6" s="128"/>
      <c r="C6" s="128"/>
      <c r="D6" s="128"/>
      <c r="E6" s="128"/>
      <c r="F6" s="58" t="s">
        <v>107</v>
      </c>
      <c r="G6" s="58" t="s">
        <v>110</v>
      </c>
      <c r="H6" s="128"/>
      <c r="I6" s="128"/>
      <c r="J6" s="128"/>
      <c r="L6" s="19"/>
    </row>
    <row r="7" spans="1:16" ht="36.75" customHeight="1" x14ac:dyDescent="0.3">
      <c r="A7" s="60">
        <v>1</v>
      </c>
      <c r="B7" s="78" t="s">
        <v>153</v>
      </c>
      <c r="C7" s="78" t="s">
        <v>153</v>
      </c>
      <c r="D7" s="78" t="s">
        <v>153</v>
      </c>
      <c r="E7" s="78" t="s">
        <v>153</v>
      </c>
      <c r="F7" s="78" t="s">
        <v>153</v>
      </c>
      <c r="G7" s="78" t="s">
        <v>153</v>
      </c>
      <c r="H7" s="78" t="s">
        <v>153</v>
      </c>
      <c r="I7" s="78" t="s">
        <v>153</v>
      </c>
      <c r="J7" s="78" t="s">
        <v>153</v>
      </c>
      <c r="L7" s="19"/>
    </row>
    <row r="8" spans="1:16" ht="36.75" customHeight="1" x14ac:dyDescent="0.3">
      <c r="A8" s="60">
        <v>2</v>
      </c>
      <c r="B8" s="78" t="s">
        <v>153</v>
      </c>
      <c r="C8" s="78" t="s">
        <v>153</v>
      </c>
      <c r="D8" s="78" t="s">
        <v>153</v>
      </c>
      <c r="E8" s="78" t="s">
        <v>153</v>
      </c>
      <c r="F8" s="78" t="s">
        <v>153</v>
      </c>
      <c r="G8" s="78" t="s">
        <v>153</v>
      </c>
      <c r="H8" s="78" t="s">
        <v>153</v>
      </c>
      <c r="I8" s="78" t="s">
        <v>153</v>
      </c>
      <c r="J8" s="78" t="s">
        <v>153</v>
      </c>
      <c r="L8" s="19"/>
    </row>
    <row r="9" spans="1:16" ht="36.75" customHeight="1" x14ac:dyDescent="0.3">
      <c r="A9" s="60">
        <v>3</v>
      </c>
      <c r="B9" s="78" t="s">
        <v>153</v>
      </c>
      <c r="C9" s="78" t="s">
        <v>153</v>
      </c>
      <c r="D9" s="78" t="s">
        <v>153</v>
      </c>
      <c r="E9" s="78" t="s">
        <v>153</v>
      </c>
      <c r="F9" s="78" t="s">
        <v>153</v>
      </c>
      <c r="G9" s="78" t="s">
        <v>153</v>
      </c>
      <c r="H9" s="78" t="s">
        <v>153</v>
      </c>
      <c r="I9" s="78" t="s">
        <v>153</v>
      </c>
      <c r="J9" s="78" t="s">
        <v>153</v>
      </c>
      <c r="L9" s="19"/>
    </row>
    <row r="10" spans="1:16" ht="36.75" customHeight="1" x14ac:dyDescent="0.3">
      <c r="A10" s="60">
        <v>4</v>
      </c>
      <c r="B10" s="78" t="s">
        <v>153</v>
      </c>
      <c r="C10" s="78" t="s">
        <v>153</v>
      </c>
      <c r="D10" s="78" t="s">
        <v>153</v>
      </c>
      <c r="E10" s="78" t="s">
        <v>153</v>
      </c>
      <c r="F10" s="78" t="s">
        <v>153</v>
      </c>
      <c r="G10" s="78" t="s">
        <v>153</v>
      </c>
      <c r="H10" s="78" t="s">
        <v>153</v>
      </c>
      <c r="I10" s="78" t="s">
        <v>153</v>
      </c>
      <c r="J10" s="78" t="s">
        <v>153</v>
      </c>
      <c r="L10" s="19"/>
    </row>
    <row r="11" spans="1:16" x14ac:dyDescent="0.25">
      <c r="L11" s="19"/>
    </row>
    <row r="12" spans="1:16" ht="4.5" customHeight="1" x14ac:dyDescent="0.25">
      <c r="L12" s="19"/>
    </row>
    <row r="13" spans="1:16" ht="66.75" customHeight="1" x14ac:dyDescent="0.25">
      <c r="A13" s="125" t="s">
        <v>131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7"/>
  <sheetViews>
    <sheetView zoomScaleNormal="100" workbookViewId="0">
      <pane xSplit="2" ySplit="6" topLeftCell="C7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33" t="s">
        <v>136</v>
      </c>
      <c r="F1" s="133"/>
    </row>
    <row r="2" spans="1:15" x14ac:dyDescent="0.25">
      <c r="A2" s="7"/>
      <c r="F2" s="61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36" t="s">
        <v>233</v>
      </c>
      <c r="B3" s="136"/>
      <c r="C3" s="136"/>
      <c r="D3" s="136"/>
      <c r="E3" s="136"/>
      <c r="F3" s="136"/>
      <c r="G3" s="1"/>
      <c r="H3" s="1"/>
      <c r="I3" s="1"/>
      <c r="J3" s="1"/>
    </row>
    <row r="4" spans="1:15" ht="17.45" customHeight="1" x14ac:dyDescent="0.25">
      <c r="F4" s="11"/>
    </row>
    <row r="5" spans="1:15" ht="29.25" customHeight="1" x14ac:dyDescent="0.25">
      <c r="A5" s="134" t="s">
        <v>14</v>
      </c>
      <c r="B5" s="134" t="s">
        <v>15</v>
      </c>
      <c r="C5" s="134" t="s">
        <v>102</v>
      </c>
      <c r="D5" s="141" t="s">
        <v>16</v>
      </c>
      <c r="E5" s="141"/>
      <c r="F5" s="134" t="s">
        <v>55</v>
      </c>
      <c r="K5" s="4"/>
    </row>
    <row r="6" spans="1:15" ht="35.25" customHeight="1" x14ac:dyDescent="0.25">
      <c r="A6" s="135"/>
      <c r="B6" s="135"/>
      <c r="C6" s="135"/>
      <c r="D6" s="14" t="s">
        <v>17</v>
      </c>
      <c r="E6" s="14" t="s">
        <v>18</v>
      </c>
      <c r="F6" s="135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37">
        <v>1</v>
      </c>
      <c r="B7" s="139" t="s">
        <v>19</v>
      </c>
      <c r="C7" s="62" t="s">
        <v>104</v>
      </c>
      <c r="D7" s="15" t="s">
        <v>153</v>
      </c>
      <c r="E7" s="15" t="s">
        <v>153</v>
      </c>
      <c r="F7" s="15" t="s">
        <v>153</v>
      </c>
    </row>
    <row r="8" spans="1:15" ht="33" customHeight="1" x14ac:dyDescent="0.25">
      <c r="A8" s="138"/>
      <c r="B8" s="140"/>
      <c r="C8" s="63" t="s">
        <v>105</v>
      </c>
      <c r="D8" s="44" t="s">
        <v>153</v>
      </c>
      <c r="E8" s="44" t="s">
        <v>153</v>
      </c>
      <c r="F8" s="44" t="s">
        <v>153</v>
      </c>
    </row>
    <row r="9" spans="1:15" ht="20.25" customHeight="1" x14ac:dyDescent="0.25">
      <c r="A9" s="138"/>
      <c r="B9" s="140"/>
      <c r="C9" s="63" t="s">
        <v>106</v>
      </c>
      <c r="D9" s="44" t="s">
        <v>153</v>
      </c>
      <c r="E9" s="44" t="s">
        <v>153</v>
      </c>
      <c r="F9" s="44" t="s">
        <v>153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38"/>
      <c r="B10" s="140"/>
      <c r="C10" s="64" t="s">
        <v>103</v>
      </c>
      <c r="D10" s="44" t="s">
        <v>153</v>
      </c>
      <c r="E10" s="44" t="s">
        <v>153</v>
      </c>
      <c r="F10" s="44" t="s">
        <v>153</v>
      </c>
    </row>
    <row r="11" spans="1:15" ht="20.25" customHeight="1" x14ac:dyDescent="0.25">
      <c r="A11" s="137">
        <f>+A7+1</f>
        <v>2</v>
      </c>
      <c r="B11" s="139" t="s">
        <v>20</v>
      </c>
      <c r="C11" s="62" t="s">
        <v>104</v>
      </c>
      <c r="D11" s="44" t="s">
        <v>153</v>
      </c>
      <c r="E11" s="44" t="s">
        <v>153</v>
      </c>
      <c r="F11" s="44" t="s">
        <v>153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20.25" customHeight="1" x14ac:dyDescent="0.25">
      <c r="A12" s="138"/>
      <c r="B12" s="140"/>
      <c r="C12" s="63" t="s">
        <v>105</v>
      </c>
      <c r="D12" s="44" t="s">
        <v>153</v>
      </c>
      <c r="E12" s="44" t="s">
        <v>153</v>
      </c>
      <c r="F12" s="44" t="s">
        <v>153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38"/>
      <c r="B13" s="140"/>
      <c r="C13" s="65" t="s">
        <v>106</v>
      </c>
      <c r="D13" s="44" t="s">
        <v>153</v>
      </c>
      <c r="E13" s="44" t="s">
        <v>153</v>
      </c>
      <c r="F13" s="44" t="s">
        <v>153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38"/>
      <c r="B14" s="140"/>
      <c r="C14" s="64" t="s">
        <v>103</v>
      </c>
      <c r="D14" s="44" t="s">
        <v>153</v>
      </c>
      <c r="E14" s="44" t="s">
        <v>153</v>
      </c>
      <c r="F14" s="44" t="s">
        <v>153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37">
        <v>3</v>
      </c>
      <c r="B15" s="139" t="s">
        <v>21</v>
      </c>
      <c r="C15" s="62" t="s">
        <v>104</v>
      </c>
      <c r="D15" s="44" t="s">
        <v>153</v>
      </c>
      <c r="E15" s="44" t="s">
        <v>153</v>
      </c>
      <c r="F15" s="44" t="s">
        <v>153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20.25" customHeight="1" x14ac:dyDescent="0.25">
      <c r="A16" s="138"/>
      <c r="B16" s="140"/>
      <c r="C16" s="63" t="s">
        <v>105</v>
      </c>
      <c r="D16" s="44" t="s">
        <v>153</v>
      </c>
      <c r="E16" s="44" t="s">
        <v>153</v>
      </c>
      <c r="F16" s="44" t="s">
        <v>153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38"/>
      <c r="B17" s="140"/>
      <c r="C17" s="63" t="s">
        <v>106</v>
      </c>
      <c r="D17" s="44" t="s">
        <v>153</v>
      </c>
      <c r="E17" s="44" t="s">
        <v>153</v>
      </c>
      <c r="F17" s="44" t="s">
        <v>153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43"/>
      <c r="B18" s="144"/>
      <c r="C18" s="64" t="s">
        <v>103</v>
      </c>
      <c r="D18" s="44" t="s">
        <v>153</v>
      </c>
      <c r="E18" s="44" t="s">
        <v>153</v>
      </c>
      <c r="F18" s="44" t="s">
        <v>153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20.25" customHeight="1" x14ac:dyDescent="0.25">
      <c r="A19" s="137">
        <v>4</v>
      </c>
      <c r="B19" s="139" t="s">
        <v>56</v>
      </c>
      <c r="C19" s="137" t="s">
        <v>104</v>
      </c>
      <c r="D19" s="44" t="s">
        <v>153</v>
      </c>
      <c r="E19" s="44" t="s">
        <v>153</v>
      </c>
      <c r="F19" s="44" t="s">
        <v>153</v>
      </c>
    </row>
    <row r="20" spans="1:15" ht="20.25" customHeight="1" x14ac:dyDescent="0.25">
      <c r="A20" s="138"/>
      <c r="B20" s="140"/>
      <c r="C20" s="145"/>
      <c r="D20" s="44" t="s">
        <v>153</v>
      </c>
      <c r="E20" s="44" t="s">
        <v>153</v>
      </c>
      <c r="F20" s="44" t="s">
        <v>153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1.5" customHeight="1" x14ac:dyDescent="0.25">
      <c r="A21" s="138"/>
      <c r="B21" s="140"/>
      <c r="C21" s="63" t="s">
        <v>105</v>
      </c>
      <c r="D21" s="44" t="s">
        <v>153</v>
      </c>
      <c r="E21" s="44" t="s">
        <v>153</v>
      </c>
      <c r="F21" s="44" t="s">
        <v>153</v>
      </c>
    </row>
    <row r="22" spans="1:15" ht="20.25" customHeight="1" x14ac:dyDescent="0.25">
      <c r="A22" s="138"/>
      <c r="B22" s="140"/>
      <c r="C22" s="63" t="s">
        <v>106</v>
      </c>
      <c r="D22" s="44" t="s">
        <v>153</v>
      </c>
      <c r="E22" s="44" t="s">
        <v>153</v>
      </c>
      <c r="F22" s="44" t="s">
        <v>153</v>
      </c>
    </row>
    <row r="23" spans="1:15" ht="20.25" customHeight="1" x14ac:dyDescent="0.25">
      <c r="A23" s="143"/>
      <c r="B23" s="144"/>
      <c r="C23" s="64" t="s">
        <v>103</v>
      </c>
      <c r="D23" s="44" t="s">
        <v>153</v>
      </c>
      <c r="E23" s="44" t="s">
        <v>153</v>
      </c>
      <c r="F23" s="44" t="s">
        <v>153</v>
      </c>
    </row>
    <row r="25" spans="1:15" ht="18.75" customHeight="1" x14ac:dyDescent="0.25">
      <c r="A25" s="142" t="s">
        <v>131</v>
      </c>
      <c r="B25" s="142"/>
      <c r="C25" s="142"/>
      <c r="D25" s="142"/>
      <c r="E25" s="142"/>
      <c r="F25" s="142"/>
      <c r="G25" s="41"/>
      <c r="H25" s="41"/>
      <c r="I25" s="41"/>
      <c r="J25" s="41"/>
      <c r="K25" s="41"/>
      <c r="L25" s="41"/>
      <c r="M25" s="41"/>
      <c r="N25" s="41"/>
    </row>
    <row r="26" spans="1:15" x14ac:dyDescent="0.25">
      <c r="A26" s="142"/>
      <c r="B26" s="142"/>
      <c r="C26" s="142"/>
      <c r="D26" s="142"/>
      <c r="E26" s="142"/>
      <c r="F26" s="142"/>
    </row>
    <row r="27" spans="1:15" ht="31.5" customHeight="1" x14ac:dyDescent="0.25">
      <c r="A27" s="142"/>
      <c r="B27" s="142"/>
      <c r="C27" s="142"/>
      <c r="D27" s="142"/>
      <c r="E27" s="142"/>
      <c r="F27" s="142"/>
    </row>
  </sheetData>
  <mergeCells count="17">
    <mergeCell ref="A25:F27"/>
    <mergeCell ref="A15:A18"/>
    <mergeCell ref="B15:B18"/>
    <mergeCell ref="A19:A23"/>
    <mergeCell ref="B19:B23"/>
    <mergeCell ref="C19:C20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O30"/>
  <sheetViews>
    <sheetView topLeftCell="A19" zoomScale="85" zoomScaleNormal="85" zoomScaleSheetLayoutView="85" workbookViewId="0">
      <selection activeCell="D10" sqref="D10"/>
    </sheetView>
  </sheetViews>
  <sheetFormatPr defaultColWidth="9.140625" defaultRowHeight="15.75" x14ac:dyDescent="0.25"/>
  <cols>
    <col min="1" max="1" width="9.7109375" style="81" bestFit="1" customWidth="1"/>
    <col min="2" max="2" width="27.140625" style="82" bestFit="1" customWidth="1"/>
    <col min="3" max="3" width="38.42578125" style="81" bestFit="1" customWidth="1"/>
    <col min="4" max="5" width="19.85546875" style="82" customWidth="1"/>
    <col min="6" max="6" width="30.5703125" style="82" customWidth="1"/>
    <col min="7" max="7" width="37.140625" style="82" customWidth="1"/>
    <col min="8" max="8" width="16.7109375" style="82" bestFit="1" customWidth="1"/>
    <col min="9" max="9" width="17.85546875" style="82" customWidth="1"/>
    <col min="10" max="10" width="15.7109375" style="82" customWidth="1"/>
    <col min="11" max="11" width="18.140625" style="82" customWidth="1"/>
    <col min="12" max="12" width="21.5703125" style="82" customWidth="1"/>
    <col min="13" max="13" width="16.7109375" style="81" customWidth="1"/>
    <col min="14" max="15" width="15.7109375" style="81" customWidth="1"/>
    <col min="16" max="19" width="18.7109375" style="81" customWidth="1"/>
    <col min="20" max="25" width="15.7109375" style="81" customWidth="1"/>
    <col min="26" max="16384" width="9.140625" style="81"/>
  </cols>
  <sheetData>
    <row r="1" spans="1:15" ht="88.5" customHeight="1" x14ac:dyDescent="0.25">
      <c r="I1" s="147" t="s">
        <v>139</v>
      </c>
      <c r="J1" s="147"/>
      <c r="K1" s="147"/>
      <c r="L1" s="147"/>
    </row>
    <row r="2" spans="1:15" ht="39" customHeight="1" x14ac:dyDescent="0.25">
      <c r="A2" s="146" t="s">
        <v>231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83"/>
      <c r="N2" s="83"/>
      <c r="O2" s="83"/>
    </row>
    <row r="3" spans="1:15" x14ac:dyDescent="0.25">
      <c r="L3" s="84"/>
    </row>
    <row r="4" spans="1:15" ht="49.5" customHeight="1" x14ac:dyDescent="0.25">
      <c r="A4" s="149" t="s">
        <v>14</v>
      </c>
      <c r="B4" s="149" t="s">
        <v>15</v>
      </c>
      <c r="C4" s="149" t="s">
        <v>7</v>
      </c>
      <c r="D4" s="149" t="s">
        <v>57</v>
      </c>
      <c r="E4" s="149" t="s">
        <v>11</v>
      </c>
      <c r="F4" s="152" t="s">
        <v>12</v>
      </c>
      <c r="G4" s="151" t="s">
        <v>101</v>
      </c>
      <c r="H4" s="151"/>
      <c r="I4" s="149" t="s">
        <v>8</v>
      </c>
      <c r="J4" s="149" t="s">
        <v>9</v>
      </c>
      <c r="K4" s="149" t="s">
        <v>154</v>
      </c>
      <c r="L4" s="149" t="s">
        <v>113</v>
      </c>
    </row>
    <row r="5" spans="1:15" ht="129" customHeight="1" x14ac:dyDescent="0.25">
      <c r="A5" s="150"/>
      <c r="B5" s="150"/>
      <c r="C5" s="150"/>
      <c r="D5" s="150"/>
      <c r="E5" s="150"/>
      <c r="F5" s="152"/>
      <c r="G5" s="85" t="s">
        <v>107</v>
      </c>
      <c r="H5" s="85" t="s">
        <v>110</v>
      </c>
      <c r="I5" s="150"/>
      <c r="J5" s="150"/>
      <c r="K5" s="150"/>
      <c r="L5" s="150"/>
    </row>
    <row r="6" spans="1:15" ht="47.25" x14ac:dyDescent="0.25">
      <c r="A6" s="93" t="s">
        <v>169</v>
      </c>
      <c r="B6" s="93" t="s">
        <v>234</v>
      </c>
      <c r="C6" s="93" t="s">
        <v>159</v>
      </c>
      <c r="D6" s="93" t="s">
        <v>161</v>
      </c>
      <c r="E6" s="93" t="s">
        <v>160</v>
      </c>
      <c r="F6" s="95" t="s">
        <v>197</v>
      </c>
      <c r="G6" s="94" t="s">
        <v>155</v>
      </c>
      <c r="H6" s="96">
        <v>201577724</v>
      </c>
      <c r="I6" s="93"/>
      <c r="J6" s="93"/>
      <c r="K6" s="93"/>
      <c r="L6" s="99">
        <v>275937984</v>
      </c>
    </row>
    <row r="7" spans="1:15" ht="47.25" x14ac:dyDescent="0.25">
      <c r="A7" s="93" t="s">
        <v>168</v>
      </c>
      <c r="B7" s="93" t="s">
        <v>234</v>
      </c>
      <c r="C7" s="93" t="s">
        <v>159</v>
      </c>
      <c r="D7" s="93" t="s">
        <v>161</v>
      </c>
      <c r="E7" s="93" t="s">
        <v>190</v>
      </c>
      <c r="F7" s="95" t="s">
        <v>198</v>
      </c>
      <c r="G7" s="94" t="s">
        <v>162</v>
      </c>
      <c r="H7" s="96">
        <v>201363484</v>
      </c>
      <c r="I7" s="93"/>
      <c r="J7" s="93"/>
      <c r="K7" s="93"/>
      <c r="L7" s="99">
        <v>24900000</v>
      </c>
    </row>
    <row r="8" spans="1:15" ht="47.25" x14ac:dyDescent="0.25">
      <c r="A8" s="93" t="s">
        <v>170</v>
      </c>
      <c r="B8" s="93" t="s">
        <v>234</v>
      </c>
      <c r="C8" s="93" t="s">
        <v>159</v>
      </c>
      <c r="D8" s="93" t="s">
        <v>161</v>
      </c>
      <c r="E8" s="93" t="s">
        <v>160</v>
      </c>
      <c r="F8" s="95" t="s">
        <v>199</v>
      </c>
      <c r="G8" s="94" t="s">
        <v>156</v>
      </c>
      <c r="H8" s="96">
        <v>200714846</v>
      </c>
      <c r="I8" s="93"/>
      <c r="J8" s="93"/>
      <c r="K8" s="93"/>
      <c r="L8" s="99">
        <v>125458828</v>
      </c>
    </row>
    <row r="9" spans="1:15" ht="47.25" x14ac:dyDescent="0.25">
      <c r="A9" s="93" t="s">
        <v>171</v>
      </c>
      <c r="B9" s="93" t="s">
        <v>234</v>
      </c>
      <c r="C9" s="93" t="s">
        <v>159</v>
      </c>
      <c r="D9" s="93" t="s">
        <v>161</v>
      </c>
      <c r="E9" s="93" t="s">
        <v>190</v>
      </c>
      <c r="F9" s="95" t="s">
        <v>200</v>
      </c>
      <c r="G9" s="94" t="s">
        <v>195</v>
      </c>
      <c r="H9" s="96">
        <v>201204514</v>
      </c>
      <c r="I9" s="93"/>
      <c r="J9" s="93"/>
      <c r="K9" s="93"/>
      <c r="L9" s="99">
        <v>12375000</v>
      </c>
    </row>
    <row r="10" spans="1:15" ht="47.25" x14ac:dyDescent="0.25">
      <c r="A10" s="93" t="s">
        <v>172</v>
      </c>
      <c r="B10" s="93" t="s">
        <v>234</v>
      </c>
      <c r="C10" s="93" t="s">
        <v>159</v>
      </c>
      <c r="D10" s="93" t="s">
        <v>161</v>
      </c>
      <c r="E10" s="93" t="s">
        <v>190</v>
      </c>
      <c r="F10" s="95" t="s">
        <v>201</v>
      </c>
      <c r="G10" s="94" t="s">
        <v>173</v>
      </c>
      <c r="H10" s="96">
        <v>201123473</v>
      </c>
      <c r="I10" s="93"/>
      <c r="J10" s="93"/>
      <c r="K10" s="93"/>
      <c r="L10" s="99">
        <v>5837667</v>
      </c>
    </row>
    <row r="11" spans="1:15" ht="47.25" x14ac:dyDescent="0.25">
      <c r="A11" s="93" t="s">
        <v>174</v>
      </c>
      <c r="B11" s="93" t="s">
        <v>234</v>
      </c>
      <c r="C11" s="93" t="s">
        <v>159</v>
      </c>
      <c r="D11" s="93" t="s">
        <v>161</v>
      </c>
      <c r="E11" s="93" t="s">
        <v>190</v>
      </c>
      <c r="F11" s="95" t="s">
        <v>202</v>
      </c>
      <c r="G11" s="94" t="s">
        <v>176</v>
      </c>
      <c r="H11" s="96">
        <v>200522950</v>
      </c>
      <c r="I11" s="93"/>
      <c r="J11" s="93"/>
      <c r="K11" s="93"/>
      <c r="L11" s="99">
        <v>10744000</v>
      </c>
    </row>
    <row r="12" spans="1:15" ht="47.25" x14ac:dyDescent="0.25">
      <c r="A12" s="93" t="s">
        <v>175</v>
      </c>
      <c r="B12" s="93" t="s">
        <v>234</v>
      </c>
      <c r="C12" s="93" t="s">
        <v>159</v>
      </c>
      <c r="D12" s="93" t="s">
        <v>161</v>
      </c>
      <c r="E12" s="93" t="s">
        <v>190</v>
      </c>
      <c r="F12" s="95" t="s">
        <v>203</v>
      </c>
      <c r="G12" s="94" t="s">
        <v>166</v>
      </c>
      <c r="H12" s="96">
        <v>200624934</v>
      </c>
      <c r="I12" s="93"/>
      <c r="J12" s="93"/>
      <c r="K12" s="93"/>
      <c r="L12" s="99">
        <v>14860121</v>
      </c>
    </row>
    <row r="13" spans="1:15" ht="47.25" x14ac:dyDescent="0.25">
      <c r="A13" s="93" t="s">
        <v>177</v>
      </c>
      <c r="B13" s="93" t="s">
        <v>234</v>
      </c>
      <c r="C13" s="93" t="s">
        <v>159</v>
      </c>
      <c r="D13" s="93" t="s">
        <v>161</v>
      </c>
      <c r="E13" s="93" t="s">
        <v>160</v>
      </c>
      <c r="F13" s="95" t="s">
        <v>204</v>
      </c>
      <c r="G13" s="94" t="s">
        <v>165</v>
      </c>
      <c r="H13" s="96">
        <v>204369362</v>
      </c>
      <c r="I13" s="93"/>
      <c r="J13" s="93"/>
      <c r="K13" s="93"/>
      <c r="L13" s="99">
        <v>2700000</v>
      </c>
    </row>
    <row r="14" spans="1:15" ht="47.25" x14ac:dyDescent="0.25">
      <c r="A14" s="93" t="s">
        <v>178</v>
      </c>
      <c r="B14" s="93" t="s">
        <v>234</v>
      </c>
      <c r="C14" s="93" t="s">
        <v>159</v>
      </c>
      <c r="D14" s="93" t="s">
        <v>161</v>
      </c>
      <c r="E14" s="93" t="s">
        <v>160</v>
      </c>
      <c r="F14" s="95" t="s">
        <v>205</v>
      </c>
      <c r="G14" s="94" t="s">
        <v>196</v>
      </c>
      <c r="H14" s="96">
        <v>200898357</v>
      </c>
      <c r="I14" s="93"/>
      <c r="J14" s="93"/>
      <c r="K14" s="93"/>
      <c r="L14" s="99">
        <v>10686400</v>
      </c>
    </row>
    <row r="15" spans="1:15" ht="47.25" x14ac:dyDescent="0.25">
      <c r="A15" s="93" t="s">
        <v>179</v>
      </c>
      <c r="B15" s="93" t="s">
        <v>234</v>
      </c>
      <c r="C15" s="93" t="s">
        <v>159</v>
      </c>
      <c r="D15" s="93" t="s">
        <v>161</v>
      </c>
      <c r="E15" s="93" t="s">
        <v>190</v>
      </c>
      <c r="F15" s="95" t="s">
        <v>206</v>
      </c>
      <c r="G15" s="94" t="s">
        <v>157</v>
      </c>
      <c r="H15" s="96">
        <v>305414532</v>
      </c>
      <c r="I15" s="93"/>
      <c r="J15" s="93"/>
      <c r="K15" s="93"/>
      <c r="L15" s="99">
        <v>62100000</v>
      </c>
    </row>
    <row r="16" spans="1:15" ht="47.25" x14ac:dyDescent="0.25">
      <c r="A16" s="93" t="s">
        <v>180</v>
      </c>
      <c r="B16" s="93" t="s">
        <v>234</v>
      </c>
      <c r="C16" s="93" t="s">
        <v>159</v>
      </c>
      <c r="D16" s="93" t="s">
        <v>161</v>
      </c>
      <c r="E16" s="93" t="s">
        <v>160</v>
      </c>
      <c r="F16" s="95" t="s">
        <v>210</v>
      </c>
      <c r="G16" s="94" t="s">
        <v>207</v>
      </c>
      <c r="H16" s="96">
        <v>308743271</v>
      </c>
      <c r="I16" s="86"/>
      <c r="J16" s="86"/>
      <c r="K16" s="86"/>
      <c r="L16" s="99">
        <v>145450000</v>
      </c>
    </row>
    <row r="17" spans="1:12" ht="47.25" x14ac:dyDescent="0.25">
      <c r="A17" s="93" t="s">
        <v>181</v>
      </c>
      <c r="B17" s="93" t="s">
        <v>234</v>
      </c>
      <c r="C17" s="93" t="s">
        <v>159</v>
      </c>
      <c r="D17" s="93" t="s">
        <v>161</v>
      </c>
      <c r="E17" s="93" t="s">
        <v>160</v>
      </c>
      <c r="F17" s="95" t="s">
        <v>211</v>
      </c>
      <c r="G17" s="94" t="s">
        <v>208</v>
      </c>
      <c r="H17" s="96">
        <v>308743271</v>
      </c>
      <c r="I17" s="93"/>
      <c r="J17" s="93"/>
      <c r="K17" s="93"/>
      <c r="L17" s="99">
        <v>99200000</v>
      </c>
    </row>
    <row r="18" spans="1:12" ht="47.25" x14ac:dyDescent="0.25">
      <c r="A18" s="93" t="s">
        <v>182</v>
      </c>
      <c r="B18" s="93" t="s">
        <v>234</v>
      </c>
      <c r="C18" s="93" t="s">
        <v>159</v>
      </c>
      <c r="D18" s="93" t="s">
        <v>161</v>
      </c>
      <c r="E18" s="93" t="s">
        <v>160</v>
      </c>
      <c r="F18" s="95" t="s">
        <v>212</v>
      </c>
      <c r="G18" s="94" t="s">
        <v>209</v>
      </c>
      <c r="H18" s="96">
        <v>308743271</v>
      </c>
      <c r="I18" s="93"/>
      <c r="J18" s="93"/>
      <c r="K18" s="93"/>
      <c r="L18" s="99">
        <v>75550000</v>
      </c>
    </row>
    <row r="19" spans="1:12" ht="60" x14ac:dyDescent="0.25">
      <c r="A19" s="93" t="s">
        <v>183</v>
      </c>
      <c r="B19" s="93" t="s">
        <v>234</v>
      </c>
      <c r="C19" s="93" t="s">
        <v>213</v>
      </c>
      <c r="D19" s="93" t="s">
        <v>161</v>
      </c>
      <c r="E19" s="93" t="s">
        <v>190</v>
      </c>
      <c r="F19" s="95" t="s">
        <v>218</v>
      </c>
      <c r="G19" s="94" t="s">
        <v>226</v>
      </c>
      <c r="H19" s="96">
        <v>305219838</v>
      </c>
      <c r="I19" s="93"/>
      <c r="J19" s="93"/>
      <c r="K19" s="93"/>
      <c r="L19" s="99">
        <v>38080</v>
      </c>
    </row>
    <row r="20" spans="1:12" ht="60" x14ac:dyDescent="0.25">
      <c r="A20" s="93" t="s">
        <v>184</v>
      </c>
      <c r="B20" s="93" t="s">
        <v>234</v>
      </c>
      <c r="C20" s="93" t="s">
        <v>213</v>
      </c>
      <c r="D20" s="93" t="s">
        <v>161</v>
      </c>
      <c r="E20" s="93" t="s">
        <v>190</v>
      </c>
      <c r="F20" s="95" t="s">
        <v>219</v>
      </c>
      <c r="G20" s="94" t="s">
        <v>226</v>
      </c>
      <c r="H20" s="96">
        <v>305219838</v>
      </c>
      <c r="I20" s="93"/>
      <c r="J20" s="93"/>
      <c r="K20" s="93"/>
      <c r="L20" s="99">
        <v>2700</v>
      </c>
    </row>
    <row r="21" spans="1:12" ht="60" x14ac:dyDescent="0.25">
      <c r="A21" s="93" t="s">
        <v>185</v>
      </c>
      <c r="B21" s="93" t="s">
        <v>234</v>
      </c>
      <c r="C21" s="93" t="s">
        <v>213</v>
      </c>
      <c r="D21" s="93" t="s">
        <v>161</v>
      </c>
      <c r="E21" s="93" t="s">
        <v>190</v>
      </c>
      <c r="F21" s="95" t="s">
        <v>220</v>
      </c>
      <c r="G21" s="94" t="s">
        <v>226</v>
      </c>
      <c r="H21" s="96">
        <v>305219838</v>
      </c>
      <c r="I21" s="93"/>
      <c r="J21" s="93"/>
      <c r="K21" s="93"/>
      <c r="L21" s="99">
        <v>10686.4</v>
      </c>
    </row>
    <row r="22" spans="1:12" ht="60" x14ac:dyDescent="0.25">
      <c r="A22" s="93" t="s">
        <v>186</v>
      </c>
      <c r="B22" s="93" t="s">
        <v>234</v>
      </c>
      <c r="C22" s="93" t="s">
        <v>213</v>
      </c>
      <c r="D22" s="93" t="s">
        <v>161</v>
      </c>
      <c r="E22" s="93" t="s">
        <v>190</v>
      </c>
      <c r="F22" s="95" t="s">
        <v>221</v>
      </c>
      <c r="G22" s="94" t="s">
        <v>226</v>
      </c>
      <c r="H22" s="96">
        <v>305219838</v>
      </c>
      <c r="I22" s="93"/>
      <c r="J22" s="93"/>
      <c r="K22" s="93"/>
      <c r="L22" s="99">
        <v>38080</v>
      </c>
    </row>
    <row r="23" spans="1:12" ht="60" x14ac:dyDescent="0.25">
      <c r="A23" s="93" t="s">
        <v>214</v>
      </c>
      <c r="B23" s="93" t="s">
        <v>234</v>
      </c>
      <c r="C23" s="93" t="s">
        <v>213</v>
      </c>
      <c r="D23" s="93" t="s">
        <v>161</v>
      </c>
      <c r="E23" s="93" t="s">
        <v>190</v>
      </c>
      <c r="F23" s="95" t="s">
        <v>222</v>
      </c>
      <c r="G23" s="94" t="s">
        <v>226</v>
      </c>
      <c r="H23" s="96">
        <v>305219838</v>
      </c>
      <c r="I23" s="93"/>
      <c r="J23" s="93"/>
      <c r="K23" s="93"/>
      <c r="L23" s="99">
        <v>38080</v>
      </c>
    </row>
    <row r="24" spans="1:12" ht="60" x14ac:dyDescent="0.25">
      <c r="A24" s="93" t="s">
        <v>215</v>
      </c>
      <c r="B24" s="93" t="s">
        <v>234</v>
      </c>
      <c r="C24" s="93" t="s">
        <v>213</v>
      </c>
      <c r="D24" s="93" t="s">
        <v>161</v>
      </c>
      <c r="E24" s="93" t="s">
        <v>190</v>
      </c>
      <c r="F24" s="95" t="s">
        <v>223</v>
      </c>
      <c r="G24" s="94" t="s">
        <v>226</v>
      </c>
      <c r="H24" s="96">
        <v>305219838</v>
      </c>
      <c r="I24" s="93"/>
      <c r="J24" s="93"/>
      <c r="K24" s="93"/>
      <c r="L24" s="99">
        <v>38080</v>
      </c>
    </row>
    <row r="25" spans="1:12" ht="60" x14ac:dyDescent="0.25">
      <c r="A25" s="93" t="s">
        <v>216</v>
      </c>
      <c r="B25" s="93" t="s">
        <v>234</v>
      </c>
      <c r="C25" s="93" t="s">
        <v>213</v>
      </c>
      <c r="D25" s="93" t="s">
        <v>161</v>
      </c>
      <c r="E25" s="93" t="s">
        <v>190</v>
      </c>
      <c r="F25" s="95" t="s">
        <v>224</v>
      </c>
      <c r="G25" s="94" t="s">
        <v>226</v>
      </c>
      <c r="H25" s="96">
        <v>305219838</v>
      </c>
      <c r="I25" s="93"/>
      <c r="J25" s="93"/>
      <c r="K25" s="93"/>
      <c r="L25" s="99">
        <v>38080</v>
      </c>
    </row>
    <row r="26" spans="1:12" ht="60" x14ac:dyDescent="0.25">
      <c r="A26" s="93" t="s">
        <v>217</v>
      </c>
      <c r="B26" s="93" t="s">
        <v>234</v>
      </c>
      <c r="C26" s="93" t="s">
        <v>213</v>
      </c>
      <c r="D26" s="93" t="s">
        <v>161</v>
      </c>
      <c r="E26" s="93" t="s">
        <v>190</v>
      </c>
      <c r="F26" s="95" t="s">
        <v>225</v>
      </c>
      <c r="G26" s="94" t="s">
        <v>226</v>
      </c>
      <c r="H26" s="96">
        <v>305219838</v>
      </c>
      <c r="I26" s="93"/>
      <c r="J26" s="93"/>
      <c r="K26" s="93"/>
      <c r="L26" s="99">
        <v>38080</v>
      </c>
    </row>
    <row r="27" spans="1:12" s="103" customFormat="1" ht="18" x14ac:dyDescent="0.25">
      <c r="A27" s="97"/>
      <c r="B27" s="153" t="s">
        <v>187</v>
      </c>
      <c r="C27" s="154"/>
      <c r="D27" s="97"/>
      <c r="E27" s="97"/>
      <c r="F27" s="100"/>
      <c r="G27" s="90"/>
      <c r="H27" s="101"/>
      <c r="I27" s="97"/>
      <c r="J27" s="97"/>
      <c r="K27" s="97"/>
      <c r="L27" s="102">
        <f>SUM(L6:L26)</f>
        <v>866041866.39999998</v>
      </c>
    </row>
    <row r="28" spans="1:12" s="103" customFormat="1" ht="18" x14ac:dyDescent="0.25">
      <c r="A28" s="86"/>
      <c r="B28" s="153" t="s">
        <v>189</v>
      </c>
      <c r="C28" s="154"/>
      <c r="D28" s="86" t="s">
        <v>153</v>
      </c>
      <c r="E28" s="86" t="s">
        <v>153</v>
      </c>
      <c r="F28" s="95" t="s">
        <v>153</v>
      </c>
      <c r="G28" s="95" t="s">
        <v>153</v>
      </c>
      <c r="H28" s="96" t="s">
        <v>153</v>
      </c>
      <c r="I28" s="86" t="s">
        <v>153</v>
      </c>
      <c r="J28" s="86" t="s">
        <v>153</v>
      </c>
      <c r="K28" s="86" t="s">
        <v>153</v>
      </c>
      <c r="L28" s="102"/>
    </row>
    <row r="29" spans="1:12" s="103" customFormat="1" ht="18" x14ac:dyDescent="0.25">
      <c r="A29" s="105"/>
      <c r="B29" s="153" t="s">
        <v>188</v>
      </c>
      <c r="C29" s="154"/>
      <c r="D29" s="105"/>
      <c r="E29" s="105"/>
      <c r="F29" s="100"/>
      <c r="G29" s="90"/>
      <c r="H29" s="101"/>
      <c r="I29" s="105"/>
      <c r="J29" s="105"/>
      <c r="K29" s="105"/>
      <c r="L29" s="102">
        <f>+L27+L28</f>
        <v>866041866.39999998</v>
      </c>
    </row>
    <row r="30" spans="1:12" ht="54" customHeight="1" x14ac:dyDescent="0.25">
      <c r="A30" s="148" t="s">
        <v>131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</sheetData>
  <autoFilter ref="A4:Y26" xr:uid="{00000000-0009-0000-0000-000003000000}">
    <filterColumn colId="7" showButton="0"/>
  </autoFilter>
  <mergeCells count="17">
    <mergeCell ref="B29:C29"/>
    <mergeCell ref="A2:L2"/>
    <mergeCell ref="I1:L1"/>
    <mergeCell ref="A30:L30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7:C27"/>
    <mergeCell ref="B28:C28"/>
  </mergeCells>
  <phoneticPr fontId="33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zoomScale="85" zoomScaleNormal="85" zoomScaleSheetLayoutView="85" workbookViewId="0">
      <selection activeCell="D10" sqref="D10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30.28515625" style="16" customWidth="1"/>
    <col min="4" max="4" width="22" style="18" customWidth="1"/>
    <col min="5" max="5" width="18.140625" style="18" customWidth="1"/>
    <col min="6" max="6" width="19.85546875" style="18" customWidth="1"/>
    <col min="7" max="8" width="15.7109375" style="18" customWidth="1"/>
    <col min="9" max="9" width="17.85546875" style="18" customWidth="1"/>
    <col min="10" max="10" width="16.8554687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7" ht="74.25" customHeight="1" x14ac:dyDescent="0.25">
      <c r="I1" s="124" t="s">
        <v>140</v>
      </c>
      <c r="J1" s="124"/>
      <c r="K1" s="124"/>
      <c r="L1" s="124"/>
    </row>
    <row r="2" spans="1:17" x14ac:dyDescent="0.25">
      <c r="K2" s="157"/>
      <c r="L2" s="157"/>
    </row>
    <row r="3" spans="1:17" ht="81.75" customHeight="1" x14ac:dyDescent="0.25">
      <c r="A3" s="132" t="s">
        <v>235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7"/>
      <c r="N3" s="17"/>
      <c r="O3" s="17"/>
      <c r="P3" s="17"/>
    </row>
    <row r="4" spans="1:17" x14ac:dyDescent="0.25">
      <c r="L4" s="19"/>
    </row>
    <row r="5" spans="1:17" ht="45" customHeight="1" x14ac:dyDescent="0.25">
      <c r="A5" s="155" t="s">
        <v>14</v>
      </c>
      <c r="B5" s="155" t="s">
        <v>15</v>
      </c>
      <c r="C5" s="155" t="s">
        <v>7</v>
      </c>
      <c r="D5" s="155" t="s">
        <v>57</v>
      </c>
      <c r="E5" s="155" t="s">
        <v>11</v>
      </c>
      <c r="F5" s="155" t="s">
        <v>12</v>
      </c>
      <c r="G5" s="131" t="s">
        <v>101</v>
      </c>
      <c r="H5" s="131"/>
      <c r="I5" s="155" t="s">
        <v>8</v>
      </c>
      <c r="J5" s="155" t="s">
        <v>9</v>
      </c>
      <c r="K5" s="155" t="s">
        <v>10</v>
      </c>
      <c r="L5" s="155" t="s">
        <v>114</v>
      </c>
      <c r="Q5" s="20"/>
    </row>
    <row r="6" spans="1:17" ht="126.75" customHeight="1" x14ac:dyDescent="0.25">
      <c r="A6" s="156"/>
      <c r="B6" s="156"/>
      <c r="C6" s="156"/>
      <c r="D6" s="156"/>
      <c r="E6" s="156"/>
      <c r="F6" s="156"/>
      <c r="G6" s="66" t="s">
        <v>107</v>
      </c>
      <c r="H6" s="66" t="s">
        <v>110</v>
      </c>
      <c r="I6" s="156"/>
      <c r="J6" s="156"/>
      <c r="K6" s="156"/>
      <c r="L6" s="156"/>
    </row>
    <row r="7" spans="1:17" ht="45.75" customHeight="1" x14ac:dyDescent="0.25">
      <c r="A7" s="21">
        <v>1</v>
      </c>
      <c r="B7" s="75" t="s">
        <v>153</v>
      </c>
      <c r="C7" s="75" t="s">
        <v>153</v>
      </c>
      <c r="D7" s="75" t="s">
        <v>153</v>
      </c>
      <c r="E7" s="75" t="s">
        <v>153</v>
      </c>
      <c r="F7" s="75" t="s">
        <v>153</v>
      </c>
      <c r="G7" s="75" t="s">
        <v>153</v>
      </c>
      <c r="H7" s="75" t="s">
        <v>153</v>
      </c>
      <c r="I7" s="75" t="s">
        <v>153</v>
      </c>
      <c r="J7" s="75" t="s">
        <v>153</v>
      </c>
      <c r="K7" s="75" t="s">
        <v>153</v>
      </c>
      <c r="L7" s="75" t="s">
        <v>153</v>
      </c>
    </row>
    <row r="8" spans="1:17" ht="56.25" customHeight="1" x14ac:dyDescent="0.25">
      <c r="A8" s="21">
        <f t="shared" ref="A8:A10" si="0">+A7+1</f>
        <v>2</v>
      </c>
      <c r="B8" s="75" t="s">
        <v>153</v>
      </c>
      <c r="C8" s="75" t="s">
        <v>153</v>
      </c>
      <c r="D8" s="75" t="s">
        <v>153</v>
      </c>
      <c r="E8" s="75" t="s">
        <v>153</v>
      </c>
      <c r="F8" s="75" t="s">
        <v>153</v>
      </c>
      <c r="G8" s="75" t="s">
        <v>153</v>
      </c>
      <c r="H8" s="75" t="s">
        <v>153</v>
      </c>
      <c r="I8" s="75" t="s">
        <v>153</v>
      </c>
      <c r="J8" s="75" t="s">
        <v>153</v>
      </c>
      <c r="K8" s="75" t="s">
        <v>153</v>
      </c>
      <c r="L8" s="75" t="s">
        <v>153</v>
      </c>
    </row>
    <row r="9" spans="1:17" ht="37.5" customHeight="1" x14ac:dyDescent="0.25">
      <c r="A9" s="21">
        <f t="shared" si="0"/>
        <v>3</v>
      </c>
      <c r="B9" s="75" t="s">
        <v>153</v>
      </c>
      <c r="C9" s="75" t="s">
        <v>153</v>
      </c>
      <c r="D9" s="75" t="s">
        <v>153</v>
      </c>
      <c r="E9" s="75" t="s">
        <v>153</v>
      </c>
      <c r="F9" s="75" t="s">
        <v>153</v>
      </c>
      <c r="G9" s="75" t="s">
        <v>153</v>
      </c>
      <c r="H9" s="75" t="s">
        <v>153</v>
      </c>
      <c r="I9" s="75" t="s">
        <v>153</v>
      </c>
      <c r="J9" s="75" t="s">
        <v>153</v>
      </c>
      <c r="K9" s="75" t="s">
        <v>153</v>
      </c>
      <c r="L9" s="75" t="s">
        <v>153</v>
      </c>
    </row>
    <row r="10" spans="1:17" ht="37.5" customHeight="1" x14ac:dyDescent="0.25">
      <c r="A10" s="21">
        <f t="shared" si="0"/>
        <v>4</v>
      </c>
      <c r="B10" s="75" t="s">
        <v>153</v>
      </c>
      <c r="C10" s="75" t="s">
        <v>153</v>
      </c>
      <c r="D10" s="75" t="s">
        <v>153</v>
      </c>
      <c r="E10" s="75" t="s">
        <v>153</v>
      </c>
      <c r="F10" s="75" t="s">
        <v>153</v>
      </c>
      <c r="G10" s="75" t="s">
        <v>153</v>
      </c>
      <c r="H10" s="75" t="s">
        <v>153</v>
      </c>
      <c r="I10" s="75" t="s">
        <v>153</v>
      </c>
      <c r="J10" s="75" t="s">
        <v>153</v>
      </c>
      <c r="K10" s="75" t="s">
        <v>153</v>
      </c>
      <c r="L10" s="75" t="s">
        <v>153</v>
      </c>
    </row>
    <row r="12" spans="1:17" ht="48.75" customHeight="1" x14ac:dyDescent="0.25">
      <c r="B12" s="125" t="s">
        <v>131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</sheetData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70" zoomScaleNormal="70" zoomScaleSheetLayoutView="70" workbookViewId="0">
      <selection activeCell="D10" sqref="D10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50.28515625" style="16" customWidth="1"/>
    <col min="4" max="4" width="24.85546875" style="18" customWidth="1"/>
    <col min="5" max="5" width="22.140625" style="18" customWidth="1"/>
    <col min="6" max="7" width="18.5703125" style="18" customWidth="1"/>
    <col min="8" max="8" width="21.7109375" style="18" customWidth="1"/>
    <col min="9" max="9" width="16.7109375" style="16" customWidth="1"/>
    <col min="10" max="12" width="15.7109375" style="16" customWidth="1"/>
    <col min="13" max="16" width="18.7109375" style="16" customWidth="1"/>
    <col min="17" max="22" width="15.7109375" style="16" customWidth="1"/>
    <col min="23" max="16384" width="9.140625" style="16"/>
  </cols>
  <sheetData>
    <row r="1" spans="1:13" ht="93.75" customHeight="1" x14ac:dyDescent="0.25">
      <c r="F1" s="124" t="s">
        <v>141</v>
      </c>
      <c r="G1" s="124"/>
      <c r="H1" s="124"/>
    </row>
    <row r="2" spans="1:13" x14ac:dyDescent="0.25">
      <c r="H2" s="59"/>
    </row>
    <row r="3" spans="1:13" ht="81.75" customHeight="1" x14ac:dyDescent="0.25">
      <c r="A3" s="132" t="s">
        <v>236</v>
      </c>
      <c r="B3" s="132"/>
      <c r="C3" s="132"/>
      <c r="D3" s="132"/>
      <c r="E3" s="132"/>
      <c r="F3" s="132"/>
      <c r="G3" s="132"/>
      <c r="H3" s="132"/>
      <c r="I3" s="17"/>
      <c r="J3" s="17"/>
      <c r="K3" s="17"/>
      <c r="L3" s="17"/>
    </row>
    <row r="4" spans="1:13" x14ac:dyDescent="0.25">
      <c r="H4" s="19"/>
    </row>
    <row r="5" spans="1:13" ht="45" customHeight="1" x14ac:dyDescent="0.25">
      <c r="A5" s="155" t="s">
        <v>14</v>
      </c>
      <c r="B5" s="155" t="s">
        <v>15</v>
      </c>
      <c r="C5" s="155" t="s">
        <v>89</v>
      </c>
      <c r="D5" s="155" t="s">
        <v>57</v>
      </c>
      <c r="E5" s="155" t="s">
        <v>11</v>
      </c>
      <c r="F5" s="131" t="s">
        <v>101</v>
      </c>
      <c r="G5" s="131"/>
      <c r="H5" s="155" t="s">
        <v>115</v>
      </c>
      <c r="M5" s="20"/>
    </row>
    <row r="6" spans="1:13" ht="126.75" customHeight="1" x14ac:dyDescent="0.25">
      <c r="A6" s="156"/>
      <c r="B6" s="156"/>
      <c r="C6" s="156"/>
      <c r="D6" s="156"/>
      <c r="E6" s="156"/>
      <c r="F6" s="66" t="s">
        <v>107</v>
      </c>
      <c r="G6" s="66" t="s">
        <v>110</v>
      </c>
      <c r="H6" s="156"/>
    </row>
    <row r="7" spans="1:13" ht="37.5" customHeight="1" x14ac:dyDescent="0.25">
      <c r="A7" s="21">
        <v>1</v>
      </c>
      <c r="B7" s="21" t="s">
        <v>153</v>
      </c>
      <c r="C7" s="21" t="s">
        <v>153</v>
      </c>
      <c r="D7" s="21" t="s">
        <v>153</v>
      </c>
      <c r="E7" s="21" t="s">
        <v>153</v>
      </c>
      <c r="F7" s="21" t="s">
        <v>153</v>
      </c>
      <c r="G7" s="21" t="s">
        <v>153</v>
      </c>
      <c r="H7" s="21" t="s">
        <v>153</v>
      </c>
    </row>
    <row r="8" spans="1:13" ht="37.5" customHeight="1" x14ac:dyDescent="0.25">
      <c r="A8" s="21">
        <f t="shared" ref="A8:A10" si="0">+A7+1</f>
        <v>2</v>
      </c>
      <c r="B8" s="21" t="s">
        <v>153</v>
      </c>
      <c r="C8" s="21" t="s">
        <v>153</v>
      </c>
      <c r="D8" s="21" t="s">
        <v>153</v>
      </c>
      <c r="E8" s="21" t="s">
        <v>153</v>
      </c>
      <c r="F8" s="21" t="s">
        <v>153</v>
      </c>
      <c r="G8" s="21" t="s">
        <v>153</v>
      </c>
      <c r="H8" s="21" t="s">
        <v>153</v>
      </c>
    </row>
    <row r="9" spans="1:13" ht="37.5" customHeight="1" x14ac:dyDescent="0.25">
      <c r="A9" s="21">
        <f t="shared" si="0"/>
        <v>3</v>
      </c>
      <c r="B9" s="21" t="s">
        <v>153</v>
      </c>
      <c r="C9" s="21" t="s">
        <v>153</v>
      </c>
      <c r="D9" s="21" t="s">
        <v>153</v>
      </c>
      <c r="E9" s="21" t="s">
        <v>153</v>
      </c>
      <c r="F9" s="21" t="s">
        <v>153</v>
      </c>
      <c r="G9" s="21" t="s">
        <v>153</v>
      </c>
      <c r="H9" s="21" t="s">
        <v>153</v>
      </c>
    </row>
    <row r="10" spans="1:13" ht="37.5" customHeight="1" x14ac:dyDescent="0.25">
      <c r="A10" s="21">
        <f t="shared" si="0"/>
        <v>4</v>
      </c>
      <c r="B10" s="21" t="s">
        <v>153</v>
      </c>
      <c r="C10" s="21" t="s">
        <v>153</v>
      </c>
      <c r="D10" s="21" t="s">
        <v>153</v>
      </c>
      <c r="E10" s="21" t="s">
        <v>153</v>
      </c>
      <c r="F10" s="21" t="s">
        <v>153</v>
      </c>
      <c r="G10" s="21" t="s">
        <v>153</v>
      </c>
      <c r="H10" s="21" t="s">
        <v>153</v>
      </c>
    </row>
    <row r="12" spans="1:13" ht="56.25" customHeight="1" x14ac:dyDescent="0.25">
      <c r="B12" s="125" t="s">
        <v>131</v>
      </c>
      <c r="C12" s="125"/>
      <c r="D12" s="125"/>
      <c r="E12" s="125"/>
      <c r="F12" s="125"/>
      <c r="G12" s="125"/>
      <c r="H12" s="125"/>
    </row>
  </sheetData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zoomScaleNormal="100" workbookViewId="0">
      <selection activeCell="D10" sqref="D10"/>
    </sheetView>
  </sheetViews>
  <sheetFormatPr defaultColWidth="9.140625" defaultRowHeight="15" x14ac:dyDescent="0.25"/>
  <cols>
    <col min="1" max="1" width="9.140625" style="30"/>
    <col min="2" max="2" width="27.7109375" style="31" customWidth="1"/>
    <col min="3" max="3" width="15.140625" style="32" customWidth="1"/>
    <col min="4" max="4" width="20.28515625" style="33" customWidth="1"/>
    <col min="5" max="5" width="26.42578125" style="33" customWidth="1"/>
    <col min="6" max="7" width="19.140625" style="33" customWidth="1"/>
    <col min="8" max="8" width="18.140625" style="33" customWidth="1"/>
    <col min="9" max="16384" width="9.140625" style="33"/>
  </cols>
  <sheetData>
    <row r="1" spans="1:16" ht="60.75" customHeight="1" x14ac:dyDescent="0.25">
      <c r="F1" s="133" t="s">
        <v>142</v>
      </c>
      <c r="G1" s="159"/>
      <c r="H1" s="159"/>
    </row>
    <row r="2" spans="1:16" x14ac:dyDescent="0.25">
      <c r="F2" s="159"/>
      <c r="G2" s="159"/>
      <c r="H2" s="159"/>
    </row>
    <row r="3" spans="1:16" ht="46.5" customHeight="1" x14ac:dyDescent="0.25">
      <c r="A3" s="160" t="s">
        <v>232</v>
      </c>
      <c r="B3" s="160"/>
      <c r="C3" s="160"/>
      <c r="D3" s="160"/>
      <c r="E3" s="160"/>
      <c r="F3" s="160"/>
      <c r="G3" s="160"/>
      <c r="H3" s="160"/>
    </row>
    <row r="4" spans="1:16" x14ac:dyDescent="0.25">
      <c r="H4" s="28"/>
    </row>
    <row r="5" spans="1:16" s="24" customFormat="1" ht="43.5" customHeight="1" x14ac:dyDescent="0.25">
      <c r="A5" s="163" t="s">
        <v>14</v>
      </c>
      <c r="B5" s="163" t="s">
        <v>31</v>
      </c>
      <c r="C5" s="163" t="s">
        <v>32</v>
      </c>
      <c r="D5" s="161" t="s">
        <v>33</v>
      </c>
      <c r="E5" s="162"/>
      <c r="F5" s="163" t="s">
        <v>116</v>
      </c>
      <c r="G5" s="163" t="s">
        <v>128</v>
      </c>
      <c r="H5" s="163" t="s">
        <v>129</v>
      </c>
    </row>
    <row r="6" spans="1:16" s="40" customFormat="1" ht="105" customHeight="1" x14ac:dyDescent="0.25">
      <c r="A6" s="164"/>
      <c r="B6" s="164"/>
      <c r="C6" s="164"/>
      <c r="D6" s="34" t="s">
        <v>192</v>
      </c>
      <c r="E6" s="34" t="s">
        <v>117</v>
      </c>
      <c r="F6" s="164"/>
      <c r="G6" s="164"/>
      <c r="H6" s="164"/>
    </row>
    <row r="7" spans="1:16" ht="30" x14ac:dyDescent="0.25">
      <c r="A7" s="35">
        <v>1</v>
      </c>
      <c r="B7" s="37" t="s">
        <v>191</v>
      </c>
      <c r="C7" s="115">
        <v>168</v>
      </c>
      <c r="D7" s="104">
        <v>425000000</v>
      </c>
      <c r="E7" s="38" t="s">
        <v>153</v>
      </c>
      <c r="F7" s="104">
        <v>377314783</v>
      </c>
      <c r="G7" s="104">
        <f>377314783+17017403.123</f>
        <v>394332186.12300003</v>
      </c>
      <c r="H7" s="79">
        <f>G7/D7*100</f>
        <v>92.784043793647058</v>
      </c>
    </row>
    <row r="9" spans="1:16" ht="18.75" x14ac:dyDescent="0.25">
      <c r="A9" s="158" t="s">
        <v>132</v>
      </c>
      <c r="B9" s="158"/>
      <c r="C9" s="158"/>
      <c r="D9" s="158"/>
      <c r="E9" s="158"/>
      <c r="F9" s="158"/>
      <c r="G9" s="158"/>
      <c r="H9" s="158"/>
      <c r="I9" s="41"/>
      <c r="J9" s="41"/>
      <c r="K9" s="41"/>
      <c r="L9" s="41"/>
      <c r="M9" s="41"/>
      <c r="N9" s="41"/>
      <c r="O9" s="41"/>
      <c r="P9" s="41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workbookViewId="0">
      <selection activeCell="D10" sqref="D10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8" width="18.7109375" style="33" customWidth="1"/>
    <col min="9" max="9" width="19" style="33" customWidth="1"/>
    <col min="10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17" t="s">
        <v>143</v>
      </c>
      <c r="I1" s="118"/>
      <c r="J1" s="118"/>
      <c r="K1" s="118"/>
    </row>
    <row r="2" spans="1:11" ht="70.150000000000006" customHeight="1" x14ac:dyDescent="0.25">
      <c r="A2" s="160" t="s">
        <v>237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x14ac:dyDescent="0.25">
      <c r="K3" s="28"/>
    </row>
    <row r="4" spans="1:11" s="36" customFormat="1" ht="33" customHeight="1" x14ac:dyDescent="0.25">
      <c r="A4" s="163" t="s">
        <v>14</v>
      </c>
      <c r="B4" s="163" t="s">
        <v>34</v>
      </c>
      <c r="C4" s="163" t="s">
        <v>27</v>
      </c>
      <c r="D4" s="163" t="s">
        <v>24</v>
      </c>
      <c r="E4" s="163" t="s">
        <v>25</v>
      </c>
      <c r="F4" s="161" t="s">
        <v>33</v>
      </c>
      <c r="G4" s="162"/>
      <c r="H4" s="163" t="s">
        <v>133</v>
      </c>
      <c r="I4" s="163" t="s">
        <v>128</v>
      </c>
      <c r="J4" s="163" t="s">
        <v>134</v>
      </c>
      <c r="K4" s="163" t="s">
        <v>35</v>
      </c>
    </row>
    <row r="5" spans="1:11" s="36" customFormat="1" ht="105.75" customHeight="1" x14ac:dyDescent="0.25">
      <c r="A5" s="164"/>
      <c r="B5" s="164"/>
      <c r="C5" s="164"/>
      <c r="D5" s="164"/>
      <c r="E5" s="164"/>
      <c r="F5" s="34" t="s">
        <v>194</v>
      </c>
      <c r="G5" s="34" t="s">
        <v>117</v>
      </c>
      <c r="H5" s="164"/>
      <c r="I5" s="164"/>
      <c r="J5" s="164"/>
      <c r="K5" s="164"/>
    </row>
    <row r="6" spans="1:11" ht="19.5" customHeight="1" x14ac:dyDescent="0.25">
      <c r="A6" s="43" t="s">
        <v>42</v>
      </c>
      <c r="B6" s="42" t="s">
        <v>36</v>
      </c>
      <c r="C6" s="38" t="s">
        <v>153</v>
      </c>
      <c r="D6" s="38" t="s">
        <v>153</v>
      </c>
      <c r="E6" s="38" t="s">
        <v>153</v>
      </c>
      <c r="F6" s="38" t="s">
        <v>153</v>
      </c>
      <c r="G6" s="38" t="s">
        <v>153</v>
      </c>
      <c r="H6" s="38" t="s">
        <v>153</v>
      </c>
      <c r="I6" s="38" t="s">
        <v>153</v>
      </c>
      <c r="J6" s="38" t="s">
        <v>153</v>
      </c>
      <c r="K6" s="38" t="s">
        <v>153</v>
      </c>
    </row>
    <row r="7" spans="1:11" ht="19.5" customHeight="1" x14ac:dyDescent="0.25">
      <c r="A7" s="43" t="s">
        <v>43</v>
      </c>
      <c r="B7" s="42" t="s">
        <v>37</v>
      </c>
      <c r="C7" s="38" t="s">
        <v>153</v>
      </c>
      <c r="D7" s="38" t="s">
        <v>153</v>
      </c>
      <c r="E7" s="38" t="s">
        <v>153</v>
      </c>
      <c r="F7" s="38" t="s">
        <v>153</v>
      </c>
      <c r="G7" s="38" t="s">
        <v>153</v>
      </c>
      <c r="H7" s="38" t="s">
        <v>153</v>
      </c>
      <c r="I7" s="38" t="s">
        <v>153</v>
      </c>
      <c r="J7" s="38" t="s">
        <v>153</v>
      </c>
      <c r="K7" s="38" t="s">
        <v>153</v>
      </c>
    </row>
    <row r="8" spans="1:11" ht="19.5" customHeight="1" x14ac:dyDescent="0.25">
      <c r="A8" s="43" t="s">
        <v>44</v>
      </c>
      <c r="B8" s="42" t="s">
        <v>38</v>
      </c>
      <c r="C8" s="38" t="s">
        <v>153</v>
      </c>
      <c r="D8" s="38" t="s">
        <v>153</v>
      </c>
      <c r="E8" s="38" t="s">
        <v>153</v>
      </c>
      <c r="F8" s="38" t="s">
        <v>153</v>
      </c>
      <c r="G8" s="38" t="s">
        <v>153</v>
      </c>
      <c r="H8" s="38" t="s">
        <v>153</v>
      </c>
      <c r="I8" s="38" t="s">
        <v>153</v>
      </c>
      <c r="J8" s="38" t="s">
        <v>153</v>
      </c>
      <c r="K8" s="38" t="s">
        <v>153</v>
      </c>
    </row>
    <row r="9" spans="1:11" ht="30" customHeight="1" x14ac:dyDescent="0.25">
      <c r="A9" s="43" t="s">
        <v>45</v>
      </c>
      <c r="B9" s="42" t="s">
        <v>39</v>
      </c>
      <c r="C9" s="37"/>
      <c r="D9" s="38"/>
      <c r="E9" s="38"/>
      <c r="F9" s="39"/>
      <c r="G9" s="39"/>
      <c r="H9" s="39"/>
      <c r="I9" s="39"/>
      <c r="J9" s="39"/>
      <c r="K9" s="39"/>
    </row>
    <row r="10" spans="1:11" ht="107.25" customHeight="1" x14ac:dyDescent="0.25">
      <c r="A10" s="43"/>
      <c r="B10" s="42" t="s">
        <v>193</v>
      </c>
      <c r="C10" s="37" t="s">
        <v>227</v>
      </c>
      <c r="D10" s="38" t="s">
        <v>152</v>
      </c>
      <c r="E10" s="38"/>
      <c r="F10" s="104">
        <v>900000000</v>
      </c>
      <c r="G10" s="38" t="s">
        <v>153</v>
      </c>
      <c r="H10" s="104">
        <v>377314783</v>
      </c>
      <c r="I10" s="104">
        <v>394332186.12300003</v>
      </c>
      <c r="J10" s="79">
        <f>I10/F10*100</f>
        <v>43.814687347000003</v>
      </c>
      <c r="K10" s="38" t="s">
        <v>228</v>
      </c>
    </row>
    <row r="11" spans="1:11" ht="19.5" customHeight="1" x14ac:dyDescent="0.25">
      <c r="A11" s="43" t="s">
        <v>46</v>
      </c>
      <c r="B11" s="42" t="s">
        <v>40</v>
      </c>
      <c r="C11" s="38" t="s">
        <v>153</v>
      </c>
      <c r="D11" s="38" t="s">
        <v>153</v>
      </c>
      <c r="E11" s="38" t="s">
        <v>153</v>
      </c>
      <c r="F11" s="38" t="s">
        <v>153</v>
      </c>
      <c r="G11" s="38" t="s">
        <v>153</v>
      </c>
      <c r="H11" s="38" t="s">
        <v>153</v>
      </c>
      <c r="I11" s="38" t="s">
        <v>153</v>
      </c>
      <c r="J11" s="38" t="s">
        <v>153</v>
      </c>
      <c r="K11" s="38" t="s">
        <v>153</v>
      </c>
    </row>
    <row r="12" spans="1:11" ht="19.5" customHeight="1" x14ac:dyDescent="0.25">
      <c r="A12" s="43" t="s">
        <v>47</v>
      </c>
      <c r="B12" s="42" t="s">
        <v>41</v>
      </c>
      <c r="C12" s="38" t="s">
        <v>153</v>
      </c>
      <c r="D12" s="38" t="s">
        <v>153</v>
      </c>
      <c r="E12" s="38" t="s">
        <v>153</v>
      </c>
      <c r="F12" s="38" t="s">
        <v>153</v>
      </c>
      <c r="G12" s="38" t="s">
        <v>153</v>
      </c>
      <c r="H12" s="38" t="s">
        <v>153</v>
      </c>
      <c r="I12" s="38" t="s">
        <v>153</v>
      </c>
      <c r="J12" s="38" t="s">
        <v>153</v>
      </c>
      <c r="K12" s="38" t="s">
        <v>153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ageMargins left="0.32" right="0.17" top="0.45" bottom="0.2800000000000000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workbookViewId="0">
      <selection activeCell="D10" sqref="D10"/>
    </sheetView>
  </sheetViews>
  <sheetFormatPr defaultRowHeight="15" x14ac:dyDescent="0.25"/>
  <cols>
    <col min="1" max="1" width="7" style="33" customWidth="1"/>
    <col min="2" max="2" width="25.28515625" style="33" customWidth="1"/>
    <col min="3" max="3" width="34.140625" style="33" customWidth="1"/>
    <col min="4" max="4" width="22.85546875" style="33" customWidth="1"/>
    <col min="5" max="6" width="25.5703125" style="33" customWidth="1"/>
    <col min="7" max="16384" width="9.140625" style="33"/>
  </cols>
  <sheetData>
    <row r="1" spans="1:18" ht="77.25" customHeight="1" x14ac:dyDescent="0.25">
      <c r="E1" s="117" t="s">
        <v>144</v>
      </c>
      <c r="F1" s="118"/>
    </row>
    <row r="3" spans="1:18" ht="48" customHeight="1" x14ac:dyDescent="0.25">
      <c r="A3" s="165" t="s">
        <v>238</v>
      </c>
      <c r="B3" s="165"/>
      <c r="C3" s="165"/>
      <c r="D3" s="165"/>
      <c r="E3" s="165"/>
      <c r="F3" s="165"/>
      <c r="G3" s="52"/>
      <c r="H3" s="52"/>
      <c r="I3" s="52"/>
    </row>
    <row r="5" spans="1:18" ht="28.5" x14ac:dyDescent="0.25">
      <c r="A5" s="43" t="s">
        <v>14</v>
      </c>
      <c r="B5" s="43" t="s">
        <v>77</v>
      </c>
      <c r="C5" s="43" t="s">
        <v>78</v>
      </c>
      <c r="D5" s="43" t="s">
        <v>79</v>
      </c>
      <c r="E5" s="43" t="s">
        <v>80</v>
      </c>
      <c r="F5" s="43" t="s">
        <v>81</v>
      </c>
      <c r="G5" s="30"/>
      <c r="H5" s="30"/>
      <c r="I5" s="30"/>
      <c r="J5" s="53"/>
      <c r="K5" s="53"/>
      <c r="L5" s="53"/>
      <c r="M5" s="53"/>
      <c r="N5" s="53"/>
      <c r="O5" s="53"/>
      <c r="P5" s="53"/>
      <c r="Q5" s="53"/>
      <c r="R5" s="53"/>
    </row>
    <row r="6" spans="1:18" s="113" customFormat="1" x14ac:dyDescent="0.25">
      <c r="A6" s="114">
        <v>1</v>
      </c>
      <c r="B6" s="114" t="s">
        <v>153</v>
      </c>
      <c r="C6" s="35" t="s">
        <v>153</v>
      </c>
      <c r="D6" s="35" t="s">
        <v>153</v>
      </c>
      <c r="E6" s="35" t="s">
        <v>153</v>
      </c>
      <c r="F6" s="35" t="s">
        <v>153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</row>
    <row r="7" spans="1:18" x14ac:dyDescent="0.25"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x14ac:dyDescent="0.25"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5"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x14ac:dyDescent="0.25"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x14ac:dyDescent="0.25"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</row>
    <row r="13" spans="1:18" x14ac:dyDescent="0.25"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18" x14ac:dyDescent="0.25"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18" x14ac:dyDescent="0.25"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</sheetData>
  <mergeCells count="2">
    <mergeCell ref="A3:F3"/>
    <mergeCell ref="E1:F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2024-07-16T12:07:21Z</cp:lastPrinted>
  <dcterms:created xsi:type="dcterms:W3CDTF">2020-01-15T07:42:43Z</dcterms:created>
  <dcterms:modified xsi:type="dcterms:W3CDTF">2024-07-16T12:08:26Z</dcterms:modified>
</cp:coreProperties>
</file>