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6\1-kv\"/>
    </mc:Choice>
  </mc:AlternateContent>
  <xr:revisionPtr revIDLastSave="0" documentId="13_ncr:1_{82D0EACD-98F7-4EF8-83A1-8FB5E4A78440}" xr6:coauthVersionLast="46" xr6:coauthVersionMax="46" xr10:uidLastSave="{00000000-0000-0000-0000-000000000000}"/>
  <bookViews>
    <workbookView xWindow="-120" yWindow="-120" windowWidth="29040" windowHeight="15840" xr2:uid="{B1239BBC-DA04-4056-B13B-A8B2646F7853}"/>
  </bookViews>
  <sheets>
    <sheet name="8-ИЛОВА" sheetId="1" r:id="rId1"/>
  </sheets>
  <definedNames>
    <definedName name="_xlnm.Print_Area" localSheetId="0">'8-ИЛОВА'!$A$1:$L$17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J12" i="1" l="1"/>
  <c r="G12" i="1" s="1"/>
  <c r="J11" i="1"/>
  <c r="G11" i="1" s="1"/>
  <c r="J10" i="1"/>
  <c r="G10" i="1" s="1"/>
  <c r="G14" i="1"/>
  <c r="G13" i="1"/>
  <c r="H16" i="1"/>
  <c r="L16" i="1"/>
  <c r="I16" i="1"/>
  <c r="J16" i="1"/>
  <c r="K16" i="1" l="1"/>
  <c r="G16" i="1" l="1"/>
</calcChain>
</file>

<file path=xl/sharedStrings.xml><?xml version="1.0" encoding="utf-8"?>
<sst xmlns="http://schemas.openxmlformats.org/spreadsheetml/2006/main" count="35" uniqueCount="30">
  <si>
    <t>9-ИЛОВА</t>
  </si>
  <si>
    <t>Ўзбекистон Республикаси Олий таълим, фан ва инновациялар вазирлигига хориждан ташриф буюрган меҳмонларни кутиб олиш харажатлари тўғрисидаги
МАЪЛУМОТЛАР</t>
  </si>
  <si>
    <t>Т/р</t>
  </si>
  <si>
    <t>Ташрифнинг қисқача мақсади</t>
  </si>
  <si>
    <t>Ташриф буюрган вакилларнинг мансублиги</t>
  </si>
  <si>
    <t>Ташрифнинг умумий давомийлик муддати</t>
  </si>
  <si>
    <t>Молиялаш­тириш манбаси</t>
  </si>
  <si>
    <t>Жами харажат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</si>
  <si>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</si>
  <si>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t>Мамлакат</t>
  </si>
  <si>
    <t>Хорижий ташкилот</t>
  </si>
  <si>
    <r>
      <t xml:space="preserve">Яшаш учун </t>
    </r>
    <r>
      <rPr>
        <sz val="11"/>
        <color rgb="FF000000"/>
        <rFont val="Times New Roman"/>
        <family val="1"/>
        <charset val="204"/>
      </rPr>
      <t>(турар жойни ижаси бўйича)</t>
    </r>
    <r>
      <rPr>
        <b/>
        <sz val="11"/>
        <color rgb="FF000000"/>
        <rFont val="Times New Roman"/>
        <family val="1"/>
        <charset val="204"/>
      </rPr>
      <t xml:space="preserve"> харажатлар</t>
    </r>
  </si>
  <si>
    <t>Транспорт харажат­лари</t>
  </si>
  <si>
    <t>Овқатлан­тириш харажат­лари</t>
  </si>
  <si>
    <t xml:space="preserve">Совға харид қилиш учун харажатлар  </t>
  </si>
  <si>
    <t xml:space="preserve">Ташриф билан боғлиқ бошқа харажатлар </t>
  </si>
  <si>
    <t>Олий таълим муассасаларини ривожлантириш жамғармаси</t>
  </si>
  <si>
    <t>Россия</t>
  </si>
  <si>
    <t>Маълумотлар эълон қилинаётган давр бўйича жами:</t>
  </si>
  <si>
    <t>Ҳисобот йилининг ўтган даври бўйича жами:</t>
  </si>
  <si>
    <t>АҚШ</t>
  </si>
  <si>
    <t>Хитой</t>
  </si>
  <si>
    <t>2025 йил 1-4 чорак</t>
  </si>
  <si>
    <t>Хитой Халқ Республикасининг Ляонин педагогика университети делегацияси</t>
  </si>
  <si>
    <t>АҚШ да тахсил олаётган халқаро талабалар гуруҳининг Ўзбекистонга ташрифи</t>
  </si>
  <si>
    <t>М.В.Ломоносов номидаги Москва давлат университети В.И.Якунин бошчилигидаги делегация</t>
  </si>
  <si>
    <t>Н.Э.Бауман номидаги Москва давлат техника университети ректори билан учрашув</t>
  </si>
  <si>
    <t>Германия халқаро хамкорлик жамияти ГИЗ Ўзбекистондаги ваколатхонаси мутасаддилари билан учрашув</t>
  </si>
  <si>
    <t>Германия</t>
  </si>
  <si>
    <t>01.01.2026-31.03.2026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</si>
</sst>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ACFEC4AA-0AE9-4B02-A0EF-D4D73EF22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246CF-652E-489A-A67C-E59424B3A1AE}">
  <dimension ref="A2:L18"/>
  <sheetViews>
    <sheetView tabSelected="1" zoomScale="85" zoomScaleNormal="85" zoomScaleSheetLayoutView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5" sqref="K5:L5"/>
    </sheetView>
  </sheetViews>
  <sheetFormatPr defaultRowHeight="15" x14ac:dyDescent="0.25"/>
  <cols>
    <col min="1" max="1" width="4.140625" style="1" bestFit="1" customWidth="1"/>
    <col min="2" max="2" width="37.28515625" style="1" customWidth="1"/>
    <col min="3" max="5" width="14.42578125" style="1" customWidth="1"/>
    <col min="6" max="6" width="36.7109375" style="1" customWidth="1"/>
    <col min="7" max="7" width="16.5703125" style="1" bestFit="1" customWidth="1"/>
    <col min="8" max="8" width="14.42578125" style="1" customWidth="1"/>
    <col min="9" max="9" width="15.140625" style="1" bestFit="1" customWidth="1"/>
    <col min="10" max="10" width="17.28515625" style="1" customWidth="1"/>
    <col min="11" max="12" width="15.140625" style="1" bestFit="1" customWidth="1"/>
    <col min="13" max="16384" width="9.140625" style="1"/>
  </cols>
  <sheetData>
    <row r="2" spans="1:12" x14ac:dyDescent="0.25">
      <c r="L2" s="1" t="s">
        <v>0</v>
      </c>
    </row>
    <row r="4" spans="1:12" ht="38.25" customHeight="1" x14ac:dyDescent="0.25">
      <c r="A4" s="10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K5" s="12" t="s">
        <v>29</v>
      </c>
      <c r="L5" s="12"/>
    </row>
    <row r="6" spans="1:12" ht="38.25" customHeight="1" x14ac:dyDescent="0.25">
      <c r="A6" s="13" t="s">
        <v>2</v>
      </c>
      <c r="B6" s="14" t="s">
        <v>3</v>
      </c>
      <c r="C6" s="16" t="s">
        <v>4</v>
      </c>
      <c r="D6" s="16"/>
      <c r="E6" s="16" t="s">
        <v>5</v>
      </c>
      <c r="F6" s="16" t="s">
        <v>6</v>
      </c>
      <c r="G6" s="16" t="s">
        <v>7</v>
      </c>
      <c r="H6" s="17" t="s">
        <v>8</v>
      </c>
      <c r="I6" s="17"/>
      <c r="J6" s="17"/>
      <c r="K6" s="17"/>
      <c r="L6" s="17"/>
    </row>
    <row r="7" spans="1:12" ht="81" customHeight="1" x14ac:dyDescent="0.25">
      <c r="A7" s="13"/>
      <c r="B7" s="15"/>
      <c r="C7" s="2" t="s">
        <v>9</v>
      </c>
      <c r="D7" s="2" t="s">
        <v>10</v>
      </c>
      <c r="E7" s="16"/>
      <c r="F7" s="16"/>
      <c r="G7" s="16"/>
      <c r="H7" s="2" t="s">
        <v>11</v>
      </c>
      <c r="I7" s="2" t="s">
        <v>12</v>
      </c>
      <c r="J7" s="2" t="s">
        <v>13</v>
      </c>
      <c r="K7" s="2" t="s">
        <v>14</v>
      </c>
      <c r="L7" s="2" t="s">
        <v>15</v>
      </c>
    </row>
    <row r="8" spans="1:12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</row>
    <row r="9" spans="1:12" x14ac:dyDescent="0.25">
      <c r="A9" s="7" t="s">
        <v>22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ht="30" x14ac:dyDescent="0.25">
      <c r="A10" s="4">
        <v>1</v>
      </c>
      <c r="B10" s="4" t="s">
        <v>23</v>
      </c>
      <c r="C10" s="4" t="s">
        <v>21</v>
      </c>
      <c r="D10" s="4"/>
      <c r="E10" s="4">
        <v>6</v>
      </c>
      <c r="F10" s="4" t="s">
        <v>16</v>
      </c>
      <c r="G10" s="6">
        <f t="shared" ref="G10:G14" si="0">SUM(H10:L10)</f>
        <v>43970300</v>
      </c>
      <c r="H10" s="5"/>
      <c r="I10" s="5">
        <v>14800000</v>
      </c>
      <c r="J10" s="5">
        <f>8550300+20620000</f>
        <v>29170300</v>
      </c>
      <c r="K10" s="5"/>
      <c r="L10" s="5"/>
    </row>
    <row r="11" spans="1:12" ht="45" x14ac:dyDescent="0.25">
      <c r="A11" s="4">
        <v>2</v>
      </c>
      <c r="B11" s="4" t="s">
        <v>24</v>
      </c>
      <c r="C11" s="4" t="s">
        <v>20</v>
      </c>
      <c r="D11" s="4"/>
      <c r="E11" s="4">
        <v>7</v>
      </c>
      <c r="F11" s="4" t="s">
        <v>16</v>
      </c>
      <c r="G11" s="6">
        <f t="shared" si="0"/>
        <v>20085000</v>
      </c>
      <c r="H11" s="5"/>
      <c r="I11" s="5"/>
      <c r="J11" s="5">
        <f>10020000+10065000</f>
        <v>20085000</v>
      </c>
      <c r="K11" s="5"/>
      <c r="L11" s="5"/>
    </row>
    <row r="12" spans="1:12" ht="45" x14ac:dyDescent="0.25">
      <c r="A12" s="4">
        <v>3</v>
      </c>
      <c r="B12" s="4" t="s">
        <v>25</v>
      </c>
      <c r="C12" s="4" t="s">
        <v>17</v>
      </c>
      <c r="D12" s="4"/>
      <c r="E12" s="4">
        <v>3</v>
      </c>
      <c r="F12" s="4" t="s">
        <v>16</v>
      </c>
      <c r="G12" s="6">
        <f t="shared" si="0"/>
        <v>70425000</v>
      </c>
      <c r="H12" s="5"/>
      <c r="I12" s="5">
        <v>21700000</v>
      </c>
      <c r="J12" s="5">
        <f>14080000+13000000</f>
        <v>27080000</v>
      </c>
      <c r="K12" s="5">
        <v>15075000</v>
      </c>
      <c r="L12" s="5">
        <v>6570000</v>
      </c>
    </row>
    <row r="13" spans="1:12" ht="45" x14ac:dyDescent="0.25">
      <c r="A13" s="4">
        <v>4</v>
      </c>
      <c r="B13" s="4" t="s">
        <v>26</v>
      </c>
      <c r="C13" s="4" t="s">
        <v>17</v>
      </c>
      <c r="D13" s="4"/>
      <c r="E13" s="4">
        <v>1</v>
      </c>
      <c r="F13" s="4" t="s">
        <v>16</v>
      </c>
      <c r="G13" s="6">
        <f t="shared" si="0"/>
        <v>785000</v>
      </c>
      <c r="H13" s="5"/>
      <c r="I13" s="5"/>
      <c r="J13" s="5"/>
      <c r="K13" s="5">
        <v>785000</v>
      </c>
      <c r="L13" s="5"/>
    </row>
    <row r="14" spans="1:12" ht="45" x14ac:dyDescent="0.25">
      <c r="A14" s="4">
        <v>5</v>
      </c>
      <c r="B14" s="4" t="s">
        <v>27</v>
      </c>
      <c r="C14" s="4" t="s">
        <v>28</v>
      </c>
      <c r="D14" s="4"/>
      <c r="E14" s="4">
        <v>1</v>
      </c>
      <c r="F14" s="4" t="s">
        <v>16</v>
      </c>
      <c r="G14" s="6">
        <f t="shared" si="0"/>
        <v>785000</v>
      </c>
      <c r="H14" s="5"/>
      <c r="I14" s="5"/>
      <c r="J14" s="5"/>
      <c r="K14" s="5">
        <v>785000</v>
      </c>
      <c r="L14" s="5"/>
    </row>
    <row r="15" spans="1:12" x14ac:dyDescent="0.25">
      <c r="A15" s="8" t="s">
        <v>18</v>
      </c>
      <c r="B15" s="8"/>
      <c r="C15" s="8"/>
      <c r="D15" s="8"/>
      <c r="E15" s="8"/>
      <c r="F15" s="8"/>
      <c r="G15" s="6">
        <f>SUM(G10:G14)</f>
        <v>136050300</v>
      </c>
      <c r="H15" s="6">
        <f>SUM(H10:H14)</f>
        <v>0</v>
      </c>
      <c r="I15" s="6">
        <f>SUM(I10:I14)</f>
        <v>36500000</v>
      </c>
      <c r="J15" s="6">
        <f>SUM(J10:J14)</f>
        <v>76335300</v>
      </c>
      <c r="K15" s="6">
        <f>SUM(K10:K14)</f>
        <v>16645000</v>
      </c>
      <c r="L15" s="6">
        <f>SUM(L10:L14)</f>
        <v>6570000</v>
      </c>
    </row>
    <row r="16" spans="1:12" x14ac:dyDescent="0.25">
      <c r="A16" s="8" t="s">
        <v>19</v>
      </c>
      <c r="B16" s="8"/>
      <c r="C16" s="8"/>
      <c r="D16" s="8"/>
      <c r="E16" s="8"/>
      <c r="F16" s="8"/>
      <c r="G16" s="6">
        <f>+G15</f>
        <v>136050300</v>
      </c>
      <c r="H16" s="6">
        <f t="shared" ref="H16:L16" si="1">+H15</f>
        <v>0</v>
      </c>
      <c r="I16" s="6">
        <f t="shared" si="1"/>
        <v>36500000</v>
      </c>
      <c r="J16" s="6">
        <f t="shared" si="1"/>
        <v>76335300</v>
      </c>
      <c r="K16" s="6">
        <f t="shared" si="1"/>
        <v>16645000</v>
      </c>
      <c r="L16" s="6">
        <f t="shared" si="1"/>
        <v>6570000</v>
      </c>
    </row>
    <row r="18" spans="1:12" ht="171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</sheetData>
  <mergeCells count="13">
    <mergeCell ref="A9:L9"/>
    <mergeCell ref="A15:F15"/>
    <mergeCell ref="A16:F16"/>
    <mergeCell ref="A18:L18"/>
    <mergeCell ref="A4:L4"/>
    <mergeCell ref="K5:L5"/>
    <mergeCell ref="A6:A7"/>
    <mergeCell ref="B6:B7"/>
    <mergeCell ref="C6:D6"/>
    <mergeCell ref="E6:E7"/>
    <mergeCell ref="F6:F7"/>
    <mergeCell ref="G6:G7"/>
    <mergeCell ref="H6:L6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8-ИЛОВА</vt:lpstr>
      <vt:lpstr>'8-ИЛОВА'!Область_печати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cp:lastPrinted>2026-01-22T14:39:21Z</cp:lastPrinted>
  <dcterms:created xsi:type="dcterms:W3CDTF">2025-10-13T14:27:35Z</dcterms:created>
  <dcterms:modified xsi:type="dcterms:W3CDTF">2026-04-22T11:17:32Z</dcterms:modified>
</cp:coreProperties>
</file>