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6\1-kv\"/>
    </mc:Choice>
  </mc:AlternateContent>
  <xr:revisionPtr revIDLastSave="0" documentId="13_ncr:1_{89EDC26C-2CF8-4D16-9721-1DDF1BCEC9B4}" xr6:coauthVersionLast="46" xr6:coauthVersionMax="46" xr10:uidLastSave="{00000000-0000-0000-0000-000000000000}"/>
  <bookViews>
    <workbookView xWindow="-120" yWindow="-120" windowWidth="29040" windowHeight="15840" xr2:uid="{8276C63B-A1D9-46CA-BB59-DC0E7AC0BD5C}"/>
  </bookViews>
  <sheets>
    <sheet name="7-ИЛОВ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H10" i="1"/>
  <c r="H14" i="1"/>
  <c r="I10" i="1"/>
  <c r="I14" i="1" s="1"/>
  <c r="J10" i="1"/>
  <c r="J14" i="1" s="1"/>
  <c r="L14" i="1"/>
  <c r="L15" i="1" s="1"/>
  <c r="K14" i="1"/>
  <c r="K15" i="1" s="1"/>
  <c r="G13" i="1"/>
  <c r="G12" i="1"/>
  <c r="G11" i="1"/>
  <c r="G10" i="1" l="1"/>
  <c r="M14" i="1"/>
  <c r="M15" i="1" s="1"/>
  <c r="H15" i="1"/>
  <c r="I15" i="1"/>
  <c r="J15" i="1"/>
  <c r="G14" i="1" l="1"/>
  <c r="G15" i="1" s="1"/>
</calcChain>
</file>

<file path=xl/sharedStrings.xml><?xml version="1.0" encoding="utf-8"?>
<sst xmlns="http://schemas.openxmlformats.org/spreadsheetml/2006/main" count="36" uniqueCount="30">
  <si>
    <t>8-ИЛОВА</t>
  </si>
  <si>
    <t>Ўзбекистон Республикаси Олий таълим, фан ва инновациялар вазирлиги раҳбариятининг чет-элга ташриф билан борган хизмат сафарлари харажатлари тўғрисидаги
МАЪЛУМОТЛАР</t>
  </si>
  <si>
    <t>Т/р</t>
  </si>
  <si>
    <t>Хизмат сафарининг қисқача мақсади</t>
  </si>
  <si>
    <t>Хизмат сафари амалга оширилган мамлакат</t>
  </si>
  <si>
    <t>Хизмат сафарининг давомийлик муддати</t>
  </si>
  <si>
    <t xml:space="preserve">Хизмат сафарини амалга оширган ходимнинг фамилияси ва исми </t>
  </si>
  <si>
    <t>Молиялаштириш манбаси</t>
  </si>
  <si>
    <t xml:space="preserve">Жами харажат </t>
  </si>
  <si>
    <r>
      <t>Шундан, харажат турлари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(минг сўмда)</t>
    </r>
  </si>
  <si>
    <t>Суткалик харажатлар</t>
  </si>
  <si>
    <r>
      <t xml:space="preserve">Яшаш учун </t>
    </r>
    <r>
      <rPr>
        <i/>
        <sz val="11"/>
        <color rgb="FF000000"/>
        <rFont val="Times New Roman"/>
        <family val="1"/>
        <charset val="204"/>
      </rPr>
      <t>(турар жойни ижараси бўйича) харажатлар</t>
    </r>
  </si>
  <si>
    <t>Транспорт харажат­лари</t>
  </si>
  <si>
    <t>Вакиллик харажат­-лари</t>
  </si>
  <si>
    <t>Кўзда тутил­маган харажат­лар</t>
  </si>
  <si>
    <t>Бошқа харажат­лар</t>
  </si>
  <si>
    <t>Олий таълим муассасаларини ривожлантириш жамғармаси</t>
  </si>
  <si>
    <t>SHARIPOV KONGRATBAY AVEZIMBETOVICH</t>
  </si>
  <si>
    <t>Маълумотлар эълон қилинаётган давр бўйича жами:</t>
  </si>
  <si>
    <t>Ҳисобот йилининг ўтган даври бўйича жами:</t>
  </si>
  <si>
    <t>RADJABOV SARDOR BAXTIYOROVICH</t>
  </si>
  <si>
    <t>Ўзбекистон Республикаси Президенти Администрацияси топшириғига мувофиқ</t>
  </si>
  <si>
    <t>Россия Федерацияси ва Тожикистон Республикаси</t>
  </si>
  <si>
    <t>Италия ва Ўзбекистон олийгоҳлари раҳбарлари форуми</t>
  </si>
  <si>
    <t>Италия</t>
  </si>
  <si>
    <t>Олий даражадаги ташрифга тайёргарлик кўриш мақсадида</t>
  </si>
  <si>
    <t>Туркия</t>
  </si>
  <si>
    <t>Буюк Британия</t>
  </si>
  <si>
    <t>01.01.2026-31.03.2026</t>
  </si>
  <si>
    <t>2026 йил 1 чораги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</si>
</sst>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3" fontId="4" fillId="0" borderId="1" xfId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</cellXfs>
  <cellStyles count="2">
    <cellStyle name="Обычный" xfId="0" builtinId="0"/>
    <cellStyle name="Финансовый 2" xfId="1" xr:uid="{E3048BB2-550D-478A-9F85-273B48F01E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3285-CF93-42D4-9653-1B5C55D33696}">
  <dimension ref="A2:M25"/>
  <sheetViews>
    <sheetView tabSelected="1" topLeftCell="A4" zoomScale="85" zoomScaleNormal="85" zoomScaleSheetLayoutView="85" workbookViewId="0">
      <pane xSplit="3" ySplit="6" topLeftCell="D10" activePane="bottomRight" state="frozen"/>
      <selection activeCell="A4" sqref="A4"/>
      <selection pane="topRight" activeCell="D4" sqref="D4"/>
      <selection pane="bottomLeft" activeCell="A10" sqref="A10"/>
      <selection pane="bottomRight" activeCell="A9" sqref="A9:M9"/>
    </sheetView>
  </sheetViews>
  <sheetFormatPr defaultRowHeight="15" x14ac:dyDescent="0.25"/>
  <cols>
    <col min="1" max="1" width="6.5703125" style="1" bestFit="1" customWidth="1"/>
    <col min="2" max="2" width="40.28515625" style="1" customWidth="1"/>
    <col min="3" max="4" width="16.7109375" style="1" customWidth="1"/>
    <col min="5" max="5" width="25.140625" style="1" customWidth="1"/>
    <col min="6" max="6" width="27" style="1" customWidth="1"/>
    <col min="7" max="13" width="16.7109375" style="1" customWidth="1"/>
    <col min="14" max="16384" width="9.140625" style="1"/>
  </cols>
  <sheetData>
    <row r="2" spans="1:13" x14ac:dyDescent="0.25">
      <c r="M2" s="1" t="s">
        <v>0</v>
      </c>
    </row>
    <row r="4" spans="1:13" ht="33.75" customHeight="1" x14ac:dyDescent="0.25">
      <c r="A4" s="8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x14ac:dyDescent="0.25">
      <c r="L5" s="10" t="s">
        <v>28</v>
      </c>
      <c r="M5" s="10"/>
    </row>
    <row r="6" spans="1:13" ht="17.25" customHeight="1" x14ac:dyDescent="0.25">
      <c r="A6" s="11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3"/>
      <c r="J6" s="13"/>
      <c r="K6" s="13"/>
      <c r="L6" s="13"/>
      <c r="M6" s="13"/>
    </row>
    <row r="7" spans="1:13" ht="75" x14ac:dyDescent="0.25">
      <c r="A7" s="11"/>
      <c r="B7" s="12"/>
      <c r="C7" s="12"/>
      <c r="D7" s="12"/>
      <c r="E7" s="12"/>
      <c r="F7" s="12"/>
      <c r="G7" s="12"/>
      <c r="H7" s="2" t="s">
        <v>10</v>
      </c>
      <c r="I7" s="2" t="s">
        <v>11</v>
      </c>
      <c r="J7" s="2" t="s">
        <v>12</v>
      </c>
      <c r="K7" s="2" t="s">
        <v>13</v>
      </c>
      <c r="L7" s="2" t="s">
        <v>14</v>
      </c>
      <c r="M7" s="2" t="s">
        <v>15</v>
      </c>
    </row>
    <row r="8" spans="1:13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  <c r="M8" s="3">
        <v>13</v>
      </c>
    </row>
    <row r="9" spans="1:13" x14ac:dyDescent="0.25">
      <c r="A9" s="16" t="s">
        <v>29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ht="60" x14ac:dyDescent="0.25">
      <c r="A10" s="4">
        <v>1</v>
      </c>
      <c r="B10" s="4" t="s">
        <v>21</v>
      </c>
      <c r="C10" s="4" t="s">
        <v>22</v>
      </c>
      <c r="D10" s="4">
        <v>5</v>
      </c>
      <c r="E10" s="4" t="s">
        <v>17</v>
      </c>
      <c r="F10" s="4" t="s">
        <v>16</v>
      </c>
      <c r="G10" s="5">
        <f t="shared" ref="G10:G13" si="0">+H10+I10+J10+K10+L10+M10</f>
        <v>38445735.480000004</v>
      </c>
      <c r="H10" s="5">
        <f>731475+1536097.5</f>
        <v>2267572.5</v>
      </c>
      <c r="I10" s="5">
        <f>7710000+7476405.98</f>
        <v>15186405.98</v>
      </c>
      <c r="J10" s="5">
        <f>12875756+4760809+3355192</f>
        <v>20991757</v>
      </c>
      <c r="K10" s="5"/>
      <c r="L10" s="5"/>
      <c r="M10" s="5"/>
    </row>
    <row r="11" spans="1:13" ht="60" x14ac:dyDescent="0.25">
      <c r="A11" s="4">
        <v>2</v>
      </c>
      <c r="B11" s="4" t="s">
        <v>23</v>
      </c>
      <c r="C11" s="4" t="s">
        <v>24</v>
      </c>
      <c r="D11" s="4">
        <v>3</v>
      </c>
      <c r="E11" s="4" t="s">
        <v>17</v>
      </c>
      <c r="F11" s="4" t="s">
        <v>16</v>
      </c>
      <c r="G11" s="5">
        <f t="shared" si="0"/>
        <v>57526726.380000003</v>
      </c>
      <c r="H11" s="5">
        <v>2067825.6</v>
      </c>
      <c r="I11" s="5">
        <v>6494264.7800000003</v>
      </c>
      <c r="J11" s="5">
        <v>48964636</v>
      </c>
      <c r="K11" s="5"/>
      <c r="L11" s="5"/>
      <c r="M11" s="5"/>
    </row>
    <row r="12" spans="1:13" ht="60" x14ac:dyDescent="0.25">
      <c r="A12" s="4">
        <v>3</v>
      </c>
      <c r="B12" s="4" t="s">
        <v>25</v>
      </c>
      <c r="C12" s="4" t="s">
        <v>26</v>
      </c>
      <c r="D12" s="4">
        <v>2</v>
      </c>
      <c r="E12" s="4" t="s">
        <v>17</v>
      </c>
      <c r="F12" s="4" t="s">
        <v>16</v>
      </c>
      <c r="G12" s="5">
        <f t="shared" si="0"/>
        <v>49716464.359999999</v>
      </c>
      <c r="H12" s="5">
        <v>1306596.96</v>
      </c>
      <c r="I12" s="5">
        <v>1249606.3999999999</v>
      </c>
      <c r="J12" s="5">
        <v>47160261</v>
      </c>
      <c r="K12" s="5"/>
      <c r="L12" s="5"/>
      <c r="M12" s="5"/>
    </row>
    <row r="13" spans="1:13" ht="60" x14ac:dyDescent="0.25">
      <c r="A13" s="4">
        <v>4</v>
      </c>
      <c r="B13" s="4" t="s">
        <v>21</v>
      </c>
      <c r="C13" s="4" t="s">
        <v>27</v>
      </c>
      <c r="D13" s="4">
        <v>5</v>
      </c>
      <c r="E13" s="4" t="s">
        <v>20</v>
      </c>
      <c r="F13" s="4" t="s">
        <v>16</v>
      </c>
      <c r="G13" s="5">
        <f t="shared" si="0"/>
        <v>56386863.32</v>
      </c>
      <c r="H13" s="5">
        <v>2894306.78</v>
      </c>
      <c r="I13" s="5">
        <v>7459425.54</v>
      </c>
      <c r="J13" s="5">
        <f>23212599+22820532</f>
        <v>46033131</v>
      </c>
      <c r="K13" s="5"/>
      <c r="L13" s="5"/>
      <c r="M13" s="5"/>
    </row>
    <row r="14" spans="1:13" x14ac:dyDescent="0.25">
      <c r="A14" s="17" t="s">
        <v>18</v>
      </c>
      <c r="B14" s="17"/>
      <c r="C14" s="17"/>
      <c r="D14" s="17"/>
      <c r="E14" s="17"/>
      <c r="F14" s="17"/>
      <c r="G14" s="6">
        <f>SUM(G10:G13)</f>
        <v>202075789.54000002</v>
      </c>
      <c r="H14" s="6">
        <f>SUM(H10:H13)</f>
        <v>8536301.8399999999</v>
      </c>
      <c r="I14" s="6">
        <f>SUM(I10:I13)</f>
        <v>30389702.699999999</v>
      </c>
      <c r="J14" s="6">
        <f>SUM(J10:J13)</f>
        <v>163149785</v>
      </c>
      <c r="K14" s="6">
        <f>SUM(K10:K13)</f>
        <v>0</v>
      </c>
      <c r="L14" s="6">
        <f>SUM(L10:L13)</f>
        <v>0</v>
      </c>
      <c r="M14" s="6">
        <f>SUM(M10:M13)</f>
        <v>0</v>
      </c>
    </row>
    <row r="15" spans="1:13" x14ac:dyDescent="0.25">
      <c r="A15" s="17" t="s">
        <v>19</v>
      </c>
      <c r="B15" s="17"/>
      <c r="C15" s="17"/>
      <c r="D15" s="17"/>
      <c r="E15" s="17"/>
      <c r="F15" s="17"/>
      <c r="G15" s="6">
        <f>+G14</f>
        <v>202075789.54000002</v>
      </c>
      <c r="H15" s="6">
        <f t="shared" ref="H15:M15" si="1">+H14</f>
        <v>8536301.8399999999</v>
      </c>
      <c r="I15" s="6">
        <f t="shared" si="1"/>
        <v>30389702.699999999</v>
      </c>
      <c r="J15" s="6">
        <f t="shared" si="1"/>
        <v>163149785</v>
      </c>
      <c r="K15" s="6">
        <f t="shared" si="1"/>
        <v>0</v>
      </c>
      <c r="L15" s="6">
        <f t="shared" si="1"/>
        <v>0</v>
      </c>
      <c r="M15" s="6">
        <f t="shared" si="1"/>
        <v>0</v>
      </c>
    </row>
    <row r="18" spans="1:13" ht="33" customHeight="1" x14ac:dyDescent="0.25"/>
    <row r="19" spans="1:13" x14ac:dyDescent="0.25">
      <c r="A19" s="7"/>
    </row>
    <row r="20" spans="1:13" ht="50.25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36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36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36" customHeight="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ht="36" customHeight="1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</sheetData>
  <mergeCells count="19">
    <mergeCell ref="A23:M23"/>
    <mergeCell ref="A24:M24"/>
    <mergeCell ref="A25:M25"/>
    <mergeCell ref="A9:M9"/>
    <mergeCell ref="A14:F14"/>
    <mergeCell ref="A15:F15"/>
    <mergeCell ref="A20:M20"/>
    <mergeCell ref="A21:M21"/>
    <mergeCell ref="A22:M22"/>
    <mergeCell ref="A4:M4"/>
    <mergeCell ref="L5:M5"/>
    <mergeCell ref="A6:A7"/>
    <mergeCell ref="B6:B7"/>
    <mergeCell ref="C6:C7"/>
    <mergeCell ref="D6:D7"/>
    <mergeCell ref="E6:E7"/>
    <mergeCell ref="F6:F7"/>
    <mergeCell ref="G6:G7"/>
    <mergeCell ref="H6:M6"/>
  </mergeCells>
  <pageMargins left="0.11811023622047245" right="0.11811023622047245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2025-10-13T14:27:15Z</dcterms:created>
  <dcterms:modified xsi:type="dcterms:W3CDTF">2026-04-22T10:09:19Z</dcterms:modified>
</cp:coreProperties>
</file>