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92.168.176.10\FileServer\15. Moliya_iqt_Departamenti\2. Moliyalashtirish\A.Xalikov\Сайтга Чораклар маблаглар\Tayyor\"/>
    </mc:Choice>
  </mc:AlternateContent>
  <xr:revisionPtr revIDLastSave="0" documentId="13_ncr:1_{DE543B42-4E11-49F4-956F-A37C93E558C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5 йил 3-чорак" sheetId="1" r:id="rId1"/>
  </sheets>
  <definedNames>
    <definedName name="_xlnm._FilterDatabase" localSheetId="0" hidden="1">'2025 йил 3-чорак'!$A$7:$H$186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Total">#REF!</definedName>
    <definedName name="OnDate">#REF!</definedName>
    <definedName name="Organization">#REF!</definedName>
    <definedName name="Period">#REF!</definedName>
    <definedName name="Print_Titles" localSheetId="0">'2025 йил 3-чорак'!$4:$4</definedName>
    <definedName name="SettlementCode">#REF!</definedName>
    <definedName name="Z_1B508C43_1770_4189_A328_F63F84B587BF_.wvu.FilterData" localSheetId="0" hidden="1">'2025 йил 3-чорак'!$B$7:$H$186</definedName>
    <definedName name="Z_1B9A18B2_CD91_4A42_A166_8B7ECB132A8F_.wvu.PrintArea" localSheetId="0" hidden="1">'2025 йил 3-чорак'!$A$1:$G$186</definedName>
    <definedName name="Z_21511FD3_567A_4225_B2DD_A9B608D0B12B_.wvu.FilterData" localSheetId="0" hidden="1">'2025 йил 3-чорак'!$B$7:$H$186</definedName>
    <definedName name="Z_31B9B04B_F787_4846_B599_29CA8B5E0ED4_.wvu.FilterData" localSheetId="0" hidden="1">'2025 йил 3-чорак'!$B$7:$H$186</definedName>
    <definedName name="Z_360D12F2_3AF1_4004_A8AB_DEE7A9489703_.wvu.FilterData" localSheetId="0" hidden="1">'2025 йил 3-чорак'!$B$7:$H$186</definedName>
    <definedName name="Z_3668BAC4_D37D_4EA4_9E53_B406C9261D60_.wvu.FilterData" localSheetId="0" hidden="1">'2025 йил 3-чорак'!$B$7:$H$186</definedName>
    <definedName name="Z_3D3D9AA7_0A56_48B4_925A_3212C916F354_.wvu.FilterData" localSheetId="0" hidden="1">'2025 йил 3-чорак'!$B$7:$H$186</definedName>
    <definedName name="Z_42BBBEB7_B0C0_494F_99E3_21FA69E0C300_.wvu.FilterData" localSheetId="0" hidden="1">'2025 йил 3-чорак'!$B$7:$H$186</definedName>
    <definedName name="Z_48BE52D0_43D0_475A_B540_76EDF03D897D_.wvu.FilterData" localSheetId="0" hidden="1">'2025 йил 3-чорак'!$B$7:$H$186</definedName>
    <definedName name="Z_5B8E3C17_6206_42E9_9231_6B9F7AE253BD_.wvu.FilterData" localSheetId="0" hidden="1">'2025 йил 3-чорак'!$B$7:$H$186</definedName>
    <definedName name="Z_695307FA_A9B4_4F58_B813_729A079F3ACC_.wvu.FilterData" localSheetId="0" hidden="1">'2025 йил 3-чорак'!$B$7:$H$186</definedName>
    <definedName name="Z_695307FA_A9B4_4F58_B813_729A079F3ACC_.wvu.PrintArea" localSheetId="0" hidden="1">'2025 йил 3-чорак'!$A$1:$H$186</definedName>
    <definedName name="Z_6B784B06_A9A9_45C2_8BB5_F74634D90502_.wvu.FilterData" localSheetId="0" hidden="1">'2025 йил 3-чорак'!$B$7:$H$186</definedName>
    <definedName name="Z_7982456B_7A93_4BED_A5EA_27A1F19D9829_.wvu.FilterData" localSheetId="0" hidden="1">'2025 йил 3-чорак'!$B$7:$H$186</definedName>
    <definedName name="Z_7982456B_7A93_4BED_A5EA_27A1F19D9829_.wvu.PrintArea" localSheetId="0" hidden="1">'2025 йил 3-чорак'!$A$1:$G$186</definedName>
    <definedName name="Z_9057824E_9C15_43D8_8340_3436154DA15B_.wvu.FilterData" localSheetId="0" hidden="1">'2025 йил 3-чорак'!$B$7:$H$186</definedName>
    <definedName name="Z_97F7EE2A_D570_4423_9B3E_51E6C63D9EAE_.wvu.FilterData" localSheetId="0" hidden="1">'2025 йил 3-чорак'!$B$7:$H$186</definedName>
    <definedName name="Z_97F7EE2A_D570_4423_9B3E_51E6C63D9EAE_.wvu.PrintArea" localSheetId="0" hidden="1">'2025 йил 3-чорак'!$A$1:$H$186</definedName>
    <definedName name="Z_98EDB6F9_6035_4E8C_9909_B6EAA5B1B95D_.wvu.FilterData" localSheetId="0" hidden="1">'2025 йил 3-чорак'!$B$7:$H$186</definedName>
    <definedName name="Z_9CBF20FB_FA52_4781_872B_C5C859A0483C_.wvu.FilterData" localSheetId="0" hidden="1">'2025 йил 3-чорак'!$B$7:$H$186</definedName>
    <definedName name="Z_ACE1ECF7_1990_4A39_8BFA_943F5629CA99_.wvu.FilterData" localSheetId="0" hidden="1">'2025 йил 3-чорак'!$B$7:$H$186</definedName>
    <definedName name="Z_BA75AB02_CEBA_47AC_8786_3E5BF4543CD7_.wvu.FilterData" localSheetId="0" hidden="1">'2025 йил 3-чорак'!$B$7:$H$186</definedName>
    <definedName name="Z_CABD3325_8307_402D_A370_96B23E106788_.wvu.Cols" localSheetId="0" hidden="1">'2025 йил 3-чорак'!#REF!</definedName>
    <definedName name="Z_CABD3325_8307_402D_A370_96B23E106788_.wvu.FilterData" localSheetId="0" hidden="1">'2025 йил 3-чорак'!$B$7:$H$186</definedName>
    <definedName name="Z_CABD3325_8307_402D_A370_96B23E106788_.wvu.PrintArea" localSheetId="0" hidden="1">'2025 йил 3-чорак'!$A$1:$H$186</definedName>
    <definedName name="Z_F3339AA8_C866_42BF_B534_EA515AE530D0_.wvu.FilterData" localSheetId="0" hidden="1">'2025 йил 3-чорак'!$B$7:$H$186</definedName>
    <definedName name="Z_F42DEEC5_7390_4A4C_A817_238E71E75060_.wvu.FilterData" localSheetId="0" hidden="1">'2025 йил 3-чорак'!$B$7:$H$186</definedName>
    <definedName name="Z_FFF540AB_FD98_4B73_9214_7E69E7E3A3CE_.wvu.FilterData" localSheetId="0" hidden="1">'2025 йил 3-чорак'!$B$7:$H$186</definedName>
    <definedName name="_xlnm.Print_Area" localSheetId="0">'2025 йил 3-чорак'!$B$1:$H$186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2" i="1" l="1"/>
  <c r="F139" i="1"/>
  <c r="E139" i="1"/>
  <c r="E186" i="1" l="1"/>
  <c r="F186" i="1"/>
  <c r="G186" i="1"/>
  <c r="D185" i="1"/>
  <c r="D184" i="1"/>
  <c r="D183" i="1"/>
  <c r="D182" i="1"/>
  <c r="D181" i="1"/>
  <c r="D176" i="1"/>
  <c r="D174" i="1"/>
  <c r="D173" i="1"/>
  <c r="D171" i="1"/>
  <c r="D169" i="1"/>
  <c r="D166" i="1"/>
  <c r="D165" i="1"/>
  <c r="D159" i="1"/>
  <c r="D157" i="1"/>
  <c r="D156" i="1"/>
  <c r="D155" i="1"/>
  <c r="D154" i="1"/>
  <c r="D152" i="1"/>
  <c r="D151" i="1"/>
  <c r="D149" i="1"/>
  <c r="D148" i="1"/>
  <c r="D146" i="1"/>
  <c r="D145" i="1"/>
  <c r="D144" i="1"/>
  <c r="D143" i="1"/>
  <c r="D141" i="1"/>
  <c r="D140" i="1"/>
  <c r="D138" i="1"/>
  <c r="D134" i="1"/>
  <c r="D133" i="1"/>
  <c r="D130" i="1"/>
  <c r="D127" i="1"/>
  <c r="D124" i="1"/>
  <c r="D123" i="1"/>
  <c r="D119" i="1"/>
  <c r="D117" i="1"/>
  <c r="D115" i="1"/>
  <c r="D114" i="1"/>
  <c r="D113" i="1"/>
  <c r="D110" i="1"/>
  <c r="D108" i="1"/>
  <c r="D107" i="1"/>
  <c r="D104" i="1"/>
  <c r="D100" i="1"/>
  <c r="D99" i="1"/>
  <c r="D98" i="1"/>
  <c r="D97" i="1"/>
  <c r="D96" i="1"/>
  <c r="D95" i="1"/>
  <c r="D94" i="1"/>
  <c r="D93" i="1"/>
  <c r="D92" i="1"/>
  <c r="D91" i="1"/>
  <c r="D87" i="1"/>
  <c r="D86" i="1"/>
  <c r="D85" i="1"/>
  <c r="D82" i="1"/>
  <c r="D81" i="1"/>
  <c r="D79" i="1"/>
  <c r="D75" i="1"/>
  <c r="D73" i="1"/>
  <c r="D72" i="1"/>
  <c r="D71" i="1"/>
  <c r="D70" i="1"/>
  <c r="D69" i="1"/>
  <c r="D67" i="1"/>
  <c r="D66" i="1"/>
  <c r="D64" i="1"/>
  <c r="D63" i="1"/>
  <c r="D62" i="1"/>
  <c r="D60" i="1"/>
  <c r="D57" i="1"/>
  <c r="D53" i="1"/>
  <c r="D51" i="1"/>
  <c r="D50" i="1"/>
  <c r="D48" i="1"/>
  <c r="D47" i="1"/>
  <c r="D45" i="1"/>
  <c r="D42" i="1"/>
  <c r="D41" i="1"/>
  <c r="D39" i="1"/>
  <c r="D38" i="1"/>
  <c r="D35" i="1"/>
  <c r="D33" i="1"/>
  <c r="D30" i="1"/>
  <c r="D29" i="1"/>
  <c r="D27" i="1"/>
  <c r="D24" i="1"/>
  <c r="D23" i="1"/>
  <c r="D21" i="1"/>
  <c r="D20" i="1"/>
  <c r="D17" i="1"/>
  <c r="D15" i="1"/>
  <c r="D14" i="1"/>
  <c r="D13" i="1"/>
  <c r="D12" i="1"/>
  <c r="D11" i="1"/>
  <c r="D186" i="1" l="1"/>
  <c r="D170" i="1"/>
  <c r="D89" i="1"/>
  <c r="D10" i="1"/>
  <c r="D164" i="1"/>
  <c r="D18" i="1"/>
  <c r="D32" i="1"/>
  <c r="D77" i="1"/>
  <c r="D102" i="1"/>
  <c r="D147" i="1"/>
  <c r="D137" i="1"/>
  <c r="D122" i="1"/>
  <c r="D162" i="1"/>
  <c r="D120" i="1"/>
  <c r="D46" i="1"/>
  <c r="D116" i="1"/>
  <c r="D9" i="1"/>
  <c r="D103" i="1"/>
  <c r="D112" i="1"/>
  <c r="D34" i="1"/>
  <c r="D84" i="1"/>
  <c r="D128" i="1"/>
  <c r="D55" i="1"/>
  <c r="D80" i="1"/>
  <c r="D126" i="1"/>
  <c r="D16" i="1"/>
  <c r="D68" i="1"/>
  <c r="D37" i="1"/>
  <c r="D49" i="1"/>
  <c r="D19" i="1"/>
  <c r="D40" i="1"/>
  <c r="D78" i="1"/>
  <c r="D121" i="1"/>
  <c r="D8" i="1"/>
  <c r="D43" i="1"/>
  <c r="D161" i="1"/>
  <c r="D76" i="1"/>
  <c r="D88" i="1"/>
  <c r="D163" i="1"/>
  <c r="D142" i="1"/>
  <c r="D158" i="1"/>
  <c r="D22" i="1"/>
  <c r="D36" i="1"/>
  <c r="D61" i="1"/>
  <c r="D31" i="1"/>
  <c r="D65" i="1"/>
  <c r="D26" i="1"/>
  <c r="D58" i="1"/>
  <c r="D125" i="1"/>
  <c r="D131" i="1"/>
  <c r="D172" i="1"/>
  <c r="D28" i="1"/>
  <c r="D52" i="1"/>
  <c r="D54" i="1"/>
  <c r="D56" i="1"/>
  <c r="D167" i="1"/>
  <c r="D25" i="1"/>
  <c r="D44" i="1"/>
  <c r="D59" i="1"/>
  <c r="D74" i="1"/>
  <c r="D83" i="1"/>
  <c r="D106" i="1"/>
  <c r="D132" i="1"/>
  <c r="D177" i="1"/>
  <c r="D135" i="1"/>
  <c r="D160" i="1"/>
  <c r="D168" i="1"/>
  <c r="D175" i="1"/>
  <c r="D180" i="1"/>
  <c r="D105" i="1"/>
  <c r="D136" i="1"/>
  <c r="D90" i="1"/>
  <c r="D111" i="1"/>
  <c r="D178" i="1"/>
  <c r="D101" i="1"/>
  <c r="D109" i="1"/>
  <c r="D118" i="1"/>
  <c r="D129" i="1"/>
  <c r="D139" i="1"/>
  <c r="D150" i="1"/>
  <c r="D179" i="1"/>
  <c r="D153" i="1" l="1"/>
</calcChain>
</file>

<file path=xl/sharedStrings.xml><?xml version="1.0" encoding="utf-8"?>
<sst xmlns="http://schemas.openxmlformats.org/spreadsheetml/2006/main" count="263" uniqueCount="192">
  <si>
    <t>ming so'mda</t>
  </si>
  <si>
    <t>Худуд</t>
  </si>
  <si>
    <t>T/r</t>
  </si>
  <si>
    <t>Byudjet tashkilotlarining nomlanishi</t>
  </si>
  <si>
    <t>г.Ташкент</t>
  </si>
  <si>
    <t>Oliy ta'lim, fan va innovatsiyalar vazirligi markaziy apparati</t>
  </si>
  <si>
    <t>Bilim va malakalarni baholash agentligi</t>
  </si>
  <si>
    <t>Innovatsion rivojlanish agentligi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</si>
  <si>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</si>
  <si>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</si>
  <si>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</si>
  <si>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Qoraqalpoq davlat universiteti akademik litseyi</t>
  </si>
  <si>
    <t>Nukus davlat pedagogika instituti akademik litseyi</t>
  </si>
  <si>
    <t>Andijon davlat universiteti akademik litseyi</t>
  </si>
  <si>
    <t>Andijon mashinasozlik instituti akademik litseyi</t>
  </si>
  <si>
    <t>Buxoro muxandislik texnologiya instituti akademik litseyi</t>
  </si>
  <si>
    <t>Buxoro davlat universiteti Qorako‘l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</si>
  <si>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</si>
  <si>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</si>
  <si>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</si>
  <si>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</si>
  <si>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</si>
  <si>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</si>
  <si>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</si>
  <si>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</si>
  <si>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</si>
  <si>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</si>
  <si>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</si>
  <si>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</si>
  <si>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</si>
  <si>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muxandislik texnologiyalar instituti akademik litsey</t>
  </si>
  <si>
    <t>Termiz davlat universiteti akademik litseyi</t>
  </si>
  <si>
    <t>Chirchiq davlat pedagogika instituti akademik litseyi</t>
  </si>
  <si>
    <t>Farg‘ona politexnika instituti akademik litseyi</t>
  </si>
  <si>
    <t>Farg‘ona davlat universiteti akademik litseyi</t>
  </si>
  <si>
    <t>Qo‘qon davlat pedagogika instituti akademik litseyi</t>
  </si>
  <si>
    <t>Urganch davlat universiteti akademik litseyi</t>
  </si>
  <si>
    <t>O‘zbekiston Milliy universiteti S.X. Sirojiddinov nomli akademik litseyi</t>
  </si>
  <si>
    <t>Toshkent davlat o‘zbek tili va adabiyoti universiteti akademik litsey</t>
  </si>
  <si>
    <t>Toshkent moliya instituti akademik litseyi</t>
  </si>
  <si>
    <t>Toshkent kimyo-texnologiyalari instituti akademik litseyi</t>
  </si>
  <si>
    <t>Toshkent arxitektura qurilish instituti akademik litseyi</t>
  </si>
  <si>
    <t>Toshkent to‘qimachilik va yengil sanoat instituti akademik litseyi</t>
  </si>
  <si>
    <t>O‘zbekiston davlat jahon tillari universiteti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</si>
  <si>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</si>
  <si>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</si>
  <si>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</si>
  <si>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</si>
  <si>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Toshkent irrigatsiya va qishloq xo‘jaligini mexanizatsiyalash muhandislari instituti Qarshi filiali akademik litseyi</t>
  </si>
  <si>
    <t>Toshkent irrigatsiya va qishloq xo‘jaligini mexanizatsiyalash muhandislari institutining "Internatsional Xaus Toshkent" akademik litseyi</t>
  </si>
  <si>
    <t>Toshkent davlat texnika universiteti Olmaliq filiali huzuridagi akademik litsey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</si>
  <si>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</si>
  <si>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</si>
  <si>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</si>
  <si>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</si>
  <si>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</si>
  <si>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</si>
  <si>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</si>
  <si>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>Termiz davlat pedagogika institutining akademik litseyi</t>
  </si>
  <si>
    <t>O‘zbekiston milliy universiteti noyob ilmiy ob'ekti</t>
  </si>
  <si>
    <t xml:space="preserve">O‘zbekiston milliy universiteti huzuridagi biofizika va biokimyo instituti  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</si>
  <si>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</si>
  <si>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</si>
  <si>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TIQXMMI huzuridagi Fundamental va amaliy tadqiqotlar institutini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</si>
  <si>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</si>
  <si>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</si>
  <si>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</si>
  <si>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</si>
  <si>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"FAN VA TARAQQIYOT davlat unitar korxonasi"</t>
  </si>
  <si>
    <t>Oliy atestatsiya komissiyasi</t>
  </si>
  <si>
    <t>Oliy taʼlim, fan va innovatsiyalar vazirligi huzuridagi Ilg‘or texlogiyalar markazi</t>
  </si>
  <si>
    <t>Innovatsiyalarni joriy qilish va texnologiyalar transferi milliy ofisi</t>
  </si>
  <si>
    <t>Oliy ta’lim tizimi kadrlarini qayta tayyorlash va malakasini oshirish instituti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</si>
  <si>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</si>
  <si>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</si>
  <si>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</si>
  <si>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</si>
  <si>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</si>
  <si>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</si>
  <si>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</si>
  <si>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</si>
  <si>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</si>
  <si>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</si>
  <si>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</si>
  <si>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Kasbiy ta’limni rivojlantirish instituti</t>
  </si>
  <si>
    <t>Toshkent irrigatsiya va qishloq xoʼjaligini mexanizatsiyalash muhandislari instituti huzuridagi pedagog kadrlarni qayta tayyorlash va ularning malakasini oshirish tarmoq markazi</t>
  </si>
  <si>
    <t>Afg'on fuqarolarini o‘qitish markazi</t>
  </si>
  <si>
    <t>O‘zbekiston davlat jahon tillari universiteti huzuridagi pedagog kadrlarni qayta tayyorlash va malaka oshirish markazi</t>
  </si>
  <si>
    <t>Oliy ta’limni rivojlantirish tadqiqotlari markazi</t>
  </si>
  <si>
    <t>Talaba va o‘quvchilarning ijtimoiy faolligini oshirish markazi</t>
  </si>
  <si>
    <t>Oliy taʼlim, fan va innovatsiyalar vazirligining markazlashgan mablag'lari (xitoy)</t>
  </si>
  <si>
    <t>Oliy va Kasbiy ta’lim muassasalari moddiy-texnik bazasini mustahkamlash markazi</t>
  </si>
  <si>
    <t>Andijon davlat universiteti</t>
  </si>
  <si>
    <t>Andijon mashinasozlik instituti</t>
  </si>
  <si>
    <t>Andijon iqtisodiyot va qurilish instituti</t>
  </si>
  <si>
    <t>Andijon davlat chet-tillar instituti</t>
  </si>
  <si>
    <t>Buxoro davlat universiteti</t>
  </si>
  <si>
    <t>Buxoro muxandislik-texnologiya instituti</t>
  </si>
  <si>
    <t>Buxoro tabiiy resurslarni boshqarish instituti</t>
  </si>
  <si>
    <t>Toshkent kimyo texnologiya instituti Yangiyer filiali</t>
  </si>
  <si>
    <t>Jizzax politexnika instituti</t>
  </si>
  <si>
    <t>O‘zbekiston milliy universiteti Jizzax filiali</t>
  </si>
  <si>
    <t>Jizzax shahridagi Qozon Federal universiteti filiali</t>
  </si>
  <si>
    <t>Qarshi davlat universiteti</t>
  </si>
  <si>
    <t>Qarshi davlat texnika universiteti</t>
  </si>
  <si>
    <t>Qarshi muxandislik iqtisodiyot instituti</t>
  </si>
  <si>
    <t>Toshkent kimyo-texnologiya instituti Shahrisabz filiali</t>
  </si>
  <si>
    <t>Qarshi irrigatsiya va agrotexnologiyalar instituti</t>
  </si>
  <si>
    <t>Qoraqalpoq davlat universiteti</t>
  </si>
  <si>
    <t>Navoiy davlat universiteti</t>
  </si>
  <si>
    <t>Namangan davlat universiteti</t>
  </si>
  <si>
    <t>Namangan muxandislik-qurilish instituti</t>
  </si>
  <si>
    <t>Namangan muxandislik-texnologiya instituti</t>
  </si>
  <si>
    <t>Samarqand davlat universiteti</t>
  </si>
  <si>
    <t>Samarqand davlat chet tillar instituti</t>
  </si>
  <si>
    <t>Samarqand davlat arxitektura-qurilish universiteti</t>
  </si>
  <si>
    <t>Samarqand iqtisodiyot va servis instituti</t>
  </si>
  <si>
    <t>Toshkent davlat iqtisodiyot universiteti Samarqand filiali</t>
  </si>
  <si>
    <t>Samarqand davlat universitetining Kattaqo‘rg‘on filiali</t>
  </si>
  <si>
    <t>Samarqand davlat universitetining Urgut filiali</t>
  </si>
  <si>
    <t>O‘zbekiston Milliy universiteti</t>
  </si>
  <si>
    <t>Toshkent davlat texnika universiteti</t>
  </si>
  <si>
    <t>Toshkent to‘qimachilik va yengil sanoat instituti</t>
  </si>
  <si>
    <t>Toshkent davlat iqtisodiyot universiteti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</si>
  <si>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</si>
  <si>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</si>
  <si>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</si>
  <si>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</si>
  <si>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</si>
  <si>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</si>
  <si>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«Toshkent irrigatsiya va qishloq xo‘jaligini mexanizatsiyalash muhandislari instituti» milliy tadqiqot universiteti</t>
  </si>
  <si>
    <t>Termiz davlat universiteti</t>
  </si>
  <si>
    <t>Termiz davlat muhandislik va agrotexnologiyalar universiteti</t>
  </si>
  <si>
    <t>Samarqand davlat universitetining Denov tadbirkorlik va pedagogika instituti</t>
  </si>
  <si>
    <t>Urganch davlat universiteti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</si>
  <si>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</si>
  <si>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</si>
  <si>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</si>
  <si>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</si>
  <si>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</si>
  <si>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</si>
  <si>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Toshkent davlat texnika universiteti Olmaliq filiali</t>
  </si>
  <si>
    <t>«Milliy texnologik tadqiqotlar universiteti «MISiS»ning Olmaliq shahridagi filiali</t>
  </si>
  <si>
    <t xml:space="preserve">Toshkent shahridagi "MEI" milliy tadqiqot universiteti oliy talim muassasasining filiali 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</si>
  <si>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</si>
  <si>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</si>
  <si>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</si>
  <si>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Namangan to‘qimachilik sanoati instituti</t>
  </si>
  <si>
    <t>Toshkent shahrida «Sankt-Peterburg davlat universiteti» Federal davlat budjeti oliy ta’lim muassasasi filiali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</si>
  <si>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</si>
  <si>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</si>
  <si>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(Davlat xususiy sheriklik asosida talabalar turar joylari qurish uchun subsidiyalar)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</si>
  <si>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(Davlat xususiy sheriklik asosida qurilgan talabalar turar joylarida istiqomat qilayotgan talabalar uchun tadbirkorlarga to‘lanadigan subsidiyalar)</t>
    </r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</si>
  <si>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</si>
  <si>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 xml:space="preserve">Navbahor tuman 2-son politexnikumi   </t>
  </si>
  <si>
    <t>Sirdaryo tuman politexnikumi</t>
  </si>
  <si>
    <t>Surxondaryo transport va qurilish texnologiyalari texnikumi</t>
  </si>
  <si>
    <t xml:space="preserve">Nukus shahar 1-son politexnikumi                </t>
  </si>
  <si>
    <t>Asaka transport va mashinasozlik texnikumi</t>
  </si>
  <si>
    <t xml:space="preserve">Buxoro shahar politexnikumi </t>
  </si>
  <si>
    <t xml:space="preserve">Jizzax shahar 1-son politexnikumi                       </t>
  </si>
  <si>
    <t xml:space="preserve">G‘uzor tuman 3-son politexnikumi                          </t>
  </si>
  <si>
    <t xml:space="preserve">Uychi tuman 1-son politexnikumi                              </t>
  </si>
  <si>
    <t xml:space="preserve">Samarqand shahar 1-son politexnikumi                   </t>
  </si>
  <si>
    <t xml:space="preserve">Chirchiq shahar politexnikumi  </t>
  </si>
  <si>
    <t>Farg‘ona sanoat va xizmat ko‘rsatish texnikumi</t>
  </si>
  <si>
    <t xml:space="preserve">Urganch shahar 2-son politexnikumi                          </t>
  </si>
  <si>
    <t xml:space="preserve">Chilonzor tuman 1-son politexnikumi                       </t>
  </si>
  <si>
    <t>Surxondaryo transport va qurilish texnologiyalari texnikumi (Markaz)</t>
  </si>
  <si>
    <t xml:space="preserve">Jizzax shahar 1-son politexnikumi (Markaz)                  </t>
  </si>
  <si>
    <t>Kasbiy talimni rivojlantirish instituti (markazlashgan mablag)
(Kasbiy ta'lim - Diplom va adabiyotlar)</t>
  </si>
  <si>
    <t>Oliy ta'lim, fan va innovatsiyalar vazirligining markazlashgan mablag'lari 
(Kasbiy ta'lim - Barkamol avlod)</t>
  </si>
  <si>
    <t>Oliy ta'lim, fan va innovatsiyalar vazirligining markazlashgan mablag'lari 
(Person)</t>
  </si>
  <si>
    <t>Oliy ta'lim, fan va innovatsiyalar vazirligining markazlashgan mablag'lari 
(Kasbiy ta'lim fondi)</t>
  </si>
  <si>
    <t>Ilm-fanni moliyalashtirish va innovatsiyalarni qo‘llab-quvvatlash jamg‘armasi</t>
  </si>
  <si>
    <t>Obyektlarni loyihalashtirish, qurish (rekonstruksiya qilish) va jihozlash uchun kapital qo‘yilmalar</t>
  </si>
  <si>
    <t>Bank-moliya akademiyasi</t>
  </si>
  <si>
    <t>Is’hoqxon Ibrat nomidagi NamDCHTIga (akademik litseylardan 7092999350)</t>
  </si>
  <si>
    <t>Akademik litsey (Vestminister va Turin)</t>
  </si>
  <si>
    <t>7094-999-350 - Oliy ta'lim muassasalari markazlashgan mablag'lari (2 179 809,7)</t>
  </si>
  <si>
    <t>7012-999-350 - Xalqaro a'zolik badali qoldiq mablag' (12 450,0)</t>
  </si>
  <si>
    <t>Andijon davlat texnika instituti</t>
  </si>
  <si>
    <t>Oliy ta'lim, fan va innovatsiyalar vazirligining markazlashgan mablag'lari 
(Kasbiy ta'lim - subsidiya )</t>
  </si>
  <si>
    <t>Hisobot davri mobaynida budjetdan ajratilayotgan mablagʻlar summasi</t>
  </si>
  <si>
    <t>shundan: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</si>
  <si>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</si>
  <si>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</si>
  <si>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</si>
  <si>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</si>
  <si>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Jami</t>
  </si>
  <si>
    <t>2025-yil 3-chorakda budjetdan ajratilgan mablagʻlarning chegaralangan miqdorining oʻz tasarrufidagi budjet tashkilotlari kesimida taqsimoti toʻgʻrisida maʼlumot</t>
  </si>
  <si>
    <t>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</si>
</sst>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#,##0.0_ ;[Red]\-#,##0.0\ "/>
    <numFmt numFmtId="169" formatCode="_-* #\ ##0.0_р_._-;\-* #\ ##0.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theme="1"/>
      <name val="Montserrat-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169" fontId="10" fillId="0" borderId="0"/>
    <xf numFmtId="0" fontId="12" fillId="0" borderId="0"/>
    <xf numFmtId="169" fontId="12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7" xfId="0" applyFont="1" applyBorder="1"/>
    <xf numFmtId="166" fontId="6" fillId="0" borderId="3" xfId="1" applyNumberFormat="1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166" fontId="5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shrinkToFi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5" xr:uid="{00000000-0005-0000-0000-000001000000}"/>
    <cellStyle name="Обычный 4" xfId="2" xr:uid="{00000000-0005-0000-0000-000002000000}"/>
    <cellStyle name="Обычный 4 2" xfId="3" xr:uid="{00000000-0005-0000-0000-000003000000}"/>
    <cellStyle name="Финансовый" xfId="1" builtinId="3"/>
    <cellStyle name="Финансовый 2" xfId="4" xr:uid="{00000000-0005-0000-0000-000005000000}"/>
    <cellStyle name="Финансовый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86"/>
  <sheetViews>
    <sheetView tabSelected="1" view="pageBreakPreview" zoomScale="115" zoomScaleNormal="115" zoomScaleSheetLayoutView="115" workbookViewId="0">
      <pane xSplit="3" ySplit="7" topLeftCell="D8" activePane="bottomRight" state="frozen"/>
      <selection pane="topRight" activeCell="F1" sqref="F1"/>
      <selection pane="bottomLeft" activeCell="A5" sqref="A5"/>
      <selection pane="bottomRight" activeCell="C14" sqref="C14"/>
    </sheetView>
  </sheetViews>
  <sheetFormatPr defaultRowHeight="15.75"/>
  <cols>
    <col min="1" max="1" width="18.28515625" style="1" hidden="1" customWidth="1"/>
    <col min="2" max="2" width="5.7109375" style="32" customWidth="1"/>
    <col min="3" max="3" width="82.7109375" style="1" customWidth="1"/>
    <col min="4" max="4" width="20.7109375" style="8" customWidth="1"/>
    <col min="5" max="5" width="20.140625" style="26" customWidth="1"/>
    <col min="6" max="6" width="18.85546875" style="26" customWidth="1"/>
    <col min="7" max="7" width="20" style="26" customWidth="1"/>
    <col min="8" max="8" width="24.42578125" style="5" customWidth="1"/>
    <col min="9" max="16384" width="9.140625" style="2"/>
  </cols>
  <sheetData>
    <row r="1" spans="1:8" ht="19.5" customHeight="1">
      <c r="B1" s="34" t="s">
        <v>190</v>
      </c>
      <c r="C1" s="34"/>
      <c r="D1" s="34"/>
      <c r="E1" s="34"/>
      <c r="F1" s="34"/>
      <c r="G1" s="34"/>
      <c r="H1" s="34"/>
    </row>
    <row r="2" spans="1:8" ht="19.5" customHeight="1">
      <c r="B2" s="34"/>
      <c r="C2" s="34"/>
      <c r="D2" s="34"/>
      <c r="E2" s="34"/>
      <c r="F2" s="34"/>
      <c r="G2" s="34"/>
      <c r="H2" s="34"/>
    </row>
    <row r="3" spans="1:8" ht="19.5" customHeight="1">
      <c r="B3" s="33"/>
      <c r="C3" s="33"/>
      <c r="D3" s="33"/>
      <c r="E3" s="33"/>
      <c r="F3" s="33"/>
      <c r="G3" s="33"/>
      <c r="H3" s="5" t="s">
        <v>0</v>
      </c>
    </row>
    <row r="4" spans="1:8" s="7" customFormat="1" ht="16.5" thickBot="1">
      <c r="A4" s="3"/>
      <c r="B4" s="4"/>
      <c r="C4" s="3"/>
      <c r="D4" s="6"/>
      <c r="E4" s="5"/>
      <c r="F4" s="5"/>
      <c r="G4" s="5"/>
      <c r="H4" s="5"/>
    </row>
    <row r="5" spans="1:8" s="7" customFormat="1" ht="16.5" customHeight="1" thickBot="1">
      <c r="A5" s="3"/>
      <c r="B5" s="38" t="s">
        <v>2</v>
      </c>
      <c r="C5" s="48" t="s">
        <v>3</v>
      </c>
      <c r="D5" s="51" t="s">
        <v>183</v>
      </c>
      <c r="E5" s="39"/>
      <c r="F5" s="39"/>
      <c r="G5" s="39"/>
      <c r="H5" s="40"/>
    </row>
    <row r="6" spans="1:8" s="7" customFormat="1" ht="16.5" thickBot="1">
      <c r="A6" s="3"/>
      <c r="B6" s="41"/>
      <c r="C6" s="49"/>
      <c r="D6" s="46" t="s">
        <v>189</v>
      </c>
      <c r="E6" s="39" t="s">
        <v>184</v>
      </c>
      <c r="F6" s="39"/>
      <c r="G6" s="39"/>
      <c r="H6" s="40"/>
    </row>
    <row r="7" spans="1:8" ht="95.25" thickBot="1">
      <c r="A7" s="1" t="s">
        <v>1</v>
      </c>
      <c r="B7" s="42"/>
      <c r="C7" s="50"/>
      <c r="D7" s="47"/>
      <c r="E7" s="45" t="s">
        <v>185</v>
      </c>
      <c r="F7" s="43" t="s">
        <v>186</v>
      </c>
      <c r="G7" s="43" t="s">
        <v>187</v>
      </c>
      <c r="H7" s="44" t="s">
        <v>188</v>
      </c>
    </row>
    <row r="8" spans="1:8">
      <c r="A8" s="9" t="s">
        <v>4</v>
      </c>
      <c r="B8" s="10">
        <v>1</v>
      </c>
      <c r="C8" s="11" t="s">
        <v>5</v>
      </c>
      <c r="D8" s="12">
        <f t="shared" ref="D8" si="0">+E8+F8+G8</f>
        <v>11747709</v>
      </c>
      <c r="E8" s="13">
        <v>7722020</v>
      </c>
      <c r="F8" s="13">
        <v>1915129</v>
      </c>
      <c r="G8" s="13">
        <v>2110560</v>
      </c>
      <c r="H8" s="14"/>
    </row>
    <row r="9" spans="1:8">
      <c r="A9" s="1" t="s">
        <v>4</v>
      </c>
      <c r="B9" s="15">
        <v>2</v>
      </c>
      <c r="C9" s="16" t="s">
        <v>6</v>
      </c>
      <c r="D9" s="17">
        <f>+E9+F9+G9</f>
        <v>12939919</v>
      </c>
      <c r="E9" s="13">
        <v>4729739</v>
      </c>
      <c r="F9" s="13">
        <v>1175333</v>
      </c>
      <c r="G9" s="13">
        <v>7034847</v>
      </c>
      <c r="H9" s="14"/>
    </row>
    <row r="10" spans="1:8">
      <c r="A10" s="1" t="s">
        <v>4</v>
      </c>
      <c r="B10" s="15">
        <v>3</v>
      </c>
      <c r="C10" s="16" t="s">
        <v>7</v>
      </c>
      <c r="D10" s="17">
        <f>+E10+F10+G10</f>
        <v>6793826</v>
      </c>
      <c r="E10" s="13">
        <v>2965681</v>
      </c>
      <c r="F10" s="13">
        <v>751110</v>
      </c>
      <c r="G10" s="13">
        <v>3077035</v>
      </c>
      <c r="H10" s="14"/>
    </row>
    <row r="11" spans="1:8" ht="31.5">
      <c r="B11" s="15">
        <v>4</v>
      </c>
      <c r="C11" s="18" t="s">
        <v>8</v>
      </c>
      <c r="D11" s="17">
        <f>+E11+F11+G11</f>
        <v>3117257</v>
      </c>
      <c r="E11" s="13">
        <v>2308788</v>
      </c>
      <c r="F11" s="13">
        <v>575109</v>
      </c>
      <c r="G11" s="13">
        <v>233360</v>
      </c>
      <c r="H11" s="14"/>
    </row>
    <row r="12" spans="1:8" ht="31.5">
      <c r="A12" s="1" t="s">
        <v>4</v>
      </c>
      <c r="B12" s="10">
        <v>5</v>
      </c>
      <c r="C12" s="18" t="s">
        <v>9</v>
      </c>
      <c r="D12" s="17">
        <f>+E12+F12+G12</f>
        <v>3127673</v>
      </c>
      <c r="E12" s="13">
        <v>2278944</v>
      </c>
      <c r="F12" s="13">
        <v>567673</v>
      </c>
      <c r="G12" s="13">
        <v>281056</v>
      </c>
      <c r="H12" s="14"/>
    </row>
    <row r="13" spans="1:8">
      <c r="B13" s="15">
        <v>6</v>
      </c>
      <c r="C13" s="18" t="s">
        <v>10</v>
      </c>
      <c r="D13" s="17">
        <f>+E13+F13+G13</f>
        <v>2525017</v>
      </c>
      <c r="E13" s="13">
        <v>1418652</v>
      </c>
      <c r="F13" s="13">
        <v>353379</v>
      </c>
      <c r="G13" s="13">
        <v>752986</v>
      </c>
      <c r="H13" s="14"/>
    </row>
    <row r="14" spans="1:8">
      <c r="B14" s="15">
        <v>7</v>
      </c>
      <c r="C14" s="19" t="s">
        <v>11</v>
      </c>
      <c r="D14" s="12">
        <f t="shared" ref="D14:D61" si="1">+E14+F14+G14</f>
        <v>6437590</v>
      </c>
      <c r="E14" s="13">
        <v>4191120.2</v>
      </c>
      <c r="F14" s="13">
        <v>1068381.3999999999</v>
      </c>
      <c r="G14" s="13">
        <v>1178088.3999999999</v>
      </c>
      <c r="H14" s="14"/>
    </row>
    <row r="15" spans="1:8">
      <c r="B15" s="15">
        <v>8</v>
      </c>
      <c r="C15" s="19" t="s">
        <v>12</v>
      </c>
      <c r="D15" s="12">
        <f t="shared" si="1"/>
        <v>7590653.5</v>
      </c>
      <c r="E15" s="13">
        <v>5047617.9000000004</v>
      </c>
      <c r="F15" s="13">
        <v>1232759</v>
      </c>
      <c r="G15" s="13">
        <v>1310276.6000000001</v>
      </c>
      <c r="H15" s="14"/>
    </row>
    <row r="16" spans="1:8">
      <c r="B16" s="10">
        <v>9</v>
      </c>
      <c r="C16" s="19" t="s">
        <v>13</v>
      </c>
      <c r="D16" s="12">
        <f t="shared" si="1"/>
        <v>6903325.5</v>
      </c>
      <c r="E16" s="13">
        <v>4245104.7</v>
      </c>
      <c r="F16" s="13">
        <v>1030546</v>
      </c>
      <c r="G16" s="13">
        <v>1627674.8</v>
      </c>
      <c r="H16" s="14"/>
    </row>
    <row r="17" spans="2:8">
      <c r="B17" s="15">
        <v>10</v>
      </c>
      <c r="C17" s="19" t="s">
        <v>14</v>
      </c>
      <c r="D17" s="12">
        <f t="shared" si="1"/>
        <v>5069139.4000000004</v>
      </c>
      <c r="E17" s="13">
        <v>3253730.2</v>
      </c>
      <c r="F17" s="13">
        <v>802654.2</v>
      </c>
      <c r="G17" s="13">
        <v>1012755</v>
      </c>
      <c r="H17" s="14"/>
    </row>
    <row r="18" spans="2:8">
      <c r="B18" s="15">
        <v>11</v>
      </c>
      <c r="C18" s="19" t="s">
        <v>15</v>
      </c>
      <c r="D18" s="12">
        <f t="shared" si="1"/>
        <v>8203431.7999999998</v>
      </c>
      <c r="E18" s="13">
        <v>5393657</v>
      </c>
      <c r="F18" s="13">
        <v>1322394.6000000001</v>
      </c>
      <c r="G18" s="13">
        <v>1487380.2</v>
      </c>
      <c r="H18" s="14"/>
    </row>
    <row r="19" spans="2:8">
      <c r="B19" s="15">
        <v>12</v>
      </c>
      <c r="C19" s="19" t="s">
        <v>16</v>
      </c>
      <c r="D19" s="12">
        <f t="shared" si="1"/>
        <v>6059704</v>
      </c>
      <c r="E19" s="13">
        <v>4130995.8</v>
      </c>
      <c r="F19" s="13">
        <v>1020128.2</v>
      </c>
      <c r="G19" s="13">
        <v>908580</v>
      </c>
      <c r="H19" s="14"/>
    </row>
    <row r="20" spans="2:8">
      <c r="B20" s="10">
        <v>13</v>
      </c>
      <c r="C20" s="19" t="s">
        <v>17</v>
      </c>
      <c r="D20" s="12">
        <f t="shared" si="1"/>
        <v>6463397.5</v>
      </c>
      <c r="E20" s="13">
        <v>4010309.9</v>
      </c>
      <c r="F20" s="13">
        <v>986659</v>
      </c>
      <c r="G20" s="13">
        <v>1466428.6</v>
      </c>
      <c r="H20" s="14"/>
    </row>
    <row r="21" spans="2:8">
      <c r="B21" s="15">
        <v>14</v>
      </c>
      <c r="C21" s="19" t="s">
        <v>18</v>
      </c>
      <c r="D21" s="12">
        <f t="shared" si="1"/>
        <v>9448483.3000000007</v>
      </c>
      <c r="E21" s="13">
        <v>6208747.5</v>
      </c>
      <c r="F21" s="13">
        <v>1524452.8</v>
      </c>
      <c r="G21" s="13">
        <v>1715283</v>
      </c>
      <c r="H21" s="14"/>
    </row>
    <row r="22" spans="2:8">
      <c r="B22" s="15">
        <v>15</v>
      </c>
      <c r="C22" s="20" t="s">
        <v>19</v>
      </c>
      <c r="D22" s="12">
        <f t="shared" si="1"/>
        <v>8717971.5999999996</v>
      </c>
      <c r="E22" s="13">
        <v>5334227.5999999996</v>
      </c>
      <c r="F22" s="13">
        <v>1312508.6000000001</v>
      </c>
      <c r="G22" s="13">
        <v>2071235.4</v>
      </c>
      <c r="H22" s="14"/>
    </row>
    <row r="23" spans="2:8">
      <c r="B23" s="15">
        <v>16</v>
      </c>
      <c r="C23" s="19" t="s">
        <v>20</v>
      </c>
      <c r="D23" s="12">
        <f t="shared" si="1"/>
        <v>6773810.7999999998</v>
      </c>
      <c r="E23" s="13">
        <v>3351868.8</v>
      </c>
      <c r="F23" s="13">
        <v>803923</v>
      </c>
      <c r="G23" s="13">
        <v>2618019</v>
      </c>
      <c r="H23" s="14"/>
    </row>
    <row r="24" spans="2:8">
      <c r="B24" s="10">
        <v>17</v>
      </c>
      <c r="C24" s="19" t="s">
        <v>21</v>
      </c>
      <c r="D24" s="12">
        <f t="shared" si="1"/>
        <v>5297017.7</v>
      </c>
      <c r="E24" s="13">
        <v>4088858.7</v>
      </c>
      <c r="F24" s="13">
        <v>1006987</v>
      </c>
      <c r="G24" s="13">
        <v>201172</v>
      </c>
      <c r="H24" s="14"/>
    </row>
    <row r="25" spans="2:8">
      <c r="B25" s="15">
        <v>18</v>
      </c>
      <c r="C25" s="19" t="s">
        <v>22</v>
      </c>
      <c r="D25" s="12">
        <f t="shared" si="1"/>
        <v>11085157.6</v>
      </c>
      <c r="E25" s="13">
        <v>7171650</v>
      </c>
      <c r="F25" s="13">
        <v>1771954.6</v>
      </c>
      <c r="G25" s="13">
        <v>2141553</v>
      </c>
      <c r="H25" s="14"/>
    </row>
    <row r="26" spans="2:8">
      <c r="B26" s="15">
        <v>19</v>
      </c>
      <c r="C26" s="19" t="s">
        <v>23</v>
      </c>
      <c r="D26" s="12">
        <f t="shared" si="1"/>
        <v>6616801.8000000007</v>
      </c>
      <c r="E26" s="13">
        <v>4361423.2</v>
      </c>
      <c r="F26" s="13">
        <v>1077299.2</v>
      </c>
      <c r="G26" s="13">
        <v>1178079.3999999999</v>
      </c>
      <c r="H26" s="14"/>
    </row>
    <row r="27" spans="2:8">
      <c r="B27" s="15">
        <v>20</v>
      </c>
      <c r="C27" s="19" t="s">
        <v>24</v>
      </c>
      <c r="D27" s="12">
        <f t="shared" si="1"/>
        <v>6176214</v>
      </c>
      <c r="E27" s="13">
        <v>4073994.6</v>
      </c>
      <c r="F27" s="13">
        <v>1002698</v>
      </c>
      <c r="G27" s="13">
        <v>1099521.3999999999</v>
      </c>
      <c r="H27" s="14"/>
    </row>
    <row r="28" spans="2:8">
      <c r="B28" s="10">
        <v>21</v>
      </c>
      <c r="C28" s="19" t="s">
        <v>25</v>
      </c>
      <c r="D28" s="12">
        <f t="shared" si="1"/>
        <v>7379187.7999999998</v>
      </c>
      <c r="E28" s="13">
        <v>4606722</v>
      </c>
      <c r="F28" s="13">
        <v>1130909.8</v>
      </c>
      <c r="G28" s="13">
        <v>1641556</v>
      </c>
      <c r="H28" s="14"/>
    </row>
    <row r="29" spans="2:8">
      <c r="B29" s="15">
        <v>22</v>
      </c>
      <c r="C29" s="19" t="s">
        <v>26</v>
      </c>
      <c r="D29" s="12">
        <f t="shared" si="1"/>
        <v>4673542.4000000004</v>
      </c>
      <c r="E29" s="13">
        <v>3261497</v>
      </c>
      <c r="F29" s="13">
        <v>799495.4</v>
      </c>
      <c r="G29" s="13">
        <v>612550</v>
      </c>
      <c r="H29" s="14"/>
    </row>
    <row r="30" spans="2:8">
      <c r="B30" s="15">
        <v>23</v>
      </c>
      <c r="C30" s="19" t="s">
        <v>27</v>
      </c>
      <c r="D30" s="12">
        <f t="shared" si="1"/>
        <v>4684395.4000000004</v>
      </c>
      <c r="E30" s="13">
        <v>2793827.6</v>
      </c>
      <c r="F30" s="13">
        <v>688682.8</v>
      </c>
      <c r="G30" s="13">
        <v>1201885</v>
      </c>
      <c r="H30" s="14"/>
    </row>
    <row r="31" spans="2:8">
      <c r="B31" s="15">
        <v>24</v>
      </c>
      <c r="C31" s="19" t="s">
        <v>28</v>
      </c>
      <c r="D31" s="12">
        <f t="shared" si="1"/>
        <v>7332800.4000000004</v>
      </c>
      <c r="E31" s="13">
        <v>4819602.4000000004</v>
      </c>
      <c r="F31" s="13">
        <v>1184410.2</v>
      </c>
      <c r="G31" s="13">
        <v>1328787.8</v>
      </c>
      <c r="H31" s="14"/>
    </row>
    <row r="32" spans="2:8">
      <c r="B32" s="10">
        <v>25</v>
      </c>
      <c r="C32" s="19" t="s">
        <v>29</v>
      </c>
      <c r="D32" s="12">
        <f t="shared" si="1"/>
        <v>2679952.8000000003</v>
      </c>
      <c r="E32" s="13">
        <v>2113854.6</v>
      </c>
      <c r="F32" s="13">
        <v>513608.2</v>
      </c>
      <c r="G32" s="13">
        <v>52490</v>
      </c>
      <c r="H32" s="14"/>
    </row>
    <row r="33" spans="1:8">
      <c r="B33" s="15">
        <v>26</v>
      </c>
      <c r="C33" s="19" t="s">
        <v>30</v>
      </c>
      <c r="D33" s="12">
        <f t="shared" si="1"/>
        <v>6903325.5</v>
      </c>
      <c r="E33" s="13">
        <v>4245104.7</v>
      </c>
      <c r="F33" s="13">
        <v>1030546</v>
      </c>
      <c r="G33" s="13">
        <v>1627674.8</v>
      </c>
      <c r="H33" s="14"/>
    </row>
    <row r="34" spans="1:8">
      <c r="B34" s="15">
        <v>27</v>
      </c>
      <c r="C34" s="19" t="s">
        <v>31</v>
      </c>
      <c r="D34" s="12">
        <f t="shared" si="1"/>
        <v>5246507.8</v>
      </c>
      <c r="E34" s="13">
        <v>3501519.2</v>
      </c>
      <c r="F34" s="13">
        <v>857909.6</v>
      </c>
      <c r="G34" s="13">
        <v>887079</v>
      </c>
      <c r="H34" s="14"/>
    </row>
    <row r="35" spans="1:8">
      <c r="B35" s="15">
        <v>28</v>
      </c>
      <c r="C35" s="19" t="s">
        <v>32</v>
      </c>
      <c r="D35" s="12">
        <f t="shared" si="1"/>
        <v>3397696.9000000004</v>
      </c>
      <c r="E35" s="13">
        <v>2667764.1</v>
      </c>
      <c r="F35" s="13">
        <v>651596.80000000005</v>
      </c>
      <c r="G35" s="13">
        <v>78336</v>
      </c>
      <c r="H35" s="14"/>
    </row>
    <row r="36" spans="1:8">
      <c r="B36" s="10">
        <v>29</v>
      </c>
      <c r="C36" s="19" t="s">
        <v>33</v>
      </c>
      <c r="D36" s="12">
        <f t="shared" si="1"/>
        <v>6343952.9000000004</v>
      </c>
      <c r="E36" s="13">
        <v>3987345.5</v>
      </c>
      <c r="F36" s="13">
        <v>974763.4</v>
      </c>
      <c r="G36" s="13">
        <v>1381844</v>
      </c>
      <c r="H36" s="14"/>
    </row>
    <row r="37" spans="1:8">
      <c r="B37" s="15">
        <v>30</v>
      </c>
      <c r="C37" s="19" t="s">
        <v>34</v>
      </c>
      <c r="D37" s="12">
        <f t="shared" si="1"/>
        <v>7319873.5</v>
      </c>
      <c r="E37" s="13">
        <v>4831073.0999999996</v>
      </c>
      <c r="F37" s="13">
        <v>1189211.3999999999</v>
      </c>
      <c r="G37" s="13">
        <v>1299589</v>
      </c>
      <c r="H37" s="14"/>
    </row>
    <row r="38" spans="1:8">
      <c r="B38" s="15">
        <v>31</v>
      </c>
      <c r="C38" s="19" t="s">
        <v>35</v>
      </c>
      <c r="D38" s="12">
        <f t="shared" si="1"/>
        <v>4739731</v>
      </c>
      <c r="E38" s="13">
        <v>2911082.2</v>
      </c>
      <c r="F38" s="13">
        <v>716588.8</v>
      </c>
      <c r="G38" s="13">
        <v>1112060</v>
      </c>
      <c r="H38" s="14"/>
    </row>
    <row r="39" spans="1:8">
      <c r="B39" s="15">
        <v>32</v>
      </c>
      <c r="C39" s="19" t="s">
        <v>36</v>
      </c>
      <c r="D39" s="12">
        <f t="shared" si="1"/>
        <v>9011841.8000000007</v>
      </c>
      <c r="E39" s="13">
        <v>6031846.7999999998</v>
      </c>
      <c r="F39" s="13">
        <v>1491282</v>
      </c>
      <c r="G39" s="13">
        <v>1488713</v>
      </c>
      <c r="H39" s="14"/>
    </row>
    <row r="40" spans="1:8">
      <c r="A40" s="1" t="s">
        <v>4</v>
      </c>
      <c r="B40" s="10">
        <v>33</v>
      </c>
      <c r="C40" s="19" t="s">
        <v>37</v>
      </c>
      <c r="D40" s="12">
        <f t="shared" si="1"/>
        <v>5759148.7000000002</v>
      </c>
      <c r="E40" s="13">
        <v>3534503.1</v>
      </c>
      <c r="F40" s="13">
        <v>859074.8</v>
      </c>
      <c r="G40" s="13">
        <v>1365570.8</v>
      </c>
      <c r="H40" s="14"/>
    </row>
    <row r="41" spans="1:8">
      <c r="A41" s="1" t="s">
        <v>4</v>
      </c>
      <c r="B41" s="15">
        <v>34</v>
      </c>
      <c r="C41" s="19" t="s">
        <v>38</v>
      </c>
      <c r="D41" s="12">
        <f t="shared" si="1"/>
        <v>4296496</v>
      </c>
      <c r="E41" s="13">
        <v>2799944.8</v>
      </c>
      <c r="F41" s="13">
        <v>678871.8</v>
      </c>
      <c r="G41" s="13">
        <v>817679.4</v>
      </c>
      <c r="H41" s="14"/>
    </row>
    <row r="42" spans="1:8">
      <c r="A42" s="1" t="s">
        <v>4</v>
      </c>
      <c r="B42" s="15">
        <v>35</v>
      </c>
      <c r="C42" s="19" t="s">
        <v>39</v>
      </c>
      <c r="D42" s="12">
        <f t="shared" si="1"/>
        <v>5426490.6000000006</v>
      </c>
      <c r="E42" s="13">
        <v>4127012.8</v>
      </c>
      <c r="F42" s="13">
        <v>1019291.4</v>
      </c>
      <c r="G42" s="13">
        <v>280186.40000000002</v>
      </c>
      <c r="H42" s="14"/>
    </row>
    <row r="43" spans="1:8">
      <c r="A43" s="1" t="s">
        <v>4</v>
      </c>
      <c r="B43" s="15">
        <v>36</v>
      </c>
      <c r="C43" s="19" t="s">
        <v>40</v>
      </c>
      <c r="D43" s="12">
        <f t="shared" si="1"/>
        <v>4384169.9000000004</v>
      </c>
      <c r="E43" s="13">
        <v>2671086.9</v>
      </c>
      <c r="F43" s="13">
        <v>650311</v>
      </c>
      <c r="G43" s="13">
        <v>1062772</v>
      </c>
      <c r="H43" s="14"/>
    </row>
    <row r="44" spans="1:8">
      <c r="A44" s="1" t="s">
        <v>4</v>
      </c>
      <c r="B44" s="10">
        <v>37</v>
      </c>
      <c r="C44" s="19" t="s">
        <v>41</v>
      </c>
      <c r="D44" s="12">
        <f t="shared" si="1"/>
        <v>3754680</v>
      </c>
      <c r="E44" s="13">
        <v>2823130.8</v>
      </c>
      <c r="F44" s="13">
        <v>694836.2</v>
      </c>
      <c r="G44" s="13">
        <v>236713</v>
      </c>
      <c r="H44" s="14"/>
    </row>
    <row r="45" spans="1:8">
      <c r="A45" s="1" t="s">
        <v>4</v>
      </c>
      <c r="B45" s="15">
        <v>38</v>
      </c>
      <c r="C45" s="19" t="s">
        <v>42</v>
      </c>
      <c r="D45" s="12">
        <f t="shared" si="1"/>
        <v>3575020.4000000004</v>
      </c>
      <c r="E45" s="13">
        <v>2537831.6</v>
      </c>
      <c r="F45" s="13">
        <v>616418.6</v>
      </c>
      <c r="G45" s="13">
        <v>420770.2</v>
      </c>
      <c r="H45" s="14"/>
    </row>
    <row r="46" spans="1:8">
      <c r="A46" s="1" t="s">
        <v>4</v>
      </c>
      <c r="B46" s="15">
        <v>39</v>
      </c>
      <c r="C46" s="19" t="s">
        <v>43</v>
      </c>
      <c r="D46" s="12">
        <f t="shared" si="1"/>
        <v>5112237</v>
      </c>
      <c r="E46" s="13">
        <v>4008739.6</v>
      </c>
      <c r="F46" s="13">
        <v>989760.4</v>
      </c>
      <c r="G46" s="13">
        <v>113737</v>
      </c>
      <c r="H46" s="14"/>
    </row>
    <row r="47" spans="1:8" ht="31.5">
      <c r="A47" s="1" t="s">
        <v>4</v>
      </c>
      <c r="B47" s="15">
        <v>40</v>
      </c>
      <c r="C47" s="19" t="s">
        <v>44</v>
      </c>
      <c r="D47" s="12">
        <f t="shared" si="1"/>
        <v>4831446.4000000004</v>
      </c>
      <c r="E47" s="13">
        <v>2961400.4</v>
      </c>
      <c r="F47" s="13">
        <v>730209.6</v>
      </c>
      <c r="G47" s="13">
        <v>1139836.3999999999</v>
      </c>
      <c r="H47" s="14"/>
    </row>
    <row r="48" spans="1:8">
      <c r="A48" s="1" t="s">
        <v>4</v>
      </c>
      <c r="B48" s="10">
        <v>41</v>
      </c>
      <c r="C48" s="19" t="s">
        <v>45</v>
      </c>
      <c r="D48" s="12">
        <f t="shared" si="1"/>
        <v>4436010.3999999994</v>
      </c>
      <c r="E48" s="13">
        <v>3324758.6</v>
      </c>
      <c r="F48" s="13">
        <v>812965.2</v>
      </c>
      <c r="G48" s="13">
        <v>298286.59999999998</v>
      </c>
      <c r="H48" s="14"/>
    </row>
    <row r="49" spans="1:8">
      <c r="A49" s="1" t="s">
        <v>4</v>
      </c>
      <c r="B49" s="15">
        <v>42</v>
      </c>
      <c r="C49" s="19" t="s">
        <v>46</v>
      </c>
      <c r="D49" s="12">
        <f t="shared" si="1"/>
        <v>6983407.2000000002</v>
      </c>
      <c r="E49" s="13">
        <v>4510397.4000000004</v>
      </c>
      <c r="F49" s="13">
        <v>1112680.6000000001</v>
      </c>
      <c r="G49" s="13">
        <v>1360329.2</v>
      </c>
      <c r="H49" s="14"/>
    </row>
    <row r="50" spans="1:8">
      <c r="A50" s="1" t="s">
        <v>4</v>
      </c>
      <c r="B50" s="15">
        <v>43</v>
      </c>
      <c r="C50" s="19" t="s">
        <v>47</v>
      </c>
      <c r="D50" s="12">
        <f t="shared" si="1"/>
        <v>5755534.8000000007</v>
      </c>
      <c r="E50" s="13">
        <v>3879386.6</v>
      </c>
      <c r="F50" s="13">
        <v>957702.8</v>
      </c>
      <c r="G50" s="13">
        <v>918445.4</v>
      </c>
      <c r="H50" s="14"/>
    </row>
    <row r="51" spans="1:8" ht="31.5">
      <c r="A51" s="1" t="s">
        <v>4</v>
      </c>
      <c r="B51" s="15">
        <v>44</v>
      </c>
      <c r="C51" s="19" t="s">
        <v>48</v>
      </c>
      <c r="D51" s="12">
        <f t="shared" si="1"/>
        <v>5757343.7999999998</v>
      </c>
      <c r="E51" s="13">
        <v>3351278.8</v>
      </c>
      <c r="F51" s="13">
        <v>814030.2</v>
      </c>
      <c r="G51" s="13">
        <v>1592034.8</v>
      </c>
      <c r="H51" s="14"/>
    </row>
    <row r="52" spans="1:8" ht="31.5">
      <c r="A52" s="1" t="s">
        <v>4</v>
      </c>
      <c r="B52" s="10">
        <v>45</v>
      </c>
      <c r="C52" s="19" t="s">
        <v>49</v>
      </c>
      <c r="D52" s="12">
        <f t="shared" si="1"/>
        <v>4437224.1000000006</v>
      </c>
      <c r="E52" s="13">
        <v>3318259.5</v>
      </c>
      <c r="F52" s="13">
        <v>811881.2</v>
      </c>
      <c r="G52" s="13">
        <v>307083.40000000002</v>
      </c>
      <c r="H52" s="14"/>
    </row>
    <row r="53" spans="1:8">
      <c r="B53" s="15">
        <v>46</v>
      </c>
      <c r="C53" s="19" t="s">
        <v>50</v>
      </c>
      <c r="D53" s="12">
        <f t="shared" si="1"/>
        <v>1988100.8</v>
      </c>
      <c r="E53" s="13">
        <v>1455172.8</v>
      </c>
      <c r="F53" s="13">
        <v>356944.8</v>
      </c>
      <c r="G53" s="13">
        <v>175983.2</v>
      </c>
      <c r="H53" s="14"/>
    </row>
    <row r="54" spans="1:8" s="21" customFormat="1">
      <c r="A54" s="1"/>
      <c r="B54" s="15">
        <v>47</v>
      </c>
      <c r="C54" s="19" t="s">
        <v>51</v>
      </c>
      <c r="D54" s="12">
        <f t="shared" si="1"/>
        <v>3196778.8</v>
      </c>
      <c r="E54" s="13">
        <v>1970326.6</v>
      </c>
      <c r="F54" s="13">
        <v>488607.4</v>
      </c>
      <c r="G54" s="13">
        <v>737844.8</v>
      </c>
      <c r="H54" s="14"/>
    </row>
    <row r="55" spans="1:8">
      <c r="B55" s="15">
        <v>48</v>
      </c>
      <c r="C55" s="19" t="s">
        <v>52</v>
      </c>
      <c r="D55" s="12">
        <f t="shared" si="1"/>
        <v>3077796.3</v>
      </c>
      <c r="E55" s="13">
        <v>1631757.9</v>
      </c>
      <c r="F55" s="13">
        <v>399186.4</v>
      </c>
      <c r="G55" s="13">
        <v>1046852</v>
      </c>
      <c r="H55" s="14"/>
    </row>
    <row r="56" spans="1:8">
      <c r="B56" s="10">
        <v>49</v>
      </c>
      <c r="C56" s="19" t="s">
        <v>53</v>
      </c>
      <c r="D56" s="12">
        <f t="shared" si="1"/>
        <v>3386232.4</v>
      </c>
      <c r="E56" s="13">
        <v>1940333.6</v>
      </c>
      <c r="F56" s="13">
        <v>470636.4</v>
      </c>
      <c r="G56" s="13">
        <v>975262.4</v>
      </c>
      <c r="H56" s="14"/>
    </row>
    <row r="57" spans="1:8">
      <c r="B57" s="15">
        <v>50</v>
      </c>
      <c r="C57" s="19" t="s">
        <v>54</v>
      </c>
      <c r="D57" s="12">
        <f t="shared" si="1"/>
        <v>3393472</v>
      </c>
      <c r="E57" s="13">
        <v>2167144.4</v>
      </c>
      <c r="F57" s="13">
        <v>531562.6</v>
      </c>
      <c r="G57" s="13">
        <v>694765</v>
      </c>
      <c r="H57" s="14"/>
    </row>
    <row r="58" spans="1:8">
      <c r="B58" s="15">
        <v>51</v>
      </c>
      <c r="C58" s="19" t="s">
        <v>55</v>
      </c>
      <c r="D58" s="12">
        <f t="shared" si="1"/>
        <v>2692536.5</v>
      </c>
      <c r="E58" s="13">
        <v>1712985.3</v>
      </c>
      <c r="F58" s="13">
        <v>414885.2</v>
      </c>
      <c r="G58" s="13">
        <v>564666</v>
      </c>
      <c r="H58" s="14"/>
    </row>
    <row r="59" spans="1:8">
      <c r="B59" s="15">
        <v>52</v>
      </c>
      <c r="C59" s="19" t="s">
        <v>56</v>
      </c>
      <c r="D59" s="12">
        <f t="shared" si="1"/>
        <v>3212049.9000000004</v>
      </c>
      <c r="E59" s="13">
        <v>2409428.5</v>
      </c>
      <c r="F59" s="13">
        <v>585600.19999999995</v>
      </c>
      <c r="G59" s="13">
        <v>217021.2</v>
      </c>
      <c r="H59" s="14"/>
    </row>
    <row r="60" spans="1:8">
      <c r="B60" s="10">
        <v>53</v>
      </c>
      <c r="C60" s="19" t="s">
        <v>57</v>
      </c>
      <c r="D60" s="12">
        <f t="shared" si="1"/>
        <v>2612319</v>
      </c>
      <c r="E60" s="13">
        <v>1293433.6000000001</v>
      </c>
      <c r="F60" s="13">
        <v>316777.40000000002</v>
      </c>
      <c r="G60" s="13">
        <v>1002108</v>
      </c>
      <c r="H60" s="14"/>
    </row>
    <row r="61" spans="1:8">
      <c r="B61" s="15">
        <v>54</v>
      </c>
      <c r="C61" s="22" t="s">
        <v>58</v>
      </c>
      <c r="D61" s="12">
        <f t="shared" si="1"/>
        <v>1421312.2</v>
      </c>
      <c r="E61" s="13">
        <v>1043767.8</v>
      </c>
      <c r="F61" s="13">
        <v>252664.4</v>
      </c>
      <c r="G61" s="13">
        <v>124880</v>
      </c>
      <c r="H61" s="14"/>
    </row>
    <row r="62" spans="1:8">
      <c r="A62" s="1" t="s">
        <v>4</v>
      </c>
      <c r="B62" s="15">
        <v>55</v>
      </c>
      <c r="C62" s="23" t="s">
        <v>59</v>
      </c>
      <c r="D62" s="17">
        <f t="shared" ref="D62:D72" si="2">+E62+F62+G62</f>
        <v>126365</v>
      </c>
      <c r="E62" s="13">
        <v>33795</v>
      </c>
      <c r="F62" s="13">
        <v>4070</v>
      </c>
      <c r="G62" s="13">
        <v>88500</v>
      </c>
      <c r="H62" s="24"/>
    </row>
    <row r="63" spans="1:8">
      <c r="A63" s="1" t="s">
        <v>4</v>
      </c>
      <c r="B63" s="15">
        <v>56</v>
      </c>
      <c r="C63" s="23" t="s">
        <v>60</v>
      </c>
      <c r="D63" s="17">
        <f>+E63+F63+G63</f>
        <v>5225267</v>
      </c>
      <c r="E63" s="13">
        <v>4388494</v>
      </c>
      <c r="F63" s="13">
        <v>752256</v>
      </c>
      <c r="G63" s="13">
        <v>84517</v>
      </c>
      <c r="H63" s="24"/>
    </row>
    <row r="64" spans="1:8">
      <c r="A64" s="1" t="s">
        <v>4</v>
      </c>
      <c r="B64" s="10">
        <v>57</v>
      </c>
      <c r="C64" s="23" t="s">
        <v>61</v>
      </c>
      <c r="D64" s="17">
        <f t="shared" si="2"/>
        <v>11010229</v>
      </c>
      <c r="E64" s="13">
        <v>6204148</v>
      </c>
      <c r="F64" s="13">
        <v>1337809</v>
      </c>
      <c r="G64" s="13">
        <v>3468272</v>
      </c>
      <c r="H64" s="24"/>
    </row>
    <row r="65" spans="1:8">
      <c r="A65" s="1" t="s">
        <v>4</v>
      </c>
      <c r="B65" s="15">
        <v>58</v>
      </c>
      <c r="C65" s="25" t="s">
        <v>62</v>
      </c>
      <c r="D65" s="17">
        <f t="shared" si="2"/>
        <v>2951003</v>
      </c>
      <c r="E65" s="13">
        <v>2433800</v>
      </c>
      <c r="F65" s="13">
        <v>423348</v>
      </c>
      <c r="G65" s="13">
        <v>93855</v>
      </c>
      <c r="H65" s="24"/>
    </row>
    <row r="66" spans="1:8">
      <c r="A66" s="1" t="s">
        <v>4</v>
      </c>
      <c r="B66" s="15">
        <v>59</v>
      </c>
      <c r="C66" s="23" t="s">
        <v>63</v>
      </c>
      <c r="D66" s="17">
        <f t="shared" si="2"/>
        <v>7722636</v>
      </c>
      <c r="E66" s="13">
        <v>6512356</v>
      </c>
      <c r="F66" s="13">
        <v>949408</v>
      </c>
      <c r="G66" s="13">
        <v>260872</v>
      </c>
      <c r="H66" s="24"/>
    </row>
    <row r="67" spans="1:8" ht="31.5">
      <c r="A67" s="1" t="s">
        <v>4</v>
      </c>
      <c r="B67" s="15">
        <v>60</v>
      </c>
      <c r="C67" s="23" t="s">
        <v>64</v>
      </c>
      <c r="D67" s="17">
        <f t="shared" si="2"/>
        <v>3993852</v>
      </c>
      <c r="E67" s="13">
        <v>3357426</v>
      </c>
      <c r="F67" s="13">
        <v>521246</v>
      </c>
      <c r="G67" s="13">
        <v>115180</v>
      </c>
      <c r="H67" s="24"/>
    </row>
    <row r="68" spans="1:8">
      <c r="B68" s="10">
        <v>61</v>
      </c>
      <c r="C68" s="23" t="s">
        <v>65</v>
      </c>
      <c r="D68" s="17">
        <f t="shared" si="2"/>
        <v>612656</v>
      </c>
      <c r="E68" s="13">
        <v>457955</v>
      </c>
      <c r="F68" s="13">
        <v>113491</v>
      </c>
      <c r="G68" s="13">
        <v>41210</v>
      </c>
      <c r="H68" s="24"/>
    </row>
    <row r="69" spans="1:8" ht="31.5">
      <c r="A69" s="1" t="s">
        <v>4</v>
      </c>
      <c r="B69" s="15">
        <v>62</v>
      </c>
      <c r="C69" s="23" t="s">
        <v>66</v>
      </c>
      <c r="D69" s="17">
        <f t="shared" si="2"/>
        <v>43185070</v>
      </c>
      <c r="E69" s="13">
        <v>25434580</v>
      </c>
      <c r="F69" s="13">
        <v>3797922</v>
      </c>
      <c r="G69" s="13">
        <v>13952568</v>
      </c>
      <c r="H69" s="14"/>
    </row>
    <row r="70" spans="1:8">
      <c r="A70" s="1" t="s">
        <v>4</v>
      </c>
      <c r="B70" s="15">
        <v>63</v>
      </c>
      <c r="C70" s="23" t="s">
        <v>67</v>
      </c>
      <c r="D70" s="17">
        <f t="shared" si="2"/>
        <v>3716684</v>
      </c>
      <c r="E70" s="13">
        <v>2794662</v>
      </c>
      <c r="F70" s="13">
        <v>595054</v>
      </c>
      <c r="G70" s="13">
        <v>326968</v>
      </c>
      <c r="H70" s="24"/>
    </row>
    <row r="71" spans="1:8">
      <c r="A71" s="1" t="s">
        <v>4</v>
      </c>
      <c r="B71" s="15">
        <v>64</v>
      </c>
      <c r="C71" s="23" t="s">
        <v>68</v>
      </c>
      <c r="D71" s="17">
        <f t="shared" si="2"/>
        <v>2419768</v>
      </c>
      <c r="E71" s="13">
        <v>2286425</v>
      </c>
      <c r="F71" s="13">
        <v>133343</v>
      </c>
      <c r="G71" s="13">
        <v>0</v>
      </c>
      <c r="H71" s="24"/>
    </row>
    <row r="72" spans="1:8">
      <c r="A72" s="1" t="s">
        <v>4</v>
      </c>
      <c r="B72" s="10">
        <v>65</v>
      </c>
      <c r="C72" s="23" t="s">
        <v>69</v>
      </c>
      <c r="D72" s="17">
        <f t="shared" si="2"/>
        <v>6641716</v>
      </c>
      <c r="E72" s="13">
        <v>5088941</v>
      </c>
      <c r="F72" s="13">
        <v>1261157</v>
      </c>
      <c r="G72" s="13">
        <v>291618</v>
      </c>
      <c r="H72" s="24"/>
    </row>
    <row r="73" spans="1:8">
      <c r="A73" s="1" t="s">
        <v>4</v>
      </c>
      <c r="B73" s="15">
        <v>66</v>
      </c>
      <c r="C73" s="16" t="s">
        <v>70</v>
      </c>
      <c r="D73" s="17">
        <f t="shared" ref="D73:D74" si="3">+E73+F73+G73</f>
        <v>5315865</v>
      </c>
      <c r="E73" s="13">
        <v>3588303</v>
      </c>
      <c r="F73" s="13">
        <v>730766</v>
      </c>
      <c r="G73" s="13">
        <v>996796</v>
      </c>
      <c r="H73" s="14"/>
    </row>
    <row r="74" spans="1:8">
      <c r="A74" s="1" t="s">
        <v>4</v>
      </c>
      <c r="B74" s="15">
        <v>67</v>
      </c>
      <c r="C74" s="16" t="s">
        <v>71</v>
      </c>
      <c r="D74" s="17">
        <f t="shared" si="3"/>
        <v>1563918</v>
      </c>
      <c r="E74" s="13">
        <v>967359</v>
      </c>
      <c r="F74" s="13">
        <v>241498</v>
      </c>
      <c r="G74" s="13">
        <v>355061</v>
      </c>
      <c r="H74" s="14"/>
    </row>
    <row r="75" spans="1:8">
      <c r="A75" s="1" t="s">
        <v>4</v>
      </c>
      <c r="B75" s="15">
        <v>68</v>
      </c>
      <c r="C75" s="18" t="s">
        <v>72</v>
      </c>
      <c r="D75" s="17">
        <f t="shared" ref="D75:D89" si="4">+E75+F75+G75</f>
        <v>9287768</v>
      </c>
      <c r="E75" s="13">
        <v>4454912</v>
      </c>
      <c r="F75" s="13">
        <v>901839</v>
      </c>
      <c r="G75" s="13">
        <v>3931017</v>
      </c>
      <c r="H75" s="14"/>
    </row>
    <row r="76" spans="1:8" ht="31.5">
      <c r="B76" s="10">
        <v>69</v>
      </c>
      <c r="C76" s="18" t="s">
        <v>73</v>
      </c>
      <c r="D76" s="17">
        <f t="shared" si="4"/>
        <v>830039</v>
      </c>
      <c r="E76" s="13">
        <v>652945</v>
      </c>
      <c r="F76" s="13">
        <v>161834</v>
      </c>
      <c r="G76" s="13">
        <v>15260</v>
      </c>
      <c r="H76" s="14"/>
    </row>
    <row r="77" spans="1:8" ht="31.5">
      <c r="B77" s="15">
        <v>70</v>
      </c>
      <c r="C77" s="18" t="s">
        <v>74</v>
      </c>
      <c r="D77" s="17">
        <f t="shared" si="4"/>
        <v>945740</v>
      </c>
      <c r="E77" s="13">
        <v>733802</v>
      </c>
      <c r="F77" s="13">
        <v>181848</v>
      </c>
      <c r="G77" s="13">
        <v>30090</v>
      </c>
      <c r="H77" s="14"/>
    </row>
    <row r="78" spans="1:8" ht="31.5">
      <c r="B78" s="15">
        <v>71</v>
      </c>
      <c r="C78" s="18" t="s">
        <v>75</v>
      </c>
      <c r="D78" s="17">
        <f t="shared" si="4"/>
        <v>1117026</v>
      </c>
      <c r="E78" s="13">
        <v>814683</v>
      </c>
      <c r="F78" s="13">
        <v>201893</v>
      </c>
      <c r="G78" s="13">
        <v>100450</v>
      </c>
      <c r="H78" s="14"/>
    </row>
    <row r="79" spans="1:8" ht="31.5">
      <c r="B79" s="15">
        <v>72</v>
      </c>
      <c r="C79" s="18" t="s">
        <v>76</v>
      </c>
      <c r="D79" s="17">
        <f>+E79+F79+G79</f>
        <v>897496</v>
      </c>
      <c r="E79" s="13">
        <v>713505</v>
      </c>
      <c r="F79" s="13">
        <v>176821</v>
      </c>
      <c r="G79" s="13">
        <v>7170</v>
      </c>
      <c r="H79" s="14"/>
    </row>
    <row r="80" spans="1:8" ht="31.5">
      <c r="A80" s="1" t="s">
        <v>4</v>
      </c>
      <c r="B80" s="10">
        <v>73</v>
      </c>
      <c r="C80" s="18" t="s">
        <v>77</v>
      </c>
      <c r="D80" s="17">
        <f t="shared" si="4"/>
        <v>2961393</v>
      </c>
      <c r="E80" s="13">
        <v>2222915</v>
      </c>
      <c r="F80" s="13">
        <v>550878</v>
      </c>
      <c r="G80" s="13">
        <v>187600</v>
      </c>
      <c r="H80" s="14"/>
    </row>
    <row r="81" spans="1:8" ht="31.5">
      <c r="A81" s="1" t="s">
        <v>4</v>
      </c>
      <c r="B81" s="15">
        <v>74</v>
      </c>
      <c r="C81" s="18" t="s">
        <v>78</v>
      </c>
      <c r="D81" s="17">
        <f t="shared" si="4"/>
        <v>1678582</v>
      </c>
      <c r="E81" s="13">
        <v>1245288</v>
      </c>
      <c r="F81" s="13">
        <v>308604</v>
      </c>
      <c r="G81" s="13">
        <v>124690</v>
      </c>
      <c r="H81" s="14"/>
    </row>
    <row r="82" spans="1:8" ht="31.5">
      <c r="A82" s="1" t="s">
        <v>4</v>
      </c>
      <c r="B82" s="15">
        <v>75</v>
      </c>
      <c r="C82" s="18" t="s">
        <v>79</v>
      </c>
      <c r="D82" s="17">
        <f t="shared" si="4"/>
        <v>1652463</v>
      </c>
      <c r="E82" s="13">
        <v>1207671</v>
      </c>
      <c r="F82" s="13">
        <v>299282</v>
      </c>
      <c r="G82" s="13">
        <v>145510</v>
      </c>
      <c r="H82" s="14"/>
    </row>
    <row r="83" spans="1:8" ht="31.5">
      <c r="A83" s="1" t="s">
        <v>4</v>
      </c>
      <c r="B83" s="15">
        <v>76</v>
      </c>
      <c r="C83" s="18" t="s">
        <v>80</v>
      </c>
      <c r="D83" s="17">
        <f t="shared" si="4"/>
        <v>845625</v>
      </c>
      <c r="E83" s="13">
        <v>621644</v>
      </c>
      <c r="F83" s="13">
        <v>155667</v>
      </c>
      <c r="G83" s="13">
        <v>68314</v>
      </c>
      <c r="H83" s="14"/>
    </row>
    <row r="84" spans="1:8" ht="31.5">
      <c r="A84" s="1" t="s">
        <v>4</v>
      </c>
      <c r="B84" s="10">
        <v>77</v>
      </c>
      <c r="C84" s="18" t="s">
        <v>81</v>
      </c>
      <c r="D84" s="17">
        <f t="shared" si="4"/>
        <v>586015</v>
      </c>
      <c r="E84" s="13">
        <v>452077</v>
      </c>
      <c r="F84" s="13">
        <v>112038</v>
      </c>
      <c r="G84" s="13">
        <v>21900</v>
      </c>
      <c r="H84" s="14"/>
    </row>
    <row r="85" spans="1:8" ht="31.5">
      <c r="A85" s="1" t="s">
        <v>4</v>
      </c>
      <c r="B85" s="15">
        <v>78</v>
      </c>
      <c r="C85" s="18" t="s">
        <v>82</v>
      </c>
      <c r="D85" s="17">
        <f t="shared" si="4"/>
        <v>733321</v>
      </c>
      <c r="E85" s="13">
        <v>527472</v>
      </c>
      <c r="F85" s="13">
        <v>130744</v>
      </c>
      <c r="G85" s="13">
        <v>75105</v>
      </c>
      <c r="H85" s="14"/>
    </row>
    <row r="86" spans="1:8" ht="31.5">
      <c r="A86" s="1" t="s">
        <v>4</v>
      </c>
      <c r="B86" s="15">
        <v>79</v>
      </c>
      <c r="C86" s="18" t="s">
        <v>83</v>
      </c>
      <c r="D86" s="17">
        <f t="shared" si="4"/>
        <v>989467</v>
      </c>
      <c r="E86" s="13">
        <v>745370</v>
      </c>
      <c r="F86" s="13">
        <v>184747</v>
      </c>
      <c r="G86" s="13">
        <v>59350</v>
      </c>
      <c r="H86" s="14"/>
    </row>
    <row r="87" spans="1:8">
      <c r="A87" s="1" t="s">
        <v>4</v>
      </c>
      <c r="B87" s="15">
        <v>80</v>
      </c>
      <c r="C87" s="18" t="s">
        <v>84</v>
      </c>
      <c r="D87" s="17">
        <f t="shared" si="4"/>
        <v>18865138</v>
      </c>
      <c r="E87" s="13">
        <v>12431332</v>
      </c>
      <c r="F87" s="13">
        <v>2720343</v>
      </c>
      <c r="G87" s="13">
        <v>3713463</v>
      </c>
      <c r="H87" s="14"/>
    </row>
    <row r="88" spans="1:8" ht="31.5">
      <c r="A88" s="1" t="s">
        <v>4</v>
      </c>
      <c r="B88" s="10">
        <v>81</v>
      </c>
      <c r="C88" s="18" t="s">
        <v>85</v>
      </c>
      <c r="D88" s="17">
        <f t="shared" si="4"/>
        <v>568705</v>
      </c>
      <c r="E88" s="13">
        <v>408796</v>
      </c>
      <c r="F88" s="13">
        <v>101309</v>
      </c>
      <c r="G88" s="13">
        <v>58600</v>
      </c>
      <c r="H88" s="14"/>
    </row>
    <row r="89" spans="1:8">
      <c r="B89" s="15">
        <v>82</v>
      </c>
      <c r="C89" s="18" t="s">
        <v>86</v>
      </c>
      <c r="D89" s="17">
        <f t="shared" si="4"/>
        <v>1434553</v>
      </c>
      <c r="E89" s="13">
        <v>986807</v>
      </c>
      <c r="F89" s="13">
        <v>244546</v>
      </c>
      <c r="G89" s="13">
        <v>203200</v>
      </c>
      <c r="H89" s="14"/>
    </row>
    <row r="90" spans="1:8" ht="31.5">
      <c r="A90" s="1" t="s">
        <v>4</v>
      </c>
      <c r="B90" s="15">
        <v>83</v>
      </c>
      <c r="C90" s="18" t="s">
        <v>87</v>
      </c>
      <c r="D90" s="17">
        <f>+E90+F90+G90</f>
        <v>1932631</v>
      </c>
      <c r="E90" s="13">
        <v>1274948</v>
      </c>
      <c r="F90" s="13">
        <v>317283</v>
      </c>
      <c r="G90" s="13">
        <v>340400</v>
      </c>
      <c r="H90" s="14"/>
    </row>
    <row r="91" spans="1:8">
      <c r="A91" s="1" t="s">
        <v>4</v>
      </c>
      <c r="B91" s="15">
        <v>84</v>
      </c>
      <c r="C91" s="18" t="s">
        <v>88</v>
      </c>
      <c r="D91" s="17">
        <f t="shared" ref="D91:D94" si="5">+E91+F91+G91</f>
        <v>51368036</v>
      </c>
      <c r="E91" s="13">
        <v>4753568</v>
      </c>
      <c r="F91" s="13">
        <v>888143</v>
      </c>
      <c r="G91" s="13">
        <v>45726325</v>
      </c>
      <c r="H91" s="14"/>
    </row>
    <row r="92" spans="1:8">
      <c r="A92" s="1" t="s">
        <v>4</v>
      </c>
      <c r="B92" s="10">
        <v>85</v>
      </c>
      <c r="C92" s="18" t="s">
        <v>89</v>
      </c>
      <c r="D92" s="17">
        <f t="shared" si="5"/>
        <v>4300420</v>
      </c>
      <c r="E92" s="13">
        <v>3030066</v>
      </c>
      <c r="F92" s="13">
        <v>750943</v>
      </c>
      <c r="G92" s="13">
        <v>519411</v>
      </c>
      <c r="H92" s="14"/>
    </row>
    <row r="93" spans="1:8">
      <c r="A93" s="1" t="s">
        <v>4</v>
      </c>
      <c r="B93" s="15">
        <v>86</v>
      </c>
      <c r="C93" s="18" t="s">
        <v>90</v>
      </c>
      <c r="D93" s="17">
        <f t="shared" si="5"/>
        <v>660430</v>
      </c>
      <c r="E93" s="13">
        <v>0</v>
      </c>
      <c r="F93" s="13">
        <v>0</v>
      </c>
      <c r="G93" s="13">
        <v>660430</v>
      </c>
      <c r="H93" s="14"/>
    </row>
    <row r="94" spans="1:8">
      <c r="A94" s="1" t="s">
        <v>4</v>
      </c>
      <c r="B94" s="15">
        <v>87</v>
      </c>
      <c r="C94" s="18" t="s">
        <v>91</v>
      </c>
      <c r="D94" s="17">
        <f t="shared" si="5"/>
        <v>2163595</v>
      </c>
      <c r="E94" s="13">
        <v>1575195</v>
      </c>
      <c r="F94" s="13">
        <v>389221</v>
      </c>
      <c r="G94" s="13">
        <v>199179</v>
      </c>
      <c r="H94" s="14"/>
    </row>
    <row r="95" spans="1:8">
      <c r="B95" s="15">
        <v>88</v>
      </c>
      <c r="C95" s="11" t="s">
        <v>92</v>
      </c>
      <c r="D95" s="12">
        <f>+E95+F95+G95</f>
        <v>47222423</v>
      </c>
      <c r="E95" s="13">
        <v>29141173</v>
      </c>
      <c r="F95" s="13">
        <v>1076377</v>
      </c>
      <c r="G95" s="13">
        <v>17004873</v>
      </c>
      <c r="H95" s="14"/>
    </row>
    <row r="96" spans="1:8">
      <c r="B96" s="10">
        <v>89</v>
      </c>
      <c r="C96" s="11" t="s">
        <v>181</v>
      </c>
      <c r="D96" s="12">
        <f>+E96+F96+G96</f>
        <v>30408027.400000002</v>
      </c>
      <c r="E96" s="13">
        <v>22334655.100000001</v>
      </c>
      <c r="F96" s="13">
        <v>3256960</v>
      </c>
      <c r="G96" s="13">
        <v>4816412.3</v>
      </c>
      <c r="H96" s="14"/>
    </row>
    <row r="97" spans="2:8">
      <c r="B97" s="15">
        <v>90</v>
      </c>
      <c r="C97" s="11" t="s">
        <v>93</v>
      </c>
      <c r="D97" s="12">
        <f t="shared" ref="D97:D148" si="6">+E97+F97+G97</f>
        <v>5340441.6999999993</v>
      </c>
      <c r="E97" s="13">
        <v>3302421.4</v>
      </c>
      <c r="F97" s="13">
        <v>125880.8</v>
      </c>
      <c r="G97" s="13">
        <v>1912139.5</v>
      </c>
      <c r="H97" s="14"/>
    </row>
    <row r="98" spans="2:8">
      <c r="B98" s="15">
        <v>91</v>
      </c>
      <c r="C98" s="11" t="s">
        <v>94</v>
      </c>
      <c r="D98" s="12">
        <f t="shared" si="6"/>
        <v>2881309</v>
      </c>
      <c r="E98" s="13">
        <v>2303495.7999999998</v>
      </c>
      <c r="F98" s="13">
        <v>494280.6</v>
      </c>
      <c r="G98" s="13">
        <v>83532.600000000006</v>
      </c>
      <c r="H98" s="14"/>
    </row>
    <row r="99" spans="2:8">
      <c r="B99" s="15">
        <v>92</v>
      </c>
      <c r="C99" s="27" t="s">
        <v>95</v>
      </c>
      <c r="D99" s="12">
        <f t="shared" si="6"/>
        <v>25232216</v>
      </c>
      <c r="E99" s="13">
        <v>19943008</v>
      </c>
      <c r="F99" s="13">
        <v>2889003</v>
      </c>
      <c r="G99" s="13">
        <v>2400205</v>
      </c>
      <c r="H99" s="14"/>
    </row>
    <row r="100" spans="2:8">
      <c r="B100" s="10">
        <v>93</v>
      </c>
      <c r="C100" s="11" t="s">
        <v>96</v>
      </c>
      <c r="D100" s="12">
        <f t="shared" si="6"/>
        <v>82900141</v>
      </c>
      <c r="E100" s="13">
        <v>51246679</v>
      </c>
      <c r="F100" s="13">
        <v>1954539</v>
      </c>
      <c r="G100" s="13">
        <v>29698923</v>
      </c>
      <c r="H100" s="14"/>
    </row>
    <row r="101" spans="2:8">
      <c r="B101" s="15">
        <v>94</v>
      </c>
      <c r="C101" s="11" t="s">
        <v>97</v>
      </c>
      <c r="D101" s="12">
        <f t="shared" si="6"/>
        <v>14271809.899999999</v>
      </c>
      <c r="E101" s="13">
        <v>12122592.1</v>
      </c>
      <c r="F101" s="13">
        <v>1591666.2</v>
      </c>
      <c r="G101" s="13">
        <v>557551.6</v>
      </c>
      <c r="H101" s="14"/>
    </row>
    <row r="102" spans="2:8">
      <c r="B102" s="15">
        <v>95</v>
      </c>
      <c r="C102" s="11" t="s">
        <v>98</v>
      </c>
      <c r="D102" s="12">
        <f t="shared" si="6"/>
        <v>7928425.9000000004</v>
      </c>
      <c r="E102" s="13">
        <v>5657448.0999999996</v>
      </c>
      <c r="F102" s="13">
        <v>825373.9</v>
      </c>
      <c r="G102" s="13">
        <v>1445603.9</v>
      </c>
      <c r="H102" s="14"/>
    </row>
    <row r="103" spans="2:8">
      <c r="B103" s="15">
        <v>96</v>
      </c>
      <c r="C103" s="11" t="s">
        <v>99</v>
      </c>
      <c r="D103" s="12">
        <f t="shared" si="6"/>
        <v>6832106</v>
      </c>
      <c r="E103" s="13">
        <v>3845849</v>
      </c>
      <c r="F103" s="13">
        <v>575089</v>
      </c>
      <c r="G103" s="13">
        <v>2411168</v>
      </c>
      <c r="H103" s="14"/>
    </row>
    <row r="104" spans="2:8">
      <c r="B104" s="10">
        <v>97</v>
      </c>
      <c r="C104" s="11" t="s">
        <v>100</v>
      </c>
      <c r="D104" s="12">
        <f t="shared" si="6"/>
        <v>39413587.600000001</v>
      </c>
      <c r="E104" s="13">
        <v>29471786</v>
      </c>
      <c r="F104" s="13">
        <v>4698019</v>
      </c>
      <c r="G104" s="13">
        <v>5243782.5999999996</v>
      </c>
      <c r="H104" s="14"/>
    </row>
    <row r="105" spans="2:8">
      <c r="B105" s="15">
        <v>98</v>
      </c>
      <c r="C105" s="11" t="s">
        <v>101</v>
      </c>
      <c r="D105" s="12">
        <f t="shared" si="6"/>
        <v>14506039</v>
      </c>
      <c r="E105" s="13">
        <v>11173764</v>
      </c>
      <c r="F105" s="13">
        <v>1665737</v>
      </c>
      <c r="G105" s="13">
        <v>1666538</v>
      </c>
      <c r="H105" s="14"/>
    </row>
    <row r="106" spans="2:8">
      <c r="B106" s="15">
        <v>99</v>
      </c>
      <c r="C106" s="11" t="s">
        <v>102</v>
      </c>
      <c r="D106" s="12">
        <f t="shared" si="6"/>
        <v>5730472</v>
      </c>
      <c r="E106" s="13">
        <v>4539498</v>
      </c>
      <c r="F106" s="13">
        <v>911931</v>
      </c>
      <c r="G106" s="13">
        <v>279043</v>
      </c>
      <c r="H106" s="14"/>
    </row>
    <row r="107" spans="2:8">
      <c r="B107" s="15">
        <v>100</v>
      </c>
      <c r="C107" s="11" t="s">
        <v>103</v>
      </c>
      <c r="D107" s="12">
        <f t="shared" si="6"/>
        <v>61449476</v>
      </c>
      <c r="E107" s="13">
        <v>36303117</v>
      </c>
      <c r="F107" s="13">
        <v>1159203</v>
      </c>
      <c r="G107" s="13">
        <v>23987156</v>
      </c>
      <c r="H107" s="14"/>
    </row>
    <row r="108" spans="2:8">
      <c r="B108" s="10">
        <v>101</v>
      </c>
      <c r="C108" s="11" t="s">
        <v>104</v>
      </c>
      <c r="D108" s="12">
        <f t="shared" si="6"/>
        <v>56617162.800000004</v>
      </c>
      <c r="E108" s="13">
        <v>47166629.200000003</v>
      </c>
      <c r="F108" s="13">
        <v>5854542.5</v>
      </c>
      <c r="G108" s="13">
        <v>3595991.1</v>
      </c>
      <c r="H108" s="14"/>
    </row>
    <row r="109" spans="2:8">
      <c r="B109" s="15">
        <v>102</v>
      </c>
      <c r="C109" s="11" t="s">
        <v>105</v>
      </c>
      <c r="D109" s="12">
        <f t="shared" si="6"/>
        <v>9855241.7999999989</v>
      </c>
      <c r="E109" s="13">
        <v>8369255.5999999996</v>
      </c>
      <c r="F109" s="13">
        <v>1275146.7</v>
      </c>
      <c r="G109" s="13">
        <v>210839.5</v>
      </c>
      <c r="H109" s="14"/>
    </row>
    <row r="110" spans="2:8">
      <c r="B110" s="15">
        <v>103</v>
      </c>
      <c r="C110" s="11" t="s">
        <v>106</v>
      </c>
      <c r="D110" s="12">
        <f t="shared" si="6"/>
        <v>1196868.5</v>
      </c>
      <c r="E110" s="13">
        <v>895544.3</v>
      </c>
      <c r="F110" s="13">
        <v>128259.4</v>
      </c>
      <c r="G110" s="13">
        <v>173064.8</v>
      </c>
      <c r="H110" s="14"/>
    </row>
    <row r="111" spans="2:8">
      <c r="B111" s="15">
        <v>104</v>
      </c>
      <c r="C111" s="11" t="s">
        <v>107</v>
      </c>
      <c r="D111" s="12">
        <f t="shared" si="6"/>
        <v>2687216.6999999997</v>
      </c>
      <c r="E111" s="13">
        <v>2003268.9</v>
      </c>
      <c r="F111" s="13">
        <v>263410.40000000002</v>
      </c>
      <c r="G111" s="13">
        <v>420537.4</v>
      </c>
      <c r="H111" s="14"/>
    </row>
    <row r="112" spans="2:8">
      <c r="B112" s="10">
        <v>105</v>
      </c>
      <c r="C112" s="11" t="s">
        <v>108</v>
      </c>
      <c r="D112" s="12">
        <f t="shared" si="6"/>
        <v>169292462</v>
      </c>
      <c r="E112" s="13">
        <v>92749180</v>
      </c>
      <c r="F112" s="13">
        <v>2170547</v>
      </c>
      <c r="G112" s="13">
        <v>74372735</v>
      </c>
      <c r="H112" s="14"/>
    </row>
    <row r="113" spans="1:8">
      <c r="B113" s="15">
        <v>106</v>
      </c>
      <c r="C113" s="11" t="s">
        <v>109</v>
      </c>
      <c r="D113" s="12">
        <f t="shared" si="6"/>
        <v>76413808</v>
      </c>
      <c r="E113" s="13">
        <v>44321471</v>
      </c>
      <c r="F113" s="13">
        <v>1060611</v>
      </c>
      <c r="G113" s="13">
        <v>31031726</v>
      </c>
      <c r="H113" s="14"/>
    </row>
    <row r="114" spans="1:8">
      <c r="B114" s="15">
        <v>107</v>
      </c>
      <c r="C114" s="11" t="s">
        <v>110</v>
      </c>
      <c r="D114" s="12">
        <f t="shared" si="6"/>
        <v>83321932</v>
      </c>
      <c r="E114" s="13">
        <v>61293559</v>
      </c>
      <c r="F114" s="13">
        <v>2113734</v>
      </c>
      <c r="G114" s="13">
        <v>19914639</v>
      </c>
      <c r="H114" s="14"/>
    </row>
    <row r="115" spans="1:8">
      <c r="B115" s="15">
        <v>108</v>
      </c>
      <c r="C115" s="11" t="s">
        <v>111</v>
      </c>
      <c r="D115" s="12">
        <f t="shared" si="6"/>
        <v>14566330.500000002</v>
      </c>
      <c r="E115" s="13">
        <v>11226913.800000001</v>
      </c>
      <c r="F115" s="13">
        <v>1529269.4</v>
      </c>
      <c r="G115" s="13">
        <v>1810147.3</v>
      </c>
      <c r="H115" s="14"/>
    </row>
    <row r="116" spans="1:8">
      <c r="B116" s="10">
        <v>109</v>
      </c>
      <c r="C116" s="11" t="s">
        <v>112</v>
      </c>
      <c r="D116" s="12">
        <f t="shared" si="6"/>
        <v>14395302.199999999</v>
      </c>
      <c r="E116" s="13">
        <v>12032505.199999999</v>
      </c>
      <c r="F116" s="13">
        <v>1524131.3</v>
      </c>
      <c r="G116" s="13">
        <v>838665.7</v>
      </c>
      <c r="H116" s="14"/>
    </row>
    <row r="117" spans="1:8">
      <c r="B117" s="15">
        <v>110</v>
      </c>
      <c r="C117" s="11" t="s">
        <v>113</v>
      </c>
      <c r="D117" s="12">
        <f t="shared" si="6"/>
        <v>92616309</v>
      </c>
      <c r="E117" s="13">
        <v>60347556</v>
      </c>
      <c r="F117" s="13">
        <v>2223496</v>
      </c>
      <c r="G117" s="13">
        <v>30045257</v>
      </c>
      <c r="H117" s="14"/>
    </row>
    <row r="118" spans="1:8">
      <c r="B118" s="15">
        <v>111</v>
      </c>
      <c r="C118" s="11" t="s">
        <v>114</v>
      </c>
      <c r="D118" s="12">
        <f t="shared" si="6"/>
        <v>53404532</v>
      </c>
      <c r="E118" s="13">
        <v>29512162</v>
      </c>
      <c r="F118" s="13">
        <v>1546779</v>
      </c>
      <c r="G118" s="13">
        <v>22345591</v>
      </c>
      <c r="H118" s="14"/>
    </row>
    <row r="119" spans="1:8">
      <c r="B119" s="15">
        <v>112</v>
      </c>
      <c r="C119" s="11" t="s">
        <v>115</v>
      </c>
      <c r="D119" s="12">
        <f>+E119+F119+G119</f>
        <v>35181225</v>
      </c>
      <c r="E119" s="13">
        <v>16150063</v>
      </c>
      <c r="F119" s="13">
        <v>462602</v>
      </c>
      <c r="G119" s="13">
        <v>18568560</v>
      </c>
      <c r="H119" s="14"/>
    </row>
    <row r="120" spans="1:8">
      <c r="B120" s="10">
        <v>113</v>
      </c>
      <c r="C120" s="11" t="s">
        <v>116</v>
      </c>
      <c r="D120" s="12">
        <f t="shared" si="6"/>
        <v>15475200</v>
      </c>
      <c r="E120" s="13">
        <v>9236119</v>
      </c>
      <c r="F120" s="13">
        <v>480286</v>
      </c>
      <c r="G120" s="13">
        <v>5758795</v>
      </c>
      <c r="H120" s="14"/>
    </row>
    <row r="121" spans="1:8">
      <c r="B121" s="15">
        <v>114</v>
      </c>
      <c r="C121" s="11" t="s">
        <v>117</v>
      </c>
      <c r="D121" s="12">
        <f t="shared" si="6"/>
        <v>6524227</v>
      </c>
      <c r="E121" s="13">
        <v>4876081</v>
      </c>
      <c r="F121" s="13">
        <v>770462</v>
      </c>
      <c r="G121" s="13">
        <v>877684</v>
      </c>
      <c r="H121" s="14"/>
    </row>
    <row r="122" spans="1:8">
      <c r="B122" s="15">
        <v>115</v>
      </c>
      <c r="C122" s="11" t="s">
        <v>118</v>
      </c>
      <c r="D122" s="12">
        <f t="shared" si="6"/>
        <v>10926151.6</v>
      </c>
      <c r="E122" s="13">
        <v>7834113.2000000002</v>
      </c>
      <c r="F122" s="13">
        <v>1454870.8</v>
      </c>
      <c r="G122" s="13">
        <v>1637167.6</v>
      </c>
      <c r="H122" s="14"/>
    </row>
    <row r="123" spans="1:8">
      <c r="B123" s="15">
        <v>116</v>
      </c>
      <c r="C123" s="11" t="s">
        <v>119</v>
      </c>
      <c r="D123" s="12">
        <f t="shared" si="6"/>
        <v>5253088</v>
      </c>
      <c r="E123" s="13">
        <v>3614413</v>
      </c>
      <c r="F123" s="13">
        <v>591408</v>
      </c>
      <c r="G123" s="13">
        <v>1047267</v>
      </c>
      <c r="H123" s="14"/>
    </row>
    <row r="124" spans="1:8">
      <c r="A124" s="1" t="s">
        <v>4</v>
      </c>
      <c r="B124" s="10">
        <v>117</v>
      </c>
      <c r="C124" s="11" t="s">
        <v>120</v>
      </c>
      <c r="D124" s="12">
        <f t="shared" si="6"/>
        <v>209734749</v>
      </c>
      <c r="E124" s="13">
        <v>129376082</v>
      </c>
      <c r="F124" s="13">
        <v>8127839</v>
      </c>
      <c r="G124" s="13">
        <v>72230828</v>
      </c>
      <c r="H124" s="14"/>
    </row>
    <row r="125" spans="1:8">
      <c r="A125" s="1" t="s">
        <v>4</v>
      </c>
      <c r="B125" s="15">
        <v>118</v>
      </c>
      <c r="C125" s="11" t="s">
        <v>121</v>
      </c>
      <c r="D125" s="12">
        <f t="shared" si="6"/>
        <v>79046748.400000006</v>
      </c>
      <c r="E125" s="13">
        <v>47206543.399999999</v>
      </c>
      <c r="F125" s="13">
        <v>2059997</v>
      </c>
      <c r="G125" s="13">
        <v>29780208</v>
      </c>
      <c r="H125" s="14"/>
    </row>
    <row r="126" spans="1:8">
      <c r="A126" s="1" t="s">
        <v>4</v>
      </c>
      <c r="B126" s="15">
        <v>119</v>
      </c>
      <c r="C126" s="11" t="s">
        <v>122</v>
      </c>
      <c r="D126" s="12">
        <f t="shared" si="6"/>
        <v>43185070</v>
      </c>
      <c r="E126" s="13">
        <v>25434580</v>
      </c>
      <c r="F126" s="13">
        <v>3797922</v>
      </c>
      <c r="G126" s="13">
        <v>13952568</v>
      </c>
      <c r="H126" s="14"/>
    </row>
    <row r="127" spans="1:8">
      <c r="A127" s="1" t="s">
        <v>4</v>
      </c>
      <c r="B127" s="15">
        <v>120</v>
      </c>
      <c r="C127" s="11" t="s">
        <v>123</v>
      </c>
      <c r="D127" s="12">
        <f t="shared" si="6"/>
        <v>115356342</v>
      </c>
      <c r="E127" s="13">
        <v>78120633</v>
      </c>
      <c r="F127" s="13">
        <v>3473114</v>
      </c>
      <c r="G127" s="13">
        <v>33762595</v>
      </c>
      <c r="H127" s="14"/>
    </row>
    <row r="128" spans="1:8">
      <c r="A128" s="1" t="s">
        <v>4</v>
      </c>
      <c r="B128" s="10">
        <v>121</v>
      </c>
      <c r="C128" s="11" t="s">
        <v>124</v>
      </c>
      <c r="D128" s="12">
        <f t="shared" si="6"/>
        <v>176324006</v>
      </c>
      <c r="E128" s="13">
        <v>95827324</v>
      </c>
      <c r="F128" s="13">
        <v>13597242</v>
      </c>
      <c r="G128" s="13">
        <v>66899440</v>
      </c>
      <c r="H128" s="14"/>
    </row>
    <row r="129" spans="1:8">
      <c r="A129" s="1" t="s">
        <v>4</v>
      </c>
      <c r="B129" s="15">
        <v>122</v>
      </c>
      <c r="C129" s="11" t="s">
        <v>125</v>
      </c>
      <c r="D129" s="12">
        <f t="shared" si="6"/>
        <v>31385034</v>
      </c>
      <c r="E129" s="13">
        <v>15001618</v>
      </c>
      <c r="F129" s="13">
        <v>608309</v>
      </c>
      <c r="G129" s="13">
        <v>15775107</v>
      </c>
      <c r="H129" s="14"/>
    </row>
    <row r="130" spans="1:8">
      <c r="A130" s="1" t="s">
        <v>4</v>
      </c>
      <c r="B130" s="15">
        <v>123</v>
      </c>
      <c r="C130" s="11" t="s">
        <v>126</v>
      </c>
      <c r="D130" s="12">
        <f t="shared" si="6"/>
        <v>39459217</v>
      </c>
      <c r="E130" s="13">
        <v>22253477</v>
      </c>
      <c r="F130" s="13">
        <v>867236</v>
      </c>
      <c r="G130" s="13">
        <v>16338504</v>
      </c>
      <c r="H130" s="14"/>
    </row>
    <row r="131" spans="1:8">
      <c r="A131" s="1" t="s">
        <v>4</v>
      </c>
      <c r="B131" s="15">
        <v>124</v>
      </c>
      <c r="C131" s="11" t="s">
        <v>127</v>
      </c>
      <c r="D131" s="12">
        <f t="shared" si="6"/>
        <v>81046748.400000006</v>
      </c>
      <c r="E131" s="13">
        <v>49206543.399999999</v>
      </c>
      <c r="F131" s="13">
        <v>2059997</v>
      </c>
      <c r="G131" s="13">
        <v>29780208</v>
      </c>
      <c r="H131" s="14"/>
    </row>
    <row r="132" spans="1:8">
      <c r="A132" s="1" t="s">
        <v>4</v>
      </c>
      <c r="B132" s="10">
        <v>125</v>
      </c>
      <c r="C132" s="11" t="s">
        <v>128</v>
      </c>
      <c r="D132" s="12">
        <f t="shared" si="6"/>
        <v>54730421</v>
      </c>
      <c r="E132" s="13">
        <v>45530718</v>
      </c>
      <c r="F132" s="13">
        <v>3111661</v>
      </c>
      <c r="G132" s="13">
        <v>6088042</v>
      </c>
      <c r="H132" s="14"/>
    </row>
    <row r="133" spans="1:8">
      <c r="A133" s="1" t="s">
        <v>4</v>
      </c>
      <c r="B133" s="15">
        <v>126</v>
      </c>
      <c r="C133" s="11" t="s">
        <v>129</v>
      </c>
      <c r="D133" s="12">
        <f t="shared" si="6"/>
        <v>23387543</v>
      </c>
      <c r="E133" s="13">
        <v>17023786</v>
      </c>
      <c r="F133" s="13">
        <v>2703042</v>
      </c>
      <c r="G133" s="13">
        <v>3660715</v>
      </c>
      <c r="H133" s="14"/>
    </row>
    <row r="134" spans="1:8" ht="31.5">
      <c r="A134" s="1" t="s">
        <v>4</v>
      </c>
      <c r="B134" s="15">
        <v>127</v>
      </c>
      <c r="C134" s="11" t="s">
        <v>130</v>
      </c>
      <c r="D134" s="12">
        <f t="shared" si="6"/>
        <v>58903102</v>
      </c>
      <c r="E134" s="13">
        <v>35799116</v>
      </c>
      <c r="F134" s="13">
        <v>1359588</v>
      </c>
      <c r="G134" s="13">
        <v>21744398</v>
      </c>
      <c r="H134" s="14"/>
    </row>
    <row r="135" spans="1:8">
      <c r="B135" s="15">
        <v>128</v>
      </c>
      <c r="C135" s="11" t="s">
        <v>131</v>
      </c>
      <c r="D135" s="12">
        <f t="shared" si="6"/>
        <v>58076527</v>
      </c>
      <c r="E135" s="13">
        <v>32231471</v>
      </c>
      <c r="F135" s="13">
        <v>1271107</v>
      </c>
      <c r="G135" s="13">
        <v>24573949</v>
      </c>
      <c r="H135" s="14"/>
    </row>
    <row r="136" spans="1:8">
      <c r="B136" s="10">
        <v>129</v>
      </c>
      <c r="C136" s="11" t="s">
        <v>132</v>
      </c>
      <c r="D136" s="12">
        <f t="shared" si="6"/>
        <v>35885780</v>
      </c>
      <c r="E136" s="13">
        <v>25379184</v>
      </c>
      <c r="F136" s="13">
        <v>3254287</v>
      </c>
      <c r="G136" s="13">
        <v>7252309</v>
      </c>
      <c r="H136" s="14"/>
    </row>
    <row r="137" spans="1:8">
      <c r="B137" s="15">
        <v>130</v>
      </c>
      <c r="C137" s="11" t="s">
        <v>133</v>
      </c>
      <c r="D137" s="12">
        <f t="shared" si="6"/>
        <v>33606366</v>
      </c>
      <c r="E137" s="13">
        <v>27095827</v>
      </c>
      <c r="F137" s="13">
        <v>3698614</v>
      </c>
      <c r="G137" s="13">
        <v>2811925</v>
      </c>
      <c r="H137" s="14"/>
    </row>
    <row r="138" spans="1:8">
      <c r="B138" s="15">
        <v>131</v>
      </c>
      <c r="C138" s="11" t="s">
        <v>134</v>
      </c>
      <c r="D138" s="12">
        <f t="shared" si="6"/>
        <v>76210569</v>
      </c>
      <c r="E138" s="13">
        <v>40410384</v>
      </c>
      <c r="F138" s="13">
        <v>1550832</v>
      </c>
      <c r="G138" s="13">
        <v>34249353</v>
      </c>
      <c r="H138" s="14"/>
    </row>
    <row r="139" spans="1:8">
      <c r="B139" s="15">
        <v>132</v>
      </c>
      <c r="C139" s="11" t="s">
        <v>135</v>
      </c>
      <c r="D139" s="12">
        <f t="shared" si="6"/>
        <v>114159820.5</v>
      </c>
      <c r="E139" s="13">
        <f>68789945+141405.7</f>
        <v>68931350.700000003</v>
      </c>
      <c r="F139" s="37">
        <f>9075749+1412446.1</f>
        <v>10488195.1</v>
      </c>
      <c r="G139" s="13">
        <v>34740274.700000003</v>
      </c>
      <c r="H139" s="14"/>
    </row>
    <row r="140" spans="1:8">
      <c r="B140" s="10">
        <v>133</v>
      </c>
      <c r="C140" s="11" t="s">
        <v>136</v>
      </c>
      <c r="D140" s="12">
        <f t="shared" si="6"/>
        <v>18303939</v>
      </c>
      <c r="E140" s="13">
        <v>13218625.800000001</v>
      </c>
      <c r="F140" s="13">
        <v>1665378.6</v>
      </c>
      <c r="G140" s="13">
        <v>3419934.6</v>
      </c>
      <c r="H140" s="14"/>
    </row>
    <row r="141" spans="1:8">
      <c r="B141" s="15">
        <v>134</v>
      </c>
      <c r="C141" s="11" t="s">
        <v>137</v>
      </c>
      <c r="D141" s="12">
        <f t="shared" si="6"/>
        <v>16944397.600000001</v>
      </c>
      <c r="E141" s="13">
        <v>14231587.9</v>
      </c>
      <c r="F141" s="13">
        <v>1804343.1</v>
      </c>
      <c r="G141" s="13">
        <v>908466.6</v>
      </c>
      <c r="H141" s="14"/>
    </row>
    <row r="142" spans="1:8">
      <c r="B142" s="15">
        <v>135</v>
      </c>
      <c r="C142" s="11" t="s">
        <v>138</v>
      </c>
      <c r="D142" s="12">
        <f t="shared" si="6"/>
        <v>2572079.1</v>
      </c>
      <c r="E142" s="13">
        <v>2148162.2000000002</v>
      </c>
      <c r="F142" s="13">
        <v>380278.6</v>
      </c>
      <c r="G142" s="13">
        <v>43638.3</v>
      </c>
      <c r="H142" s="14"/>
    </row>
    <row r="143" spans="1:8">
      <c r="A143" s="1" t="s">
        <v>4</v>
      </c>
      <c r="B143" s="15">
        <v>136</v>
      </c>
      <c r="C143" s="11" t="s">
        <v>139</v>
      </c>
      <c r="D143" s="12">
        <f t="shared" si="6"/>
        <v>8154833</v>
      </c>
      <c r="E143" s="13">
        <v>6505012</v>
      </c>
      <c r="F143" s="13">
        <v>1076421</v>
      </c>
      <c r="G143" s="13">
        <v>573400</v>
      </c>
      <c r="H143" s="14"/>
    </row>
    <row r="144" spans="1:8">
      <c r="A144" s="1" t="s">
        <v>4</v>
      </c>
      <c r="B144" s="10">
        <v>137</v>
      </c>
      <c r="C144" s="11" t="s">
        <v>140</v>
      </c>
      <c r="D144" s="12">
        <f t="shared" si="6"/>
        <v>10945934</v>
      </c>
      <c r="E144" s="13">
        <v>8943541</v>
      </c>
      <c r="F144" s="13">
        <v>1694893</v>
      </c>
      <c r="G144" s="13">
        <v>307500</v>
      </c>
      <c r="H144" s="14"/>
    </row>
    <row r="145" spans="1:8">
      <c r="B145" s="15">
        <v>138</v>
      </c>
      <c r="C145" s="11" t="s">
        <v>141</v>
      </c>
      <c r="D145" s="12">
        <f t="shared" si="6"/>
        <v>10341647</v>
      </c>
      <c r="E145" s="13">
        <v>7907359</v>
      </c>
      <c r="F145" s="13">
        <v>1268672</v>
      </c>
      <c r="G145" s="13">
        <v>1165616</v>
      </c>
      <c r="H145" s="14"/>
    </row>
    <row r="146" spans="1:8">
      <c r="B146" s="15">
        <v>139</v>
      </c>
      <c r="C146" s="11" t="s">
        <v>142</v>
      </c>
      <c r="D146" s="12">
        <f t="shared" si="6"/>
        <v>7076951</v>
      </c>
      <c r="E146" s="13">
        <v>5760118</v>
      </c>
      <c r="F146" s="13">
        <v>1066833</v>
      </c>
      <c r="G146" s="13">
        <v>250000</v>
      </c>
      <c r="H146" s="14"/>
    </row>
    <row r="147" spans="1:8">
      <c r="A147" s="1" t="s">
        <v>4</v>
      </c>
      <c r="B147" s="15">
        <v>140</v>
      </c>
      <c r="C147" s="11" t="s">
        <v>143</v>
      </c>
      <c r="D147" s="12">
        <f t="shared" si="6"/>
        <v>4689556.2</v>
      </c>
      <c r="E147" s="13">
        <v>3508935.2</v>
      </c>
      <c r="F147" s="13">
        <v>700821</v>
      </c>
      <c r="G147" s="13">
        <v>479800</v>
      </c>
      <c r="H147" s="14"/>
    </row>
    <row r="148" spans="1:8">
      <c r="A148" s="1" t="s">
        <v>4</v>
      </c>
      <c r="B148" s="10">
        <v>141</v>
      </c>
      <c r="C148" s="11" t="s">
        <v>144</v>
      </c>
      <c r="D148" s="12">
        <f t="shared" si="6"/>
        <v>3869837</v>
      </c>
      <c r="E148" s="13">
        <v>3085143</v>
      </c>
      <c r="F148" s="13">
        <v>600393</v>
      </c>
      <c r="G148" s="13">
        <v>184301</v>
      </c>
      <c r="H148" s="14"/>
    </row>
    <row r="149" spans="1:8">
      <c r="B149" s="15">
        <v>142</v>
      </c>
      <c r="C149" s="16" t="s">
        <v>145</v>
      </c>
      <c r="D149" s="12">
        <f t="shared" ref="D149:D157" si="7">+E149+F149+G149</f>
        <v>5392558</v>
      </c>
      <c r="E149" s="13">
        <v>4321558</v>
      </c>
      <c r="F149" s="13">
        <v>791682</v>
      </c>
      <c r="G149" s="13">
        <v>279318</v>
      </c>
      <c r="H149" s="14"/>
    </row>
    <row r="150" spans="1:8" ht="34.5" customHeight="1">
      <c r="B150" s="15">
        <v>143</v>
      </c>
      <c r="C150" s="16" t="s">
        <v>146</v>
      </c>
      <c r="D150" s="12">
        <f t="shared" si="7"/>
        <v>6405600</v>
      </c>
      <c r="E150" s="13">
        <v>5301193.5</v>
      </c>
      <c r="F150" s="13">
        <v>786994</v>
      </c>
      <c r="G150" s="13">
        <v>317412.5</v>
      </c>
      <c r="H150" s="14"/>
    </row>
    <row r="151" spans="1:8">
      <c r="B151" s="15">
        <v>144</v>
      </c>
      <c r="C151" s="11" t="s">
        <v>147</v>
      </c>
      <c r="D151" s="12">
        <f t="shared" si="7"/>
        <v>7660644.7000000002</v>
      </c>
      <c r="E151" s="13">
        <v>5226037.9000000004</v>
      </c>
      <c r="F151" s="13">
        <v>899264.1</v>
      </c>
      <c r="G151" s="13">
        <v>1535342.7</v>
      </c>
      <c r="H151" s="14"/>
    </row>
    <row r="152" spans="1:8" ht="31.5">
      <c r="A152" s="1" t="s">
        <v>4</v>
      </c>
      <c r="B152" s="10">
        <v>145</v>
      </c>
      <c r="C152" s="11" t="s">
        <v>148</v>
      </c>
      <c r="D152" s="12">
        <f t="shared" si="7"/>
        <v>10279033</v>
      </c>
      <c r="E152" s="13">
        <v>604629</v>
      </c>
      <c r="F152" s="13">
        <v>116842</v>
      </c>
      <c r="G152" s="13">
        <v>9557562</v>
      </c>
      <c r="H152" s="14"/>
    </row>
    <row r="153" spans="1:8" ht="110.25">
      <c r="B153" s="15">
        <v>146</v>
      </c>
      <c r="C153" s="11" t="s">
        <v>149</v>
      </c>
      <c r="D153" s="12">
        <f t="shared" si="7"/>
        <v>74012196.700000003</v>
      </c>
      <c r="E153" s="13">
        <v>0</v>
      </c>
      <c r="F153" s="13">
        <v>0</v>
      </c>
      <c r="G153" s="13">
        <v>74012196.700000003</v>
      </c>
      <c r="H153" s="14"/>
    </row>
    <row r="154" spans="1:8" ht="78.75">
      <c r="B154" s="15">
        <v>147</v>
      </c>
      <c r="C154" s="11" t="s">
        <v>150</v>
      </c>
      <c r="D154" s="12">
        <f t="shared" si="7"/>
        <v>12465954</v>
      </c>
      <c r="E154" s="13">
        <v>0</v>
      </c>
      <c r="F154" s="13">
        <v>0</v>
      </c>
      <c r="G154" s="13">
        <v>12465954</v>
      </c>
      <c r="H154" s="14"/>
    </row>
    <row r="155" spans="1:8" ht="31.5">
      <c r="A155" s="1" t="s">
        <v>4</v>
      </c>
      <c r="B155" s="15">
        <v>148</v>
      </c>
      <c r="C155" s="11" t="s">
        <v>151</v>
      </c>
      <c r="D155" s="12">
        <f t="shared" si="7"/>
        <v>135667700</v>
      </c>
      <c r="E155" s="13">
        <v>0</v>
      </c>
      <c r="F155" s="13">
        <v>0</v>
      </c>
      <c r="G155" s="13">
        <v>135667700</v>
      </c>
      <c r="H155" s="14"/>
    </row>
    <row r="156" spans="1:8" ht="47.25">
      <c r="A156" s="1" t="s">
        <v>4</v>
      </c>
      <c r="B156" s="10">
        <v>149</v>
      </c>
      <c r="C156" s="11" t="s">
        <v>152</v>
      </c>
      <c r="D156" s="12">
        <f t="shared" si="7"/>
        <v>3907900</v>
      </c>
      <c r="E156" s="13">
        <v>0</v>
      </c>
      <c r="F156" s="13">
        <v>0</v>
      </c>
      <c r="G156" s="13">
        <v>3907900</v>
      </c>
      <c r="H156" s="14"/>
    </row>
    <row r="157" spans="1:8">
      <c r="A157" s="1" t="s">
        <v>4</v>
      </c>
      <c r="B157" s="15">
        <v>150</v>
      </c>
      <c r="C157" s="11" t="s">
        <v>153</v>
      </c>
      <c r="D157" s="12">
        <f t="shared" si="7"/>
        <v>659850</v>
      </c>
      <c r="E157" s="13">
        <v>0</v>
      </c>
      <c r="F157" s="13">
        <v>0</v>
      </c>
      <c r="G157" s="13">
        <v>659850</v>
      </c>
      <c r="H157" s="14"/>
    </row>
    <row r="158" spans="1:8">
      <c r="B158" s="15">
        <v>151</v>
      </c>
      <c r="C158" s="16" t="s">
        <v>154</v>
      </c>
      <c r="D158" s="17">
        <f t="shared" ref="D158:D171" si="8">+E158+F158+G158</f>
        <v>7657701</v>
      </c>
      <c r="E158" s="13">
        <v>3695529.2</v>
      </c>
      <c r="F158" s="13">
        <v>916104.2</v>
      </c>
      <c r="G158" s="13">
        <v>3046067.6</v>
      </c>
      <c r="H158" s="14"/>
    </row>
    <row r="159" spans="1:8">
      <c r="B159" s="15">
        <v>152</v>
      </c>
      <c r="C159" s="16" t="s">
        <v>155</v>
      </c>
      <c r="D159" s="17">
        <f t="shared" si="8"/>
        <v>8487580.1999999993</v>
      </c>
      <c r="E159" s="13">
        <v>3288222.2</v>
      </c>
      <c r="F159" s="13">
        <v>814513.8</v>
      </c>
      <c r="G159" s="13">
        <v>4384844.2</v>
      </c>
      <c r="H159" s="14"/>
    </row>
    <row r="160" spans="1:8">
      <c r="B160" s="10">
        <v>153</v>
      </c>
      <c r="C160" s="16" t="s">
        <v>156</v>
      </c>
      <c r="D160" s="17">
        <f t="shared" si="8"/>
        <v>7705130.2000000002</v>
      </c>
      <c r="E160" s="13">
        <v>1158510.6000000001</v>
      </c>
      <c r="F160" s="13">
        <v>286271.59999999998</v>
      </c>
      <c r="G160" s="13">
        <v>6260348</v>
      </c>
      <c r="H160" s="14"/>
    </row>
    <row r="161" spans="1:8">
      <c r="B161" s="15">
        <v>154</v>
      </c>
      <c r="C161" s="16" t="s">
        <v>157</v>
      </c>
      <c r="D161" s="17">
        <f t="shared" si="8"/>
        <v>17586067.600000001</v>
      </c>
      <c r="E161" s="13">
        <v>5243551.8</v>
      </c>
      <c r="F161" s="13">
        <v>1299762</v>
      </c>
      <c r="G161" s="13">
        <v>11042753.800000001</v>
      </c>
      <c r="H161" s="14"/>
    </row>
    <row r="162" spans="1:8">
      <c r="B162" s="15">
        <v>155</v>
      </c>
      <c r="C162" s="16" t="s">
        <v>158</v>
      </c>
      <c r="D162" s="17">
        <f t="shared" si="8"/>
        <v>12606831.800000001</v>
      </c>
      <c r="E162" s="13">
        <v>2135838.6</v>
      </c>
      <c r="F162" s="13">
        <f>527765.8+18</f>
        <v>527783.80000000005</v>
      </c>
      <c r="G162" s="13">
        <v>9943209.4000000004</v>
      </c>
      <c r="H162" s="14"/>
    </row>
    <row r="163" spans="1:8">
      <c r="B163" s="15">
        <v>156</v>
      </c>
      <c r="C163" s="16" t="s">
        <v>159</v>
      </c>
      <c r="D163" s="17">
        <f t="shared" si="8"/>
        <v>11837485.800000001</v>
      </c>
      <c r="E163" s="13">
        <v>3128091.8</v>
      </c>
      <c r="F163" s="13">
        <v>765430</v>
      </c>
      <c r="G163" s="13">
        <v>7943964</v>
      </c>
      <c r="H163" s="14"/>
    </row>
    <row r="164" spans="1:8">
      <c r="B164" s="10">
        <v>157</v>
      </c>
      <c r="C164" s="16" t="s">
        <v>160</v>
      </c>
      <c r="D164" s="17">
        <f t="shared" si="8"/>
        <v>5559841.8000000007</v>
      </c>
      <c r="E164" s="13">
        <v>916805.4</v>
      </c>
      <c r="F164" s="13">
        <v>235660</v>
      </c>
      <c r="G164" s="13">
        <v>4407376.4000000004</v>
      </c>
      <c r="H164" s="14"/>
    </row>
    <row r="165" spans="1:8">
      <c r="B165" s="15">
        <v>158</v>
      </c>
      <c r="C165" s="16" t="s">
        <v>161</v>
      </c>
      <c r="D165" s="17">
        <f t="shared" si="8"/>
        <v>7905906.2000000002</v>
      </c>
      <c r="E165" s="13">
        <v>1442668.8</v>
      </c>
      <c r="F165" s="13">
        <v>356456</v>
      </c>
      <c r="G165" s="13">
        <v>6106781.4000000004</v>
      </c>
      <c r="H165" s="14"/>
    </row>
    <row r="166" spans="1:8">
      <c r="B166" s="15">
        <v>159</v>
      </c>
      <c r="C166" s="16" t="s">
        <v>162</v>
      </c>
      <c r="D166" s="17">
        <f t="shared" si="8"/>
        <v>15533612</v>
      </c>
      <c r="E166" s="13">
        <v>3558576</v>
      </c>
      <c r="F166" s="13">
        <v>879561</v>
      </c>
      <c r="G166" s="13">
        <v>11095475</v>
      </c>
      <c r="H166" s="14"/>
    </row>
    <row r="167" spans="1:8">
      <c r="B167" s="15">
        <v>160</v>
      </c>
      <c r="C167" s="16" t="s">
        <v>163</v>
      </c>
      <c r="D167" s="17">
        <f t="shared" si="8"/>
        <v>10493755.800000001</v>
      </c>
      <c r="E167" s="13">
        <v>3156807.6</v>
      </c>
      <c r="F167" s="13">
        <v>783080.2</v>
      </c>
      <c r="G167" s="13">
        <v>6553868</v>
      </c>
      <c r="H167" s="14"/>
    </row>
    <row r="168" spans="1:8">
      <c r="B168" s="10">
        <v>161</v>
      </c>
      <c r="C168" s="16" t="s">
        <v>164</v>
      </c>
      <c r="D168" s="17">
        <f t="shared" si="8"/>
        <v>11331618.6</v>
      </c>
      <c r="E168" s="13">
        <v>3050140.4</v>
      </c>
      <c r="F168" s="13">
        <v>755447.6</v>
      </c>
      <c r="G168" s="13">
        <v>7526030.5999999996</v>
      </c>
      <c r="H168" s="14"/>
    </row>
    <row r="169" spans="1:8">
      <c r="B169" s="15">
        <v>162</v>
      </c>
      <c r="C169" s="16" t="s">
        <v>165</v>
      </c>
      <c r="D169" s="17">
        <f t="shared" si="8"/>
        <v>11629844</v>
      </c>
      <c r="E169" s="13">
        <v>1446323.6</v>
      </c>
      <c r="F169" s="13">
        <v>357350.40000000002</v>
      </c>
      <c r="G169" s="13">
        <v>9826170</v>
      </c>
      <c r="H169" s="14"/>
    </row>
    <row r="170" spans="1:8">
      <c r="B170" s="15">
        <v>163</v>
      </c>
      <c r="C170" s="16" t="s">
        <v>166</v>
      </c>
      <c r="D170" s="17">
        <f t="shared" si="8"/>
        <v>8016367.1999999993</v>
      </c>
      <c r="E170" s="13">
        <v>2617111.7999999998</v>
      </c>
      <c r="F170" s="13">
        <v>646773.4</v>
      </c>
      <c r="G170" s="13">
        <v>4752482</v>
      </c>
      <c r="H170" s="14"/>
    </row>
    <row r="171" spans="1:8">
      <c r="A171" s="1" t="s">
        <v>4</v>
      </c>
      <c r="B171" s="15">
        <v>164</v>
      </c>
      <c r="C171" s="16" t="s">
        <v>167</v>
      </c>
      <c r="D171" s="17">
        <f t="shared" si="8"/>
        <v>11792067.300000001</v>
      </c>
      <c r="E171" s="13">
        <v>3774739.4</v>
      </c>
      <c r="F171" s="13">
        <v>936463.5</v>
      </c>
      <c r="G171" s="13">
        <v>7080864.4000000004</v>
      </c>
      <c r="H171" s="14"/>
    </row>
    <row r="172" spans="1:8">
      <c r="B172" s="10">
        <v>165</v>
      </c>
      <c r="C172" s="16" t="s">
        <v>168</v>
      </c>
      <c r="D172" s="17">
        <f t="shared" ref="D172:D173" si="9">+E172+F172+G172</f>
        <v>1863075.4</v>
      </c>
      <c r="E172" s="13">
        <v>692811.2</v>
      </c>
      <c r="F172" s="13">
        <v>164264.20000000001</v>
      </c>
      <c r="G172" s="13">
        <v>1006000</v>
      </c>
      <c r="H172" s="14"/>
    </row>
    <row r="173" spans="1:8">
      <c r="B173" s="15">
        <v>166</v>
      </c>
      <c r="C173" s="16" t="s">
        <v>169</v>
      </c>
      <c r="D173" s="17">
        <f t="shared" si="9"/>
        <v>1695130.5999999999</v>
      </c>
      <c r="E173" s="13">
        <v>845835.2</v>
      </c>
      <c r="F173" s="13">
        <v>209009.2</v>
      </c>
      <c r="G173" s="13">
        <v>640286.19999999995</v>
      </c>
      <c r="H173" s="14"/>
    </row>
    <row r="174" spans="1:8" ht="31.5">
      <c r="A174" s="1" t="s">
        <v>4</v>
      </c>
      <c r="B174" s="15">
        <v>167</v>
      </c>
      <c r="C174" s="16" t="s">
        <v>170</v>
      </c>
      <c r="D174" s="17">
        <f t="shared" ref="D174:D177" si="10">+E174+F174+G174</f>
        <v>28425803</v>
      </c>
      <c r="E174" s="13">
        <v>0</v>
      </c>
      <c r="F174" s="13">
        <v>0</v>
      </c>
      <c r="G174" s="13">
        <v>28425803</v>
      </c>
      <c r="H174" s="14"/>
    </row>
    <row r="175" spans="1:8" ht="31.5">
      <c r="A175" s="1" t="s">
        <v>4</v>
      </c>
      <c r="B175" s="15">
        <v>168</v>
      </c>
      <c r="C175" s="16" t="s">
        <v>171</v>
      </c>
      <c r="D175" s="17">
        <f t="shared" si="10"/>
        <v>4236160</v>
      </c>
      <c r="E175" s="13">
        <v>0</v>
      </c>
      <c r="F175" s="13">
        <v>0</v>
      </c>
      <c r="G175" s="13">
        <v>4236160</v>
      </c>
      <c r="H175" s="14"/>
    </row>
    <row r="176" spans="1:8" ht="31.5">
      <c r="A176" s="1" t="s">
        <v>4</v>
      </c>
      <c r="B176" s="10">
        <v>169</v>
      </c>
      <c r="C176" s="16" t="s">
        <v>182</v>
      </c>
      <c r="D176" s="17">
        <f t="shared" si="10"/>
        <v>821500</v>
      </c>
      <c r="E176" s="13">
        <v>0</v>
      </c>
      <c r="F176" s="13">
        <v>0</v>
      </c>
      <c r="G176" s="13">
        <v>821500</v>
      </c>
      <c r="H176" s="14"/>
    </row>
    <row r="177" spans="1:8" ht="31.5">
      <c r="A177" s="1" t="s">
        <v>4</v>
      </c>
      <c r="B177" s="15">
        <v>170</v>
      </c>
      <c r="C177" s="16" t="s">
        <v>172</v>
      </c>
      <c r="D177" s="17">
        <f t="shared" si="10"/>
        <v>38500486</v>
      </c>
      <c r="E177" s="13">
        <v>0</v>
      </c>
      <c r="F177" s="13">
        <v>0</v>
      </c>
      <c r="G177" s="13">
        <v>38500486</v>
      </c>
      <c r="H177" s="14"/>
    </row>
    <row r="178" spans="1:8" ht="31.5">
      <c r="A178" s="1" t="s">
        <v>4</v>
      </c>
      <c r="B178" s="15">
        <v>171</v>
      </c>
      <c r="C178" s="16" t="s">
        <v>173</v>
      </c>
      <c r="D178" s="17">
        <f t="shared" ref="D178" si="11">+E178+F178+G178</f>
        <v>50000000</v>
      </c>
      <c r="E178" s="13">
        <v>0</v>
      </c>
      <c r="F178" s="13">
        <v>0</v>
      </c>
      <c r="G178" s="13">
        <v>50000000</v>
      </c>
      <c r="H178" s="14"/>
    </row>
    <row r="179" spans="1:8">
      <c r="A179" s="1" t="s">
        <v>4</v>
      </c>
      <c r="B179" s="15">
        <v>172</v>
      </c>
      <c r="C179" s="16" t="s">
        <v>174</v>
      </c>
      <c r="D179" s="17">
        <f t="shared" ref="D179" si="12">+E179+F179+G179</f>
        <v>540000000</v>
      </c>
      <c r="E179" s="13">
        <v>0</v>
      </c>
      <c r="F179" s="13">
        <v>0</v>
      </c>
      <c r="G179" s="13">
        <v>540000000</v>
      </c>
      <c r="H179" s="14"/>
    </row>
    <row r="180" spans="1:8" ht="31.5">
      <c r="A180" s="1" t="s">
        <v>4</v>
      </c>
      <c r="B180" s="10">
        <v>173</v>
      </c>
      <c r="C180" s="18" t="s">
        <v>175</v>
      </c>
      <c r="D180" s="17">
        <f t="shared" ref="D180" si="13">+E180+F180+G180</f>
        <v>51159295.399999999</v>
      </c>
      <c r="E180" s="13"/>
      <c r="F180" s="13"/>
      <c r="G180" s="13">
        <v>51159295.399999999</v>
      </c>
      <c r="H180" s="14"/>
    </row>
    <row r="181" spans="1:8">
      <c r="B181" s="15">
        <v>174</v>
      </c>
      <c r="C181" s="18" t="s">
        <v>176</v>
      </c>
      <c r="D181" s="17">
        <f t="shared" ref="D181:D185" si="14">+E181+F181+G181</f>
        <v>5347422.75</v>
      </c>
      <c r="E181" s="13"/>
      <c r="F181" s="13"/>
      <c r="G181" s="13">
        <v>5347422.75</v>
      </c>
      <c r="H181" s="14"/>
    </row>
    <row r="182" spans="1:8">
      <c r="B182" s="15">
        <v>175</v>
      </c>
      <c r="C182" s="18" t="s">
        <v>177</v>
      </c>
      <c r="D182" s="17">
        <f t="shared" si="14"/>
        <v>24157939.5</v>
      </c>
      <c r="E182" s="13"/>
      <c r="F182" s="13"/>
      <c r="G182" s="13">
        <v>24157939.5</v>
      </c>
      <c r="H182" s="14"/>
    </row>
    <row r="183" spans="1:8">
      <c r="A183" s="28"/>
      <c r="B183" s="15">
        <v>176</v>
      </c>
      <c r="C183" s="18" t="s">
        <v>178</v>
      </c>
      <c r="D183" s="17">
        <f>+E183+F183+G183</f>
        <v>11885395</v>
      </c>
      <c r="E183" s="13"/>
      <c r="F183" s="13"/>
      <c r="G183" s="13">
        <v>11885395</v>
      </c>
      <c r="H183" s="14"/>
    </row>
    <row r="184" spans="1:8">
      <c r="A184" s="26"/>
      <c r="B184" s="10">
        <v>177</v>
      </c>
      <c r="C184" s="11" t="s">
        <v>179</v>
      </c>
      <c r="D184" s="12">
        <f t="shared" ref="D184" si="15">+E184+F184+G184</f>
        <v>2179809.7000000002</v>
      </c>
      <c r="E184" s="13"/>
      <c r="F184" s="13"/>
      <c r="G184" s="13">
        <v>2179809.7000000002</v>
      </c>
      <c r="H184" s="14"/>
    </row>
    <row r="185" spans="1:8" ht="16.5" thickBot="1">
      <c r="A185" s="1" t="s">
        <v>4</v>
      </c>
      <c r="B185" s="15">
        <v>178</v>
      </c>
      <c r="C185" s="11" t="s">
        <v>180</v>
      </c>
      <c r="D185" s="12">
        <f t="shared" si="14"/>
        <v>12450</v>
      </c>
      <c r="E185" s="13"/>
      <c r="F185" s="13"/>
      <c r="G185" s="13">
        <v>12450</v>
      </c>
      <c r="H185" s="14"/>
    </row>
    <row r="186" spans="1:8" ht="30" customHeight="1" thickBot="1">
      <c r="B186" s="35" t="s">
        <v>191</v>
      </c>
      <c r="C186" s="36"/>
      <c r="D186" s="30">
        <f>+E186+F186+G186</f>
        <v>3968720648.9500008</v>
      </c>
      <c r="E186" s="29">
        <f>SUM(E8:E185)</f>
        <v>1812688115.0000005</v>
      </c>
      <c r="F186" s="29">
        <f>SUM(F8:F185)</f>
        <v>196223675.99999997</v>
      </c>
      <c r="G186" s="29">
        <f>SUM(G8:G185)</f>
        <v>1959808857.9500005</v>
      </c>
      <c r="H186" s="31"/>
    </row>
  </sheetData>
  <autoFilter ref="A7:H186" xr:uid="{00000000-0009-0000-0000-000000000000}"/>
  <mergeCells count="7">
    <mergeCell ref="B1:H2"/>
    <mergeCell ref="B186:C186"/>
    <mergeCell ref="D5:H5"/>
    <mergeCell ref="E6:H6"/>
    <mergeCell ref="C5:C7"/>
    <mergeCell ref="D6:D7"/>
    <mergeCell ref="B5:B7"/>
  </mergeCells>
  <printOptions horizontalCentered="1"/>
  <pageMargins left="0.25" right="0.25" top="0.23" bottom="0.21" header="0.2" footer="0.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йил 3-чорак</vt:lpstr>
      <vt:lpstr>'2025 йил 3-чорак'!Print_Titles</vt:lpstr>
      <vt:lpstr>'2025 йил 3-чорак'!Область_печати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 Нозимжон Ғофурович</dc:creator>
  <cp:lastModifiedBy>Халиков Акмал Холбоевич</cp:lastModifiedBy>
  <cp:lastPrinted>2025-12-22T05:45:25Z</cp:lastPrinted>
  <dcterms:created xsi:type="dcterms:W3CDTF">2025-12-19T06:32:04Z</dcterms:created>
  <dcterms:modified xsi:type="dcterms:W3CDTF">2025-12-22T05:47:56Z</dcterms:modified>
</cp:coreProperties>
</file>