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z.amirkulov\Downloads\447\"/>
    </mc:Choice>
  </mc:AlternateContent>
  <xr:revisionPtr revIDLastSave="0" documentId="8_{BC0FB963-67C0-4101-B5AB-07C58F44442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Лист1!$A$1:$T$81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1" i="1" l="1"/>
  <c r="Q81" i="1"/>
  <c r="O81" i="1"/>
  <c r="M81" i="1"/>
  <c r="J81" i="1"/>
  <c r="H81" i="1"/>
  <c r="D81" i="1"/>
  <c r="T80" i="1"/>
  <c r="S80" i="1"/>
  <c r="L80" i="1"/>
  <c r="R80" i="1" s="1"/>
  <c r="K80" i="1"/>
  <c r="I80" i="1"/>
  <c r="E80" i="1"/>
  <c r="G80" i="1" s="1"/>
  <c r="T79" i="1"/>
  <c r="S79" i="1"/>
  <c r="R79" i="1"/>
  <c r="P79" i="1"/>
  <c r="L79" i="1"/>
  <c r="N79" i="1" s="1"/>
  <c r="G79" i="1"/>
  <c r="E79" i="1"/>
  <c r="K79" i="1" s="1"/>
  <c r="T78" i="1"/>
  <c r="S78" i="1"/>
  <c r="R78" i="1"/>
  <c r="P78" i="1"/>
  <c r="L78" i="1"/>
  <c r="N78" i="1" s="1"/>
  <c r="G78" i="1"/>
  <c r="E78" i="1"/>
  <c r="K78" i="1" s="1"/>
  <c r="T77" i="1"/>
  <c r="S77" i="1"/>
  <c r="N77" i="1"/>
  <c r="L77" i="1"/>
  <c r="R77" i="1" s="1"/>
  <c r="E77" i="1"/>
  <c r="G77" i="1" s="1"/>
  <c r="T76" i="1"/>
  <c r="S76" i="1"/>
  <c r="N76" i="1"/>
  <c r="L76" i="1"/>
  <c r="R76" i="1" s="1"/>
  <c r="I76" i="1"/>
  <c r="G76" i="1"/>
  <c r="E76" i="1"/>
  <c r="K76" i="1" s="1"/>
  <c r="T75" i="1"/>
  <c r="S75" i="1"/>
  <c r="L75" i="1"/>
  <c r="N75" i="1" s="1"/>
  <c r="I75" i="1"/>
  <c r="E75" i="1"/>
  <c r="K75" i="1" s="1"/>
  <c r="T74" i="1"/>
  <c r="S74" i="1"/>
  <c r="P74" i="1"/>
  <c r="N74" i="1"/>
  <c r="L74" i="1"/>
  <c r="R74" i="1" s="1"/>
  <c r="E74" i="1"/>
  <c r="K74" i="1" s="1"/>
  <c r="T73" i="1"/>
  <c r="S73" i="1"/>
  <c r="P73" i="1"/>
  <c r="L73" i="1"/>
  <c r="R73" i="1" s="1"/>
  <c r="K73" i="1"/>
  <c r="I73" i="1"/>
  <c r="E73" i="1"/>
  <c r="G73" i="1" s="1"/>
  <c r="T72" i="1"/>
  <c r="S72" i="1"/>
  <c r="L72" i="1"/>
  <c r="R72" i="1" s="1"/>
  <c r="K72" i="1"/>
  <c r="I72" i="1"/>
  <c r="E72" i="1"/>
  <c r="G72" i="1" s="1"/>
  <c r="T71" i="1"/>
  <c r="S71" i="1"/>
  <c r="R71" i="1"/>
  <c r="P71" i="1"/>
  <c r="L71" i="1"/>
  <c r="N71" i="1" s="1"/>
  <c r="G71" i="1"/>
  <c r="E71" i="1"/>
  <c r="K71" i="1" s="1"/>
  <c r="T70" i="1"/>
  <c r="S70" i="1"/>
  <c r="R70" i="1"/>
  <c r="P70" i="1"/>
  <c r="L70" i="1"/>
  <c r="N70" i="1" s="1"/>
  <c r="G70" i="1"/>
  <c r="E70" i="1"/>
  <c r="K70" i="1" s="1"/>
  <c r="T69" i="1"/>
  <c r="S69" i="1"/>
  <c r="N69" i="1"/>
  <c r="L69" i="1"/>
  <c r="R69" i="1" s="1"/>
  <c r="E69" i="1"/>
  <c r="I69" i="1" s="1"/>
  <c r="T68" i="1"/>
  <c r="S68" i="1"/>
  <c r="N68" i="1"/>
  <c r="L68" i="1"/>
  <c r="R68" i="1" s="1"/>
  <c r="I68" i="1"/>
  <c r="G68" i="1"/>
  <c r="E68" i="1"/>
  <c r="K68" i="1" s="1"/>
  <c r="T67" i="1"/>
  <c r="S67" i="1"/>
  <c r="L67" i="1"/>
  <c r="N67" i="1" s="1"/>
  <c r="I67" i="1"/>
  <c r="E67" i="1"/>
  <c r="K67" i="1" s="1"/>
  <c r="T66" i="1"/>
  <c r="S66" i="1"/>
  <c r="P66" i="1"/>
  <c r="N66" i="1"/>
  <c r="L66" i="1"/>
  <c r="R66" i="1" s="1"/>
  <c r="E66" i="1"/>
  <c r="K66" i="1" s="1"/>
  <c r="T65" i="1"/>
  <c r="S65" i="1"/>
  <c r="P65" i="1"/>
  <c r="L65" i="1"/>
  <c r="R65" i="1" s="1"/>
  <c r="K65" i="1"/>
  <c r="I65" i="1"/>
  <c r="E65" i="1"/>
  <c r="G65" i="1" s="1"/>
  <c r="T64" i="1"/>
  <c r="S64" i="1"/>
  <c r="L64" i="1"/>
  <c r="R64" i="1" s="1"/>
  <c r="K64" i="1"/>
  <c r="I64" i="1"/>
  <c r="E64" i="1"/>
  <c r="G64" i="1" s="1"/>
  <c r="T63" i="1"/>
  <c r="S63" i="1"/>
  <c r="R63" i="1"/>
  <c r="P63" i="1"/>
  <c r="L63" i="1"/>
  <c r="N63" i="1" s="1"/>
  <c r="G63" i="1"/>
  <c r="E63" i="1"/>
  <c r="K63" i="1" s="1"/>
  <c r="T62" i="1"/>
  <c r="S62" i="1"/>
  <c r="R62" i="1"/>
  <c r="P62" i="1"/>
  <c r="L62" i="1"/>
  <c r="N62" i="1" s="1"/>
  <c r="G62" i="1"/>
  <c r="E62" i="1"/>
  <c r="K62" i="1" s="1"/>
  <c r="T61" i="1"/>
  <c r="S61" i="1"/>
  <c r="N61" i="1"/>
  <c r="L61" i="1"/>
  <c r="R61" i="1" s="1"/>
  <c r="E61" i="1"/>
  <c r="G61" i="1" s="1"/>
  <c r="T60" i="1"/>
  <c r="S60" i="1"/>
  <c r="N60" i="1"/>
  <c r="L60" i="1"/>
  <c r="R60" i="1" s="1"/>
  <c r="G60" i="1"/>
  <c r="E60" i="1"/>
  <c r="K60" i="1" s="1"/>
  <c r="T59" i="1"/>
  <c r="L59" i="1"/>
  <c r="N59" i="1" s="1"/>
  <c r="K59" i="1"/>
  <c r="G59" i="1"/>
  <c r="E59" i="1"/>
  <c r="I59" i="1" s="1"/>
  <c r="C59" i="1"/>
  <c r="C81" i="1" s="1"/>
  <c r="T58" i="1"/>
  <c r="S58" i="1"/>
  <c r="N58" i="1"/>
  <c r="L58" i="1"/>
  <c r="R58" i="1" s="1"/>
  <c r="E58" i="1"/>
  <c r="K58" i="1" s="1"/>
  <c r="T57" i="1"/>
  <c r="S57" i="1"/>
  <c r="P57" i="1"/>
  <c r="L57" i="1"/>
  <c r="R57" i="1" s="1"/>
  <c r="K57" i="1"/>
  <c r="I57" i="1"/>
  <c r="E57" i="1"/>
  <c r="G57" i="1" s="1"/>
  <c r="T56" i="1"/>
  <c r="S56" i="1"/>
  <c r="L56" i="1"/>
  <c r="R56" i="1" s="1"/>
  <c r="K56" i="1"/>
  <c r="I56" i="1"/>
  <c r="E56" i="1"/>
  <c r="G56" i="1" s="1"/>
  <c r="T55" i="1"/>
  <c r="S55" i="1"/>
  <c r="R55" i="1"/>
  <c r="P55" i="1"/>
  <c r="L55" i="1"/>
  <c r="N55" i="1" s="1"/>
  <c r="G55" i="1"/>
  <c r="E55" i="1"/>
  <c r="K55" i="1" s="1"/>
  <c r="T54" i="1"/>
  <c r="S54" i="1"/>
  <c r="R54" i="1"/>
  <c r="P54" i="1"/>
  <c r="L54" i="1"/>
  <c r="N54" i="1" s="1"/>
  <c r="G54" i="1"/>
  <c r="E54" i="1"/>
  <c r="K54" i="1" s="1"/>
  <c r="T53" i="1"/>
  <c r="S53" i="1"/>
  <c r="N53" i="1"/>
  <c r="L53" i="1"/>
  <c r="R53" i="1" s="1"/>
  <c r="E53" i="1"/>
  <c r="G53" i="1" s="1"/>
  <c r="T52" i="1"/>
  <c r="S52" i="1"/>
  <c r="N52" i="1"/>
  <c r="L52" i="1"/>
  <c r="R52" i="1" s="1"/>
  <c r="K52" i="1"/>
  <c r="I52" i="1"/>
  <c r="G52" i="1"/>
  <c r="E52" i="1"/>
  <c r="T51" i="1"/>
  <c r="S51" i="1"/>
  <c r="L51" i="1"/>
  <c r="N51" i="1" s="1"/>
  <c r="I51" i="1"/>
  <c r="E51" i="1"/>
  <c r="K51" i="1" s="1"/>
  <c r="T50" i="1"/>
  <c r="S50" i="1"/>
  <c r="R50" i="1"/>
  <c r="N50" i="1"/>
  <c r="L50" i="1"/>
  <c r="P50" i="1" s="1"/>
  <c r="E50" i="1"/>
  <c r="K50" i="1" s="1"/>
  <c r="T49" i="1"/>
  <c r="S49" i="1"/>
  <c r="P49" i="1"/>
  <c r="L49" i="1"/>
  <c r="R49" i="1" s="1"/>
  <c r="K49" i="1"/>
  <c r="I49" i="1"/>
  <c r="E49" i="1"/>
  <c r="G49" i="1" s="1"/>
  <c r="T48" i="1"/>
  <c r="S48" i="1"/>
  <c r="L48" i="1"/>
  <c r="R48" i="1" s="1"/>
  <c r="K48" i="1"/>
  <c r="I48" i="1"/>
  <c r="E48" i="1"/>
  <c r="G48" i="1" s="1"/>
  <c r="T47" i="1"/>
  <c r="S47" i="1"/>
  <c r="R47" i="1"/>
  <c r="P47" i="1"/>
  <c r="L47" i="1"/>
  <c r="N47" i="1" s="1"/>
  <c r="E47" i="1"/>
  <c r="K47" i="1" s="1"/>
  <c r="T46" i="1"/>
  <c r="S46" i="1"/>
  <c r="L46" i="1"/>
  <c r="R46" i="1" s="1"/>
  <c r="K46" i="1"/>
  <c r="E46" i="1"/>
  <c r="I46" i="1" s="1"/>
  <c r="T45" i="1"/>
  <c r="S45" i="1"/>
  <c r="L45" i="1"/>
  <c r="R45" i="1" s="1"/>
  <c r="I45" i="1"/>
  <c r="E45" i="1"/>
  <c r="K45" i="1" s="1"/>
  <c r="T44" i="1"/>
  <c r="S44" i="1"/>
  <c r="R44" i="1"/>
  <c r="L44" i="1"/>
  <c r="P44" i="1" s="1"/>
  <c r="I44" i="1"/>
  <c r="G44" i="1"/>
  <c r="E44" i="1"/>
  <c r="K44" i="1" s="1"/>
  <c r="T43" i="1"/>
  <c r="S43" i="1"/>
  <c r="P43" i="1"/>
  <c r="L43" i="1"/>
  <c r="R43" i="1" s="1"/>
  <c r="K43" i="1"/>
  <c r="I43" i="1"/>
  <c r="G43" i="1"/>
  <c r="E43" i="1"/>
  <c r="T42" i="1"/>
  <c r="S42" i="1"/>
  <c r="L42" i="1"/>
  <c r="E42" i="1"/>
  <c r="G42" i="1" s="1"/>
  <c r="T41" i="1"/>
  <c r="S41" i="1"/>
  <c r="L41" i="1"/>
  <c r="R41" i="1" s="1"/>
  <c r="E41" i="1"/>
  <c r="G41" i="1" s="1"/>
  <c r="T40" i="1"/>
  <c r="S40" i="1"/>
  <c r="L40" i="1"/>
  <c r="R40" i="1" s="1"/>
  <c r="E40" i="1"/>
  <c r="K40" i="1" s="1"/>
  <c r="T39" i="1"/>
  <c r="S39" i="1"/>
  <c r="L39" i="1"/>
  <c r="R39" i="1" s="1"/>
  <c r="K39" i="1"/>
  <c r="G39" i="1"/>
  <c r="E39" i="1"/>
  <c r="I39" i="1" s="1"/>
  <c r="T38" i="1"/>
  <c r="S38" i="1"/>
  <c r="L38" i="1"/>
  <c r="R38" i="1" s="1"/>
  <c r="I38" i="1"/>
  <c r="E38" i="1"/>
  <c r="K38" i="1" s="1"/>
  <c r="T37" i="1"/>
  <c r="S37" i="1"/>
  <c r="R37" i="1"/>
  <c r="N37" i="1"/>
  <c r="L37" i="1"/>
  <c r="P37" i="1" s="1"/>
  <c r="K37" i="1"/>
  <c r="I37" i="1"/>
  <c r="E37" i="1"/>
  <c r="G37" i="1" s="1"/>
  <c r="T36" i="1"/>
  <c r="S36" i="1"/>
  <c r="P36" i="1"/>
  <c r="L36" i="1"/>
  <c r="R36" i="1" s="1"/>
  <c r="K36" i="1"/>
  <c r="I36" i="1"/>
  <c r="G36" i="1"/>
  <c r="E36" i="1"/>
  <c r="T35" i="1"/>
  <c r="S35" i="1"/>
  <c r="R35" i="1"/>
  <c r="P35" i="1"/>
  <c r="L35" i="1"/>
  <c r="N35" i="1" s="1"/>
  <c r="E35" i="1"/>
  <c r="K35" i="1" s="1"/>
  <c r="T34" i="1"/>
  <c r="S34" i="1"/>
  <c r="R34" i="1"/>
  <c r="P34" i="1"/>
  <c r="N34" i="1"/>
  <c r="L34" i="1"/>
  <c r="E34" i="1"/>
  <c r="K34" i="1" s="1"/>
  <c r="T33" i="1"/>
  <c r="S33" i="1"/>
  <c r="L33" i="1"/>
  <c r="R33" i="1" s="1"/>
  <c r="E33" i="1"/>
  <c r="K33" i="1" s="1"/>
  <c r="T32" i="1"/>
  <c r="S32" i="1"/>
  <c r="L32" i="1"/>
  <c r="R32" i="1" s="1"/>
  <c r="E32" i="1"/>
  <c r="K32" i="1" s="1"/>
  <c r="T31" i="1"/>
  <c r="S31" i="1"/>
  <c r="L31" i="1"/>
  <c r="N31" i="1" s="1"/>
  <c r="K31" i="1"/>
  <c r="E31" i="1"/>
  <c r="I31" i="1" s="1"/>
  <c r="T30" i="1"/>
  <c r="S30" i="1"/>
  <c r="L30" i="1"/>
  <c r="R30" i="1" s="1"/>
  <c r="I30" i="1"/>
  <c r="E30" i="1"/>
  <c r="K30" i="1" s="1"/>
  <c r="T29" i="1"/>
  <c r="S29" i="1"/>
  <c r="R29" i="1"/>
  <c r="L29" i="1"/>
  <c r="P29" i="1" s="1"/>
  <c r="I29" i="1"/>
  <c r="E29" i="1"/>
  <c r="K29" i="1" s="1"/>
  <c r="T28" i="1"/>
  <c r="S28" i="1"/>
  <c r="P28" i="1"/>
  <c r="L28" i="1"/>
  <c r="R28" i="1" s="1"/>
  <c r="K28" i="1"/>
  <c r="I28" i="1"/>
  <c r="G28" i="1"/>
  <c r="E28" i="1"/>
  <c r="T27" i="1"/>
  <c r="S27" i="1"/>
  <c r="P27" i="1"/>
  <c r="L27" i="1"/>
  <c r="R27" i="1" s="1"/>
  <c r="E27" i="1"/>
  <c r="K27" i="1" s="1"/>
  <c r="T26" i="1"/>
  <c r="S26" i="1"/>
  <c r="R26" i="1"/>
  <c r="P26" i="1"/>
  <c r="N26" i="1"/>
  <c r="L26" i="1"/>
  <c r="E26" i="1"/>
  <c r="K26" i="1" s="1"/>
  <c r="T25" i="1"/>
  <c r="S25" i="1"/>
  <c r="L25" i="1"/>
  <c r="R25" i="1" s="1"/>
  <c r="E25" i="1"/>
  <c r="K25" i="1" s="1"/>
  <c r="T24" i="1"/>
  <c r="S24" i="1"/>
  <c r="L24" i="1"/>
  <c r="R24" i="1" s="1"/>
  <c r="E24" i="1"/>
  <c r="K24" i="1" s="1"/>
  <c r="T23" i="1"/>
  <c r="S23" i="1"/>
  <c r="L23" i="1"/>
  <c r="N23" i="1" s="1"/>
  <c r="K23" i="1"/>
  <c r="E23" i="1"/>
  <c r="I23" i="1" s="1"/>
  <c r="T22" i="1"/>
  <c r="S22" i="1"/>
  <c r="L22" i="1"/>
  <c r="R22" i="1" s="1"/>
  <c r="I22" i="1"/>
  <c r="E22" i="1"/>
  <c r="K22" i="1" s="1"/>
  <c r="T21" i="1"/>
  <c r="S21" i="1"/>
  <c r="R21" i="1"/>
  <c r="L21" i="1"/>
  <c r="P21" i="1" s="1"/>
  <c r="I21" i="1"/>
  <c r="E21" i="1"/>
  <c r="K21" i="1" s="1"/>
  <c r="T20" i="1"/>
  <c r="S20" i="1"/>
  <c r="P20" i="1"/>
  <c r="L20" i="1"/>
  <c r="R20" i="1" s="1"/>
  <c r="K20" i="1"/>
  <c r="I20" i="1"/>
  <c r="G20" i="1"/>
  <c r="E20" i="1"/>
  <c r="T19" i="1"/>
  <c r="S19" i="1"/>
  <c r="P19" i="1"/>
  <c r="L19" i="1"/>
  <c r="R19" i="1" s="1"/>
  <c r="E19" i="1"/>
  <c r="K19" i="1" s="1"/>
  <c r="T18" i="1"/>
  <c r="S18" i="1"/>
  <c r="R18" i="1"/>
  <c r="P18" i="1"/>
  <c r="N18" i="1"/>
  <c r="L18" i="1"/>
  <c r="E18" i="1"/>
  <c r="K18" i="1" s="1"/>
  <c r="T17" i="1"/>
  <c r="S17" i="1"/>
  <c r="L17" i="1"/>
  <c r="R17" i="1" s="1"/>
  <c r="E17" i="1"/>
  <c r="G17" i="1" s="1"/>
  <c r="T16" i="1"/>
  <c r="S16" i="1"/>
  <c r="L16" i="1"/>
  <c r="R16" i="1" s="1"/>
  <c r="E16" i="1"/>
  <c r="K16" i="1" s="1"/>
  <c r="T15" i="1"/>
  <c r="S15" i="1"/>
  <c r="L15" i="1"/>
  <c r="N15" i="1" s="1"/>
  <c r="K15" i="1"/>
  <c r="E15" i="1"/>
  <c r="I15" i="1" s="1"/>
  <c r="T14" i="1"/>
  <c r="S14" i="1"/>
  <c r="L14" i="1"/>
  <c r="R14" i="1" s="1"/>
  <c r="I14" i="1"/>
  <c r="E14" i="1"/>
  <c r="K14" i="1" s="1"/>
  <c r="T13" i="1"/>
  <c r="S13" i="1"/>
  <c r="R13" i="1"/>
  <c r="L13" i="1"/>
  <c r="P13" i="1" s="1"/>
  <c r="I13" i="1"/>
  <c r="E13" i="1"/>
  <c r="K13" i="1" s="1"/>
  <c r="T12" i="1"/>
  <c r="S12" i="1"/>
  <c r="P12" i="1"/>
  <c r="L12" i="1"/>
  <c r="R12" i="1" s="1"/>
  <c r="K12" i="1"/>
  <c r="I12" i="1"/>
  <c r="G12" i="1"/>
  <c r="E12" i="1"/>
  <c r="T11" i="1"/>
  <c r="S11" i="1"/>
  <c r="P11" i="1"/>
  <c r="L11" i="1"/>
  <c r="R11" i="1" s="1"/>
  <c r="E11" i="1"/>
  <c r="I11" i="1" s="1"/>
  <c r="T10" i="1"/>
  <c r="S10" i="1"/>
  <c r="R10" i="1"/>
  <c r="P10" i="1"/>
  <c r="N10" i="1"/>
  <c r="L10" i="1"/>
  <c r="E10" i="1"/>
  <c r="K10" i="1" s="1"/>
  <c r="T9" i="1"/>
  <c r="S9" i="1"/>
  <c r="L9" i="1"/>
  <c r="P9" i="1" s="1"/>
  <c r="E9" i="1"/>
  <c r="G9" i="1" s="1"/>
  <c r="T8" i="1"/>
  <c r="S8" i="1"/>
  <c r="L8" i="1"/>
  <c r="R8" i="1" s="1"/>
  <c r="E8" i="1"/>
  <c r="K8" i="1" s="1"/>
  <c r="T7" i="1"/>
  <c r="S7" i="1"/>
  <c r="L7" i="1"/>
  <c r="N7" i="1" s="1"/>
  <c r="K7" i="1"/>
  <c r="E7" i="1"/>
  <c r="I7" i="1" s="1"/>
  <c r="T6" i="1"/>
  <c r="S6" i="1"/>
  <c r="L6" i="1"/>
  <c r="R6" i="1" s="1"/>
  <c r="I6" i="1"/>
  <c r="E6" i="1"/>
  <c r="K6" i="1" s="1"/>
  <c r="G25" i="1" l="1"/>
  <c r="G33" i="1"/>
  <c r="N39" i="1"/>
  <c r="P67" i="1"/>
  <c r="P7" i="1"/>
  <c r="I17" i="1"/>
  <c r="I25" i="1"/>
  <c r="P31" i="1"/>
  <c r="I33" i="1"/>
  <c r="P39" i="1"/>
  <c r="I41" i="1"/>
  <c r="P46" i="1"/>
  <c r="N48" i="1"/>
  <c r="G50" i="1"/>
  <c r="R51" i="1"/>
  <c r="K53" i="1"/>
  <c r="N56" i="1"/>
  <c r="G58" i="1"/>
  <c r="P59" i="1"/>
  <c r="K61" i="1"/>
  <c r="N64" i="1"/>
  <c r="G66" i="1"/>
  <c r="R67" i="1"/>
  <c r="K69" i="1"/>
  <c r="N72" i="1"/>
  <c r="G74" i="1"/>
  <c r="R75" i="1"/>
  <c r="K77" i="1"/>
  <c r="N80" i="1"/>
  <c r="N46" i="1"/>
  <c r="I53" i="1"/>
  <c r="I9" i="1"/>
  <c r="P15" i="1"/>
  <c r="P23" i="1"/>
  <c r="G6" i="1"/>
  <c r="R7" i="1"/>
  <c r="K9" i="1"/>
  <c r="N12" i="1"/>
  <c r="G14" i="1"/>
  <c r="R15" i="1"/>
  <c r="K17" i="1"/>
  <c r="N20" i="1"/>
  <c r="G22" i="1"/>
  <c r="R23" i="1"/>
  <c r="N28" i="1"/>
  <c r="G30" i="1"/>
  <c r="R31" i="1"/>
  <c r="N36" i="1"/>
  <c r="G38" i="1"/>
  <c r="K41" i="1"/>
  <c r="N43" i="1"/>
  <c r="G45" i="1"/>
  <c r="P48" i="1"/>
  <c r="I50" i="1"/>
  <c r="P56" i="1"/>
  <c r="I58" i="1"/>
  <c r="R59" i="1"/>
  <c r="P64" i="1"/>
  <c r="I66" i="1"/>
  <c r="P72" i="1"/>
  <c r="I74" i="1"/>
  <c r="P80" i="1"/>
  <c r="G69" i="1"/>
  <c r="I61" i="1"/>
  <c r="N9" i="1"/>
  <c r="G11" i="1"/>
  <c r="N17" i="1"/>
  <c r="G19" i="1"/>
  <c r="N25" i="1"/>
  <c r="G27" i="1"/>
  <c r="N33" i="1"/>
  <c r="G35" i="1"/>
  <c r="N41" i="1"/>
  <c r="P53" i="1"/>
  <c r="I55" i="1"/>
  <c r="P61" i="1"/>
  <c r="I63" i="1"/>
  <c r="P69" i="1"/>
  <c r="I71" i="1"/>
  <c r="P77" i="1"/>
  <c r="I79" i="1"/>
  <c r="I77" i="1"/>
  <c r="P17" i="1"/>
  <c r="I19" i="1"/>
  <c r="P25" i="1"/>
  <c r="I27" i="1"/>
  <c r="P33" i="1"/>
  <c r="I35" i="1"/>
  <c r="P41" i="1"/>
  <c r="P75" i="1"/>
  <c r="N6" i="1"/>
  <c r="G8" i="1"/>
  <c r="R9" i="1"/>
  <c r="K11" i="1"/>
  <c r="N14" i="1"/>
  <c r="G16" i="1"/>
  <c r="N22" i="1"/>
  <c r="G24" i="1"/>
  <c r="N30" i="1"/>
  <c r="G32" i="1"/>
  <c r="N38" i="1"/>
  <c r="G40" i="1"/>
  <c r="N45" i="1"/>
  <c r="P58" i="1"/>
  <c r="I60" i="1"/>
  <c r="P6" i="1"/>
  <c r="I8" i="1"/>
  <c r="P14" i="1"/>
  <c r="I16" i="1"/>
  <c r="P22" i="1"/>
  <c r="I24" i="1"/>
  <c r="P30" i="1"/>
  <c r="I32" i="1"/>
  <c r="P38" i="1"/>
  <c r="I40" i="1"/>
  <c r="P45" i="1"/>
  <c r="P51" i="1"/>
  <c r="N11" i="1"/>
  <c r="G13" i="1"/>
  <c r="N19" i="1"/>
  <c r="G21" i="1"/>
  <c r="N27" i="1"/>
  <c r="G29" i="1"/>
  <c r="N8" i="1"/>
  <c r="G10" i="1"/>
  <c r="N16" i="1"/>
  <c r="G18" i="1"/>
  <c r="N24" i="1"/>
  <c r="G26" i="1"/>
  <c r="N32" i="1"/>
  <c r="G34" i="1"/>
  <c r="N40" i="1"/>
  <c r="L81" i="1"/>
  <c r="P52" i="1"/>
  <c r="I54" i="1"/>
  <c r="P60" i="1"/>
  <c r="I62" i="1"/>
  <c r="P68" i="1"/>
  <c r="I70" i="1"/>
  <c r="P76" i="1"/>
  <c r="I78" i="1"/>
  <c r="P8" i="1"/>
  <c r="I10" i="1"/>
  <c r="P16" i="1"/>
  <c r="I18" i="1"/>
  <c r="P24" i="1"/>
  <c r="I26" i="1"/>
  <c r="P32" i="1"/>
  <c r="I34" i="1"/>
  <c r="P40" i="1"/>
  <c r="N49" i="1"/>
  <c r="G51" i="1"/>
  <c r="N57" i="1"/>
  <c r="N65" i="1"/>
  <c r="G67" i="1"/>
  <c r="N73" i="1"/>
  <c r="G75" i="1"/>
  <c r="G7" i="1"/>
  <c r="N13" i="1"/>
  <c r="G15" i="1"/>
  <c r="N21" i="1"/>
  <c r="G23" i="1"/>
  <c r="N29" i="1"/>
  <c r="G31" i="1"/>
  <c r="N44" i="1"/>
  <c r="G46" i="1"/>
  <c r="R81" i="1"/>
  <c r="N81" i="1"/>
  <c r="P81" i="1"/>
  <c r="N42" i="1"/>
  <c r="P42" i="1"/>
  <c r="R42" i="1"/>
  <c r="T81" i="1"/>
  <c r="I42" i="1"/>
  <c r="K42" i="1"/>
  <c r="S81" i="1"/>
  <c r="E81" i="1"/>
  <c r="G47" i="1"/>
  <c r="I47" i="1"/>
  <c r="K81" i="1" l="1"/>
  <c r="G81" i="1"/>
  <c r="I81" i="1"/>
</calcChain>
</file>

<file path=xl/sharedStrings.xml><?xml version="1.0" encoding="utf-8"?>
<sst xmlns="http://schemas.openxmlformats.org/spreadsheetml/2006/main" count="108" uniqueCount="96">
  <si>
    <t>Davlat oliy ta'lim muassasalarining 2025-yil 1-oktabr holatiga (2025-yil 3-choraklik) daromadlari va xarajatlari to'g'risida ma'lumot</t>
  </si>
  <si>
    <t>mln.so‘mda</t>
  </si>
  <si>
    <t>№</t>
  </si>
  <si>
    <t>Oliy ta'lim muassasasi nomi</t>
  </si>
  <si>
    <t>To‘lov shartnoma mablag‘lari bo‘yicha 2025-yil 1-yanvar xolatiga  qoldiq</t>
  </si>
  <si>
    <t>Rivojlantirish jamg'armasi bo‘yicha 2025-yil 1-yanvar xolatiga qoldiq</t>
  </si>
  <si>
    <t>JAMI daromadlari</t>
  </si>
  <si>
    <t>Daromadlar</t>
  </si>
  <si>
    <t>Jami xarajatlar</t>
  </si>
  <si>
    <t>Xarajatlar</t>
  </si>
  <si>
    <t xml:space="preserve"> 2025-yil 1-oktabr xolatiga to‘lov shartnoma mablag‘lari bo‘yicha qoldiqlar</t>
  </si>
  <si>
    <t xml:space="preserve"> 2025-yil 1-oktabr xolatiga Rivojlantirish jamg'armasi mablag‘lari bo‘yicha qoldiqlar</t>
  </si>
  <si>
    <t>Byudjet mablag‘lari bo‘yicha REJA (moliyalashtirish)</t>
  </si>
  <si>
    <t>To‘lov shartnoma mablag‘lari bo‘yicha daromadlar (JAMI TUSHUM)</t>
  </si>
  <si>
    <t>Rivojlantirish jamg'armasi mablag‘lari bo‘yicha daromadlar (JAMI TUSHUM)</t>
  </si>
  <si>
    <t>Byudjet mablag‘lari bo‘yicha xarajatlar (KASSA XARAJATI)</t>
  </si>
  <si>
    <t>To‘lov shartnoma mablag‘lari bo‘yicha xarajatlar (KASSA XARAJATI)</t>
  </si>
  <si>
    <t>Rivojlantirish jamg'armasi mablag‘lari bo‘yicha xarajatlar (KASSA XARAJATI)</t>
  </si>
  <si>
    <t>mln.so‘m</t>
  </si>
  <si>
    <t>foiz hisobida</t>
  </si>
  <si>
    <t>Andijon davlat universiteti</t>
  </si>
  <si>
    <t>Andijon mashinasozlik instituti</t>
  </si>
  <si>
    <t>Andijon davlat texnika instituti</t>
  </si>
  <si>
    <t>Andijon davlat pedagogika instituti</t>
  </si>
  <si>
    <t>Andijon iqtisodiyot va qurilish instituti</t>
  </si>
  <si>
    <t>Buxoro davlat universiteti</t>
  </si>
  <si>
    <t>Buxoro muhandislik-texnologiya instituti</t>
  </si>
  <si>
    <t>Buxoro davlat pedagogika instituti</t>
  </si>
  <si>
    <t>Buxoro tabiiy resurslarni boshqarish instituti</t>
  </si>
  <si>
    <t>Buxoro davlat texnika universiteti</t>
  </si>
  <si>
    <t>Toshkent davlat sharqshunoslik universiteti</t>
  </si>
  <si>
    <t>M.V.Lomonosov nomidagi Moskva davlat universiteti Toshkent shahridagi filiali</t>
  </si>
  <si>
    <t>"Toshkent irrigatsiya va qishloq xo'jaligini mexanizatsiyalash muhandislari instituti" milliy tadqiqot universiteti</t>
  </si>
  <si>
    <t>I.M.Gubkin nomidagi Rossiya davlat neft va gaz universitetining Toshkent shahridagi filiali</t>
  </si>
  <si>
    <t>D.I.Mendeleev nomidagi Rossiya kimyo-texnologiya universiteti federal davlat byudjet oliy ma`lumot ta`lim muassasasining Toshkent shahridagi O'zbekiston Respublikasi filiali</t>
  </si>
  <si>
    <t>Mirzo Ulug`bek nomidagi O‘zbekiston milliy universiteti</t>
  </si>
  <si>
    <t>Islom Karimov nomidagi Toshkent davlat texnika universiteti</t>
  </si>
  <si>
    <t>Toshkent shahridagi "MEI" milliy tadqiqot universiteti" federal davlat budjeti oliy ta'lim muassasasining filiali</t>
  </si>
  <si>
    <t>O‘zbekiston davlat jahon tillari universiteti</t>
  </si>
  <si>
    <t>Toshkent davlat iqtisodiyot universiteti</t>
  </si>
  <si>
    <t>Toshkent arxitektura-qurilish universiteti</t>
  </si>
  <si>
    <t>Toshkent kimyo-texnologiya instituti</t>
  </si>
  <si>
    <t>O'zbekiston jurnalistika va ommaviy kommunikatsiyalar universiteti</t>
  </si>
  <si>
    <t>Toshkent davlat O‘zbek tili va adabiyoti universiteti</t>
  </si>
  <si>
    <t>Toshkent to'qimachilik va yengil sanoat instituti</t>
  </si>
  <si>
    <t>O'zbekiston milliy universitetining Jizzax filiali</t>
  </si>
  <si>
    <t>Qarshi irrigatsiya va agrotexnologiyalar instituti</t>
  </si>
  <si>
    <t>Shahrisabz davlat pedagogika instituti</t>
  </si>
  <si>
    <t>Toshkent kimyo-texnologiya instituti Shahrisabz filiali</t>
  </si>
  <si>
    <t>Samarqand davlat universitetining Kattaqo'rg'on filiali</t>
  </si>
  <si>
    <t>Toshkent davlat iqtisodiyot universiteti Samarqand filiali</t>
  </si>
  <si>
    <t>Termiz muhandislik-texnologiya instituti</t>
  </si>
  <si>
    <t>Termiz davlat pedagogika instituti</t>
  </si>
  <si>
    <t>Denov tadbirkorlik va pedagogika instituti</t>
  </si>
  <si>
    <t>Toshkent kimyo-texnologiya instituti Yangiyer filiali</t>
  </si>
  <si>
    <t>"Milliy texnologik tadqiqotlar universiteti MISiS" ning Olmaliq shahridagi filiali</t>
  </si>
  <si>
    <t>Toshkent davlat texnika universiteti Olmaliq filiali</t>
  </si>
  <si>
    <t>Chirchiq davlat pedagogika universiteti</t>
  </si>
  <si>
    <t>Astrahan davlat texnika universitetining Toshkent viloyatidagi filiali</t>
  </si>
  <si>
    <t>Toshkent shahrida Belarus-O'zbekiston qo'shma tarmoqlararo amaliy texnik kvalifikatsiyalar instituti</t>
  </si>
  <si>
    <t>I.Karimov nomidagi Toshkent davlat texnika universiteti Qo‘qon filiali</t>
  </si>
  <si>
    <t>Jizzax davlat pedagogika universiteti</t>
  </si>
  <si>
    <t>Jizzax politexnika instituti</t>
  </si>
  <si>
    <t>Qarshi davlat universiteti</t>
  </si>
  <si>
    <t>Qarshi muhandislik-iqtisodiyot instituti</t>
  </si>
  <si>
    <t>Qarshi davlat texnika universiteti</t>
  </si>
  <si>
    <t>Navoiy davlat pedagogika instituti</t>
  </si>
  <si>
    <t>Namangan davlat universiteti</t>
  </si>
  <si>
    <t>Namangan muhandislik-texnologiya instituti</t>
  </si>
  <si>
    <t>Namangan muhandislik-qurilish instituti</t>
  </si>
  <si>
    <t>Samarqand davlat arxitektura-qurilish universiteti</t>
  </si>
  <si>
    <t>Samarqand davlat universiteti</t>
  </si>
  <si>
    <t>O'zbekiston-Finlandiya pedagogika instituti</t>
  </si>
  <si>
    <t>Samarqand davlat chet tillar instituti</t>
  </si>
  <si>
    <t>Samarqand iqtisodiyot va servis instituti</t>
  </si>
  <si>
    <t>Теrmiz davlat universiteti</t>
  </si>
  <si>
    <t>Guliston davlat universiteti</t>
  </si>
  <si>
    <t>Qo'qon davlat pedagogika instituti</t>
  </si>
  <si>
    <t>Farg'ona davlat universiteti</t>
  </si>
  <si>
    <t>Farg’ona politexnika instituti</t>
  </si>
  <si>
    <t>Urganch davlat universiteti</t>
  </si>
  <si>
    <t>Ajiniyoz nomidagi Nukus davlat pedagogika instituti</t>
  </si>
  <si>
    <t xml:space="preserve">Berdaq nomidagi Qoraqalpoq davlat universiteti </t>
  </si>
  <si>
    <t>Jizzax shahridagi Qozon federal universiteti filiali</t>
  </si>
  <si>
    <t>Andijon davlat chet tillari instituti</t>
  </si>
  <si>
    <t>Namangan davlat pedagogika instituti</t>
  </si>
  <si>
    <t>Samarqand davlat universitetining Urgut filiali</t>
  </si>
  <si>
    <t>Guliston davlat pedagogika instituti</t>
  </si>
  <si>
    <t>Urganch davlat pedagogika instituti</t>
  </si>
  <si>
    <t>Namangan to‘qimachilik sanoat instituti</t>
  </si>
  <si>
    <t>"Sankt-Peterburg Davlat universiteti" Toshkent shaxar filiali</t>
  </si>
  <si>
    <t>Nukus davlat texnika universiteti</t>
  </si>
  <si>
    <t>Qo‘qon davlat universiteti</t>
  </si>
  <si>
    <t>Farg‘ona davlat texnika universiteti</t>
  </si>
  <si>
    <t>Namangan davlat texnika universiteti</t>
  </si>
  <si>
    <t>JAMI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</si>
</sst>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\ ##0.00_-;\-* #\ ##0.00_-;_-* &quot;-&quot;??_-;_-@_-"/>
    <numFmt numFmtId="165" formatCode="_-* #\ ##0.00_р_._-;\-* #\ ##0.00_р_._-;_-* &quot;-&quot;??_р_._-;_-@_-"/>
    <numFmt numFmtId="166" formatCode="_-* #\ ##0.0_-;\-* #\ ##0.0_-;_-* &quot;-&quot;??_-;_-@_-"/>
    <numFmt numFmtId="167" formatCode="#\ ##0.00"/>
  </numFmts>
  <fonts count="12">
    <font>
      <sz val="10"/>
      <color rgb="FF000000"/>
      <name val="Arial"/>
      <charset val="134"/>
    </font>
    <font>
      <sz val="10"/>
      <name val="Arial"/>
      <charset val="204"/>
    </font>
    <font>
      <b/>
      <sz val="14"/>
      <name val="Arial"/>
      <charset val="204"/>
    </font>
    <font>
      <b/>
      <sz val="11"/>
      <name val="Arial"/>
      <charset val="204"/>
    </font>
    <font>
      <b/>
      <sz val="10"/>
      <name val="Arial"/>
      <charset val="204"/>
    </font>
    <font>
      <b/>
      <sz val="12"/>
      <name val="Arial"/>
      <charset val="204"/>
    </font>
    <font>
      <sz val="10"/>
      <name val="Times New Roman"/>
      <charset val="204"/>
    </font>
    <font>
      <sz val="10"/>
      <color rgb="FF000000"/>
      <name val="Arial"/>
      <charset val="204"/>
    </font>
    <font>
      <sz val="10"/>
      <color rgb="FF000000"/>
      <name val="Arial"/>
      <charset val="204"/>
      <scheme val="minor"/>
    </font>
    <font>
      <sz val="11"/>
      <color theme="1"/>
      <name val="Arial"/>
      <charset val="204"/>
      <scheme val="minor"/>
    </font>
    <font>
      <sz val="11"/>
      <color indexed="8"/>
      <name val="Calibri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/>
    </xf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0" fillId="0" borderId="0"/>
    <xf numFmtId="164" fontId="7" fillId="0" borderId="0" applyFont="0" applyFill="0" applyBorder="0" applyAlignment="0" applyProtection="0"/>
  </cellStyleXfs>
  <cellXfs count="34">
    <xf numFmtId="0" fontId="0" fillId="0" borderId="0" xfId="0"/>
    <xf numFmtId="166" fontId="1" fillId="0" borderId="1" xfId="1" applyNumberFormat="1" applyFont="1" applyFill="1" applyBorder="1" applyAlignment="1">
      <alignment horizontal="center" vertical="center" wrapText="1"/>
    </xf>
    <xf numFmtId="166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166" fontId="4" fillId="0" borderId="2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6" fontId="1" fillId="0" borderId="2" xfId="1" applyNumberFormat="1" applyFont="1" applyFill="1" applyBorder="1" applyAlignment="1">
      <alignment horizontal="center" vertical="center" wrapText="1"/>
    </xf>
    <xf numFmtId="166" fontId="6" fillId="0" borderId="2" xfId="0" applyNumberFormat="1" applyFont="1" applyFill="1" applyBorder="1" applyAlignment="1">
      <alignment horizontal="center" vertical="center" wrapText="1"/>
    </xf>
    <xf numFmtId="166" fontId="1" fillId="0" borderId="1" xfId="3" applyNumberFormat="1" applyFont="1" applyFill="1" applyBorder="1" applyAlignment="1">
      <alignment horizontal="center" vertical="center" wrapText="1"/>
    </xf>
    <xf numFmtId="164" fontId="1" fillId="0" borderId="1" xfId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64" fontId="4" fillId="0" borderId="2" xfId="1" applyFont="1" applyFill="1" applyBorder="1" applyAlignment="1">
      <alignment horizontal="center" vertical="center" wrapText="1"/>
    </xf>
    <xf numFmtId="166" fontId="1" fillId="0" borderId="2" xfId="0" applyNumberFormat="1" applyFont="1" applyFill="1" applyBorder="1" applyAlignment="1">
      <alignment horizontal="center" vertical="center"/>
    </xf>
    <xf numFmtId="164" fontId="4" fillId="0" borderId="2" xfId="1" applyFont="1" applyFill="1" applyBorder="1" applyAlignment="1">
      <alignment horizontal="center" vertical="center"/>
    </xf>
    <xf numFmtId="167" fontId="1" fillId="0" borderId="0" xfId="0" applyNumberFormat="1" applyFont="1" applyFill="1" applyAlignment="1">
      <alignment horizontal="center" vertical="center" wrapText="1"/>
    </xf>
    <xf numFmtId="164" fontId="11" fillId="0" borderId="1" xfId="1" applyFont="1" applyFill="1" applyBorder="1" applyAlignment="1">
      <alignment horizontal="center" vertical="center" wrapText="1"/>
    </xf>
    <xf numFmtId="167" fontId="11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9">
    <cellStyle name="Обычный" xfId="0" builtinId="0"/>
    <cellStyle name="Обычный 2" xfId="2" xr:uid="{00000000-0005-0000-0000-000031000000}"/>
    <cellStyle name="Обычный 3" xfId="3" xr:uid="{00000000-0005-0000-0000-000032000000}"/>
    <cellStyle name="Стиль 1" xfId="4" xr:uid="{00000000-0005-0000-0000-000033000000}"/>
    <cellStyle name="Финансовый" xfId="1" builtinId="3"/>
    <cellStyle name="Финансовый 2" xfId="5" xr:uid="{00000000-0005-0000-0000-000034000000}"/>
    <cellStyle name="Финансовый 2 2" xfId="6" xr:uid="{00000000-0005-0000-0000-000035000000}"/>
    <cellStyle name="Финансовый 3" xfId="7" xr:uid="{00000000-0005-0000-0000-000036000000}"/>
    <cellStyle name="Финансовый 4" xfId="8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GC1015"/>
  <sheetViews>
    <sheetView tabSelected="1" topLeftCell="B1" zoomScale="85" zoomScaleNormal="85" workbookViewId="0">
      <selection activeCell="T42" sqref="T42"/>
    </sheetView>
  </sheetViews>
  <sheetFormatPr defaultColWidth="9" defaultRowHeight="12.75"/>
  <cols>
    <col min="1" max="1" width="5.140625" style="3" customWidth="1"/>
    <col min="2" max="2" width="54" style="5" customWidth="1"/>
    <col min="3" max="3" width="15.5703125" style="18" customWidth="1"/>
    <col min="4" max="4" width="15.7109375" style="18" customWidth="1"/>
    <col min="5" max="5" width="15.140625" style="6" customWidth="1"/>
    <col min="6" max="6" width="13.5703125" style="6" customWidth="1"/>
    <col min="7" max="7" width="9.5703125" style="6" customWidth="1"/>
    <col min="8" max="8" width="16" style="6" customWidth="1"/>
    <col min="9" max="9" width="10" style="6" customWidth="1"/>
    <col min="10" max="10" width="12" style="6" customWidth="1"/>
    <col min="11" max="11" width="9.5703125" style="6" customWidth="1"/>
    <col min="12" max="12" width="15.5703125" style="6" customWidth="1"/>
    <col min="13" max="13" width="13.5703125" style="6" customWidth="1"/>
    <col min="14" max="14" width="9.5703125" style="6" customWidth="1"/>
    <col min="15" max="15" width="17.28515625" style="6" customWidth="1"/>
    <col min="16" max="16" width="9.5703125" style="6" customWidth="1"/>
    <col min="17" max="17" width="15.28515625" style="6" customWidth="1"/>
    <col min="18" max="18" width="11.85546875" style="6" customWidth="1"/>
    <col min="19" max="19" width="18.42578125" style="6" customWidth="1"/>
    <col min="20" max="20" width="18.5703125" style="6" customWidth="1"/>
    <col min="21" max="16384" width="9" style="3"/>
  </cols>
  <sheetData>
    <row r="1" spans="1:20" ht="33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1:20" ht="33.75" customHeight="1">
      <c r="A2" s="4"/>
      <c r="Q2" s="7"/>
      <c r="R2" s="7"/>
      <c r="T2" s="7" t="s">
        <v>1</v>
      </c>
    </row>
    <row r="3" spans="1:20" ht="24.75" customHeight="1">
      <c r="A3" s="26" t="s">
        <v>2</v>
      </c>
      <c r="B3" s="26" t="s">
        <v>3</v>
      </c>
      <c r="C3" s="31" t="s">
        <v>4</v>
      </c>
      <c r="D3" s="31" t="s">
        <v>5</v>
      </c>
      <c r="E3" s="26" t="s">
        <v>6</v>
      </c>
      <c r="F3" s="26" t="s">
        <v>7</v>
      </c>
      <c r="G3" s="26"/>
      <c r="H3" s="26"/>
      <c r="I3" s="26"/>
      <c r="J3" s="26"/>
      <c r="K3" s="26"/>
      <c r="L3" s="26" t="s">
        <v>8</v>
      </c>
      <c r="M3" s="26" t="s">
        <v>9</v>
      </c>
      <c r="N3" s="26"/>
      <c r="O3" s="26"/>
      <c r="P3" s="26"/>
      <c r="Q3" s="26"/>
      <c r="R3" s="26"/>
      <c r="S3" s="27" t="s">
        <v>10</v>
      </c>
      <c r="T3" s="27" t="s">
        <v>11</v>
      </c>
    </row>
    <row r="4" spans="1:20" ht="84" customHeight="1">
      <c r="A4" s="26"/>
      <c r="B4" s="26"/>
      <c r="C4" s="32"/>
      <c r="D4" s="32"/>
      <c r="E4" s="26"/>
      <c r="F4" s="26" t="s">
        <v>12</v>
      </c>
      <c r="G4" s="26"/>
      <c r="H4" s="26" t="s">
        <v>13</v>
      </c>
      <c r="I4" s="26"/>
      <c r="J4" s="26" t="s">
        <v>14</v>
      </c>
      <c r="K4" s="26"/>
      <c r="L4" s="26"/>
      <c r="M4" s="26" t="s">
        <v>15</v>
      </c>
      <c r="N4" s="26"/>
      <c r="O4" s="26" t="s">
        <v>16</v>
      </c>
      <c r="P4" s="26"/>
      <c r="Q4" s="26" t="s">
        <v>17</v>
      </c>
      <c r="R4" s="26"/>
      <c r="S4" s="28"/>
      <c r="T4" s="28"/>
    </row>
    <row r="5" spans="1:20" ht="39.75" customHeight="1">
      <c r="A5" s="26"/>
      <c r="B5" s="26"/>
      <c r="C5" s="33"/>
      <c r="D5" s="33"/>
      <c r="E5" s="26"/>
      <c r="F5" s="8" t="s">
        <v>18</v>
      </c>
      <c r="G5" s="8" t="s">
        <v>19</v>
      </c>
      <c r="H5" s="8" t="s">
        <v>18</v>
      </c>
      <c r="I5" s="8" t="s">
        <v>19</v>
      </c>
      <c r="J5" s="8" t="s">
        <v>18</v>
      </c>
      <c r="K5" s="8" t="s">
        <v>19</v>
      </c>
      <c r="L5" s="26"/>
      <c r="M5" s="8" t="s">
        <v>18</v>
      </c>
      <c r="N5" s="8" t="s">
        <v>19</v>
      </c>
      <c r="O5" s="8" t="s">
        <v>18</v>
      </c>
      <c r="P5" s="8" t="s">
        <v>19</v>
      </c>
      <c r="Q5" s="8" t="s">
        <v>18</v>
      </c>
      <c r="R5" s="8" t="s">
        <v>19</v>
      </c>
      <c r="S5" s="8" t="s">
        <v>18</v>
      </c>
      <c r="T5" s="8" t="s">
        <v>18</v>
      </c>
    </row>
    <row r="6" spans="1:20" ht="16.899999999999999" customHeight="1">
      <c r="A6" s="9">
        <v>1</v>
      </c>
      <c r="B6" s="10" t="s">
        <v>20</v>
      </c>
      <c r="C6" s="1">
        <v>29584.09</v>
      </c>
      <c r="D6" s="1">
        <v>2004.52</v>
      </c>
      <c r="E6" s="11">
        <f>F6+H6+J6</f>
        <v>159808.23000000001</v>
      </c>
      <c r="F6" s="1">
        <v>47439.4</v>
      </c>
      <c r="G6" s="2">
        <f>F6*100/E6</f>
        <v>29.685204573006033</v>
      </c>
      <c r="H6" s="2">
        <v>102763.89</v>
      </c>
      <c r="I6" s="2">
        <f>H6*100/E6</f>
        <v>64.304504217335989</v>
      </c>
      <c r="J6" s="2">
        <v>9604.94</v>
      </c>
      <c r="K6" s="2">
        <f>J6*100/E6</f>
        <v>6.010291209657975</v>
      </c>
      <c r="L6" s="11">
        <f>M6+O6+Q6</f>
        <v>141881.38999999998</v>
      </c>
      <c r="M6" s="1">
        <v>37422.9</v>
      </c>
      <c r="N6" s="2">
        <f>M6*100/L6</f>
        <v>26.37618647519594</v>
      </c>
      <c r="O6" s="2">
        <v>99793.9</v>
      </c>
      <c r="P6" s="2">
        <f t="shared" ref="P6:P37" si="0">O6*100/L6</f>
        <v>70.336144860153965</v>
      </c>
      <c r="Q6" s="2">
        <v>4664.59</v>
      </c>
      <c r="R6" s="2">
        <f t="shared" ref="R6:R37" si="1">Q6*100/L6</f>
        <v>3.2876686646500999</v>
      </c>
      <c r="S6" s="21">
        <f>+C6+H6-O6</f>
        <v>32554.080000000016</v>
      </c>
      <c r="T6" s="21">
        <f>+D6+J6-Q6</f>
        <v>6944.8700000000008</v>
      </c>
    </row>
    <row r="7" spans="1:20">
      <c r="A7" s="9">
        <v>2</v>
      </c>
      <c r="B7" s="10" t="s">
        <v>21</v>
      </c>
      <c r="C7" s="1">
        <v>32808.1</v>
      </c>
      <c r="D7" s="1">
        <v>615.4</v>
      </c>
      <c r="E7" s="11">
        <f t="shared" ref="E7:E70" si="2">F7+H7+J7</f>
        <v>8963.2999999999993</v>
      </c>
      <c r="F7" s="1">
        <v>5340.4</v>
      </c>
      <c r="G7" s="2">
        <f t="shared" ref="G7:G70" si="3">F7*100/E7</f>
        <v>59.580734774022964</v>
      </c>
      <c r="H7" s="2">
        <v>3335.7</v>
      </c>
      <c r="I7" s="2">
        <f t="shared" ref="I7:I70" si="4">H7*100/E7</f>
        <v>37.21508819296465</v>
      </c>
      <c r="J7" s="2">
        <v>287.2</v>
      </c>
      <c r="K7" s="2">
        <f t="shared" ref="K7:K70" si="5">J7*100/E7</f>
        <v>3.2041770330123951</v>
      </c>
      <c r="L7" s="11">
        <f t="shared" ref="L7:L70" si="6">M7+O7+Q7</f>
        <v>40922.6</v>
      </c>
      <c r="M7" s="1">
        <v>4352.3999999999996</v>
      </c>
      <c r="N7" s="2">
        <f t="shared" ref="N7:N70" si="7">M7*100/L7</f>
        <v>10.635687859520166</v>
      </c>
      <c r="O7" s="2">
        <v>35686</v>
      </c>
      <c r="P7" s="2">
        <f t="shared" si="0"/>
        <v>87.203647862061558</v>
      </c>
      <c r="Q7" s="2">
        <v>884.2</v>
      </c>
      <c r="R7" s="2">
        <f t="shared" si="1"/>
        <v>2.1606642784182823</v>
      </c>
      <c r="S7" s="21">
        <f t="shared" ref="S7:S38" si="8">+C7+H7-O7</f>
        <v>457.79999999999563</v>
      </c>
      <c r="T7" s="21">
        <f t="shared" ref="T7:T38" si="9">+D7+J7-Q7</f>
        <v>18.399999999999864</v>
      </c>
    </row>
    <row r="8" spans="1:20">
      <c r="A8" s="9">
        <v>3</v>
      </c>
      <c r="B8" s="10" t="s">
        <v>22</v>
      </c>
      <c r="C8" s="1">
        <v>0</v>
      </c>
      <c r="D8" s="1">
        <v>0</v>
      </c>
      <c r="E8" s="11">
        <f t="shared" si="2"/>
        <v>114859.14907900001</v>
      </c>
      <c r="F8" s="1">
        <v>30408</v>
      </c>
      <c r="G8" s="2">
        <f t="shared" ref="G8" si="10">F8*100/E8</f>
        <v>26.474164438642504</v>
      </c>
      <c r="H8" s="2">
        <v>82308.992079000003</v>
      </c>
      <c r="I8" s="2">
        <f t="shared" ref="I8" si="11">H8*100/E8</f>
        <v>71.660806073348112</v>
      </c>
      <c r="J8" s="2">
        <v>2142.1570000000002</v>
      </c>
      <c r="K8" s="2">
        <f t="shared" ref="K8" si="12">J8*100/E8</f>
        <v>1.8650294880093763</v>
      </c>
      <c r="L8" s="11">
        <f t="shared" si="6"/>
        <v>71624.017855999991</v>
      </c>
      <c r="M8" s="1">
        <v>20183.599999999999</v>
      </c>
      <c r="N8" s="2">
        <f t="shared" si="7"/>
        <v>28.179932659710744</v>
      </c>
      <c r="O8" s="2">
        <v>49384.896339999999</v>
      </c>
      <c r="P8" s="2">
        <f t="shared" ref="P8" si="13">O8*100/L8</f>
        <v>68.950189919934786</v>
      </c>
      <c r="Q8" s="2">
        <v>2055.5215159999998</v>
      </c>
      <c r="R8" s="2">
        <f t="shared" ref="R8" si="14">Q8*100/L8</f>
        <v>2.8698774203544732</v>
      </c>
      <c r="S8" s="21">
        <f t="shared" si="8"/>
        <v>32924.095739000004</v>
      </c>
      <c r="T8" s="21">
        <f t="shared" si="9"/>
        <v>86.635484000000361</v>
      </c>
    </row>
    <row r="9" spans="1:20">
      <c r="A9" s="9">
        <v>4</v>
      </c>
      <c r="B9" s="10" t="s">
        <v>23</v>
      </c>
      <c r="C9" s="1">
        <v>71784.600000000006</v>
      </c>
      <c r="D9" s="1">
        <v>1907.9</v>
      </c>
      <c r="E9" s="11">
        <f t="shared" si="2"/>
        <v>96377.699999999983</v>
      </c>
      <c r="F9" s="1">
        <v>24273.4</v>
      </c>
      <c r="G9" s="2">
        <f t="shared" si="3"/>
        <v>25.185701671652264</v>
      </c>
      <c r="H9" s="2">
        <v>69947.399999999994</v>
      </c>
      <c r="I9" s="2">
        <f t="shared" si="4"/>
        <v>72.576332491852369</v>
      </c>
      <c r="J9" s="2">
        <v>2156.9</v>
      </c>
      <c r="K9" s="2">
        <f t="shared" si="5"/>
        <v>2.2379658364953721</v>
      </c>
      <c r="L9" s="11">
        <f t="shared" si="6"/>
        <v>102083.04000000001</v>
      </c>
      <c r="M9" s="1">
        <v>21912.799999999999</v>
      </c>
      <c r="N9" s="2">
        <f t="shared" si="7"/>
        <v>21.465661680921727</v>
      </c>
      <c r="O9" s="2">
        <v>78122.52</v>
      </c>
      <c r="P9" s="2">
        <f t="shared" si="0"/>
        <v>76.528402759165473</v>
      </c>
      <c r="Q9" s="2">
        <v>2047.72</v>
      </c>
      <c r="R9" s="2">
        <f t="shared" si="1"/>
        <v>2.0059355599127926</v>
      </c>
      <c r="S9" s="21">
        <f t="shared" si="8"/>
        <v>63609.479999999996</v>
      </c>
      <c r="T9" s="21">
        <f t="shared" si="9"/>
        <v>2017.0800000000002</v>
      </c>
    </row>
    <row r="10" spans="1:20">
      <c r="A10" s="9">
        <v>5</v>
      </c>
      <c r="B10" s="10" t="s">
        <v>24</v>
      </c>
      <c r="C10" s="1">
        <v>3474.0189999999998</v>
      </c>
      <c r="D10" s="1">
        <v>171.21100000000001</v>
      </c>
      <c r="E10" s="11">
        <f t="shared" si="2"/>
        <v>6856.5240000000003</v>
      </c>
      <c r="F10" s="1">
        <v>2881.3</v>
      </c>
      <c r="G10" s="2">
        <f t="shared" si="3"/>
        <v>42.022750886600846</v>
      </c>
      <c r="H10" s="2">
        <v>3975.2240000000002</v>
      </c>
      <c r="I10" s="2">
        <f t="shared" si="4"/>
        <v>57.977249113399154</v>
      </c>
      <c r="J10" s="2">
        <v>0</v>
      </c>
      <c r="K10" s="2">
        <f t="shared" si="5"/>
        <v>0</v>
      </c>
      <c r="L10" s="11">
        <f t="shared" si="6"/>
        <v>10059.654999999999</v>
      </c>
      <c r="M10" s="1">
        <v>2439.1999999999998</v>
      </c>
      <c r="N10" s="2">
        <f t="shared" si="7"/>
        <v>24.247352419143599</v>
      </c>
      <c r="O10" s="2">
        <v>7449.2439999999997</v>
      </c>
      <c r="P10" s="2">
        <f t="shared" si="0"/>
        <v>74.050690605194717</v>
      </c>
      <c r="Q10" s="2">
        <v>171.21100000000001</v>
      </c>
      <c r="R10" s="2">
        <f t="shared" si="1"/>
        <v>1.7019569756616906</v>
      </c>
      <c r="S10" s="21">
        <f t="shared" si="8"/>
        <v>-9.9999999929423211E-4</v>
      </c>
      <c r="T10" s="21">
        <f t="shared" si="9"/>
        <v>0</v>
      </c>
    </row>
    <row r="11" spans="1:20">
      <c r="A11" s="9">
        <v>6</v>
      </c>
      <c r="B11" s="10" t="s">
        <v>25</v>
      </c>
      <c r="C11" s="1">
        <v>145488.59891651999</v>
      </c>
      <c r="D11" s="1">
        <v>3468.1829228900001</v>
      </c>
      <c r="E11" s="11">
        <f t="shared" si="2"/>
        <v>355526.24438451999</v>
      </c>
      <c r="F11" s="1">
        <v>82900.100000000006</v>
      </c>
      <c r="G11" s="2">
        <f t="shared" si="3"/>
        <v>23.31757537154958</v>
      </c>
      <c r="H11" s="2">
        <v>136852.54521519999</v>
      </c>
      <c r="I11" s="2">
        <f t="shared" si="4"/>
        <v>38.492951610960937</v>
      </c>
      <c r="J11" s="2">
        <v>135773.59916931999</v>
      </c>
      <c r="K11" s="2">
        <f t="shared" si="5"/>
        <v>38.18947301748949</v>
      </c>
      <c r="L11" s="11">
        <f t="shared" si="6"/>
        <v>372577.03090371995</v>
      </c>
      <c r="M11" s="1">
        <v>77540.5</v>
      </c>
      <c r="N11" s="2">
        <f t="shared" si="7"/>
        <v>20.811937819118469</v>
      </c>
      <c r="O11" s="2">
        <v>159379.86726403999</v>
      </c>
      <c r="P11" s="2">
        <f t="shared" si="0"/>
        <v>42.777695360728337</v>
      </c>
      <c r="Q11" s="2">
        <v>135656.66363967999</v>
      </c>
      <c r="R11" s="2">
        <f t="shared" si="1"/>
        <v>36.4103668201532</v>
      </c>
      <c r="S11" s="21">
        <f t="shared" si="8"/>
        <v>122961.27686767996</v>
      </c>
      <c r="T11" s="21">
        <f t="shared" si="9"/>
        <v>3585.118452530005</v>
      </c>
    </row>
    <row r="12" spans="1:20">
      <c r="A12" s="9">
        <v>7</v>
      </c>
      <c r="B12" s="10" t="s">
        <v>26</v>
      </c>
      <c r="C12" s="1">
        <v>9771.6</v>
      </c>
      <c r="D12" s="1">
        <v>3397.4</v>
      </c>
      <c r="E12" s="11">
        <f t="shared" si="2"/>
        <v>31243.5</v>
      </c>
      <c r="F12" s="1">
        <v>14271.8</v>
      </c>
      <c r="G12" s="2">
        <f t="shared" si="3"/>
        <v>45.679261286347561</v>
      </c>
      <c r="H12" s="2">
        <v>16628.3</v>
      </c>
      <c r="I12" s="2">
        <f t="shared" si="4"/>
        <v>53.221630099060604</v>
      </c>
      <c r="J12" s="2">
        <v>343.4</v>
      </c>
      <c r="K12" s="2">
        <f t="shared" si="5"/>
        <v>1.0991086145918352</v>
      </c>
      <c r="L12" s="11">
        <f t="shared" si="6"/>
        <v>43052.800000000003</v>
      </c>
      <c r="M12" s="1">
        <v>12967</v>
      </c>
      <c r="N12" s="2">
        <f t="shared" si="7"/>
        <v>30.118830830979633</v>
      </c>
      <c r="O12" s="2">
        <v>26383.4</v>
      </c>
      <c r="P12" s="2">
        <f t="shared" si="0"/>
        <v>61.281496209305779</v>
      </c>
      <c r="Q12" s="2">
        <v>3702.4</v>
      </c>
      <c r="R12" s="2">
        <f t="shared" si="1"/>
        <v>8.5996729597145816</v>
      </c>
      <c r="S12" s="21">
        <f t="shared" si="8"/>
        <v>16.5</v>
      </c>
      <c r="T12" s="21">
        <f t="shared" si="9"/>
        <v>38.400000000000091</v>
      </c>
    </row>
    <row r="13" spans="1:20">
      <c r="A13" s="9">
        <v>8</v>
      </c>
      <c r="B13" s="10" t="s">
        <v>27</v>
      </c>
      <c r="C13" s="1">
        <v>75743.8</v>
      </c>
      <c r="D13" s="1">
        <v>647.70000000000005</v>
      </c>
      <c r="E13" s="11">
        <f t="shared" si="2"/>
        <v>118970.8</v>
      </c>
      <c r="F13" s="1">
        <v>48505.3</v>
      </c>
      <c r="G13" s="2">
        <f t="shared" si="3"/>
        <v>40.770760556371812</v>
      </c>
      <c r="H13" s="2">
        <v>68989.5</v>
      </c>
      <c r="I13" s="2">
        <f t="shared" si="4"/>
        <v>57.988598883087278</v>
      </c>
      <c r="J13" s="2">
        <v>1476</v>
      </c>
      <c r="K13" s="2">
        <f t="shared" si="5"/>
        <v>1.2406405605409059</v>
      </c>
      <c r="L13" s="11">
        <f t="shared" si="6"/>
        <v>132903.30000000002</v>
      </c>
      <c r="M13" s="1">
        <v>43457.9</v>
      </c>
      <c r="N13" s="2">
        <f t="shared" si="7"/>
        <v>32.698887085572743</v>
      </c>
      <c r="O13" s="2">
        <v>88043.3</v>
      </c>
      <c r="P13" s="2">
        <f t="shared" si="0"/>
        <v>66.246135348031231</v>
      </c>
      <c r="Q13" s="2">
        <v>1402.1</v>
      </c>
      <c r="R13" s="2">
        <f t="shared" si="1"/>
        <v>1.0549775663960186</v>
      </c>
      <c r="S13" s="21">
        <f t="shared" si="8"/>
        <v>56689.999999999985</v>
      </c>
      <c r="T13" s="21">
        <f t="shared" si="9"/>
        <v>721.59999999999991</v>
      </c>
    </row>
    <row r="14" spans="1:20">
      <c r="A14" s="9">
        <v>9</v>
      </c>
      <c r="B14" s="10" t="s">
        <v>28</v>
      </c>
      <c r="C14" s="1">
        <v>6195.7</v>
      </c>
      <c r="D14" s="1">
        <v>297.2</v>
      </c>
      <c r="E14" s="11">
        <f t="shared" si="2"/>
        <v>11691.199999999999</v>
      </c>
      <c r="F14" s="1">
        <v>7928.4</v>
      </c>
      <c r="G14" s="2">
        <f t="shared" si="3"/>
        <v>67.815108799781044</v>
      </c>
      <c r="H14" s="2">
        <v>3271.4</v>
      </c>
      <c r="I14" s="2">
        <f t="shared" si="4"/>
        <v>27.981729848090875</v>
      </c>
      <c r="J14" s="2">
        <v>491.4</v>
      </c>
      <c r="K14" s="2">
        <f t="shared" si="5"/>
        <v>4.2031613521280971</v>
      </c>
      <c r="L14" s="11">
        <f t="shared" si="6"/>
        <v>17524.8</v>
      </c>
      <c r="M14" s="1">
        <v>7269.1</v>
      </c>
      <c r="N14" s="2">
        <f t="shared" si="7"/>
        <v>41.47893271249886</v>
      </c>
      <c r="O14" s="2">
        <v>9467.1</v>
      </c>
      <c r="P14" s="2">
        <f t="shared" si="0"/>
        <v>54.021158586688578</v>
      </c>
      <c r="Q14" s="2">
        <v>788.6</v>
      </c>
      <c r="R14" s="2">
        <f t="shared" si="1"/>
        <v>4.4999087008125631</v>
      </c>
      <c r="S14" s="21">
        <f t="shared" si="8"/>
        <v>0</v>
      </c>
      <c r="T14" s="21">
        <f t="shared" si="9"/>
        <v>0</v>
      </c>
    </row>
    <row r="15" spans="1:20">
      <c r="A15" s="9">
        <v>10</v>
      </c>
      <c r="B15" s="10" t="s">
        <v>29</v>
      </c>
      <c r="C15" s="1">
        <v>0</v>
      </c>
      <c r="D15" s="1">
        <v>0</v>
      </c>
      <c r="E15" s="11">
        <f t="shared" si="2"/>
        <v>136045.29999999999</v>
      </c>
      <c r="F15" s="1">
        <v>47109.5</v>
      </c>
      <c r="G15" s="2">
        <f t="shared" si="3"/>
        <v>34.627804121127305</v>
      </c>
      <c r="H15" s="2">
        <v>86013</v>
      </c>
      <c r="I15" s="2">
        <f t="shared" si="4"/>
        <v>63.223793839257958</v>
      </c>
      <c r="J15" s="2">
        <v>2922.8</v>
      </c>
      <c r="K15" s="2">
        <f t="shared" si="5"/>
        <v>2.1484020396147461</v>
      </c>
      <c r="L15" s="11">
        <f t="shared" si="6"/>
        <v>108625.70000000001</v>
      </c>
      <c r="M15" s="1">
        <v>40054.9</v>
      </c>
      <c r="N15" s="2">
        <f t="shared" si="7"/>
        <v>36.874238785112546</v>
      </c>
      <c r="O15" s="2">
        <v>66794.3</v>
      </c>
      <c r="P15" s="2">
        <f t="shared" si="0"/>
        <v>61.490328715948429</v>
      </c>
      <c r="Q15" s="2">
        <v>1776.5</v>
      </c>
      <c r="R15" s="2">
        <f t="shared" si="1"/>
        <v>1.635432498939017</v>
      </c>
      <c r="S15" s="21">
        <f t="shared" si="8"/>
        <v>19218.699999999997</v>
      </c>
      <c r="T15" s="21">
        <f t="shared" si="9"/>
        <v>1146.3000000000002</v>
      </c>
    </row>
    <row r="16" spans="1:20">
      <c r="A16" s="9">
        <v>11</v>
      </c>
      <c r="B16" s="10" t="s">
        <v>30</v>
      </c>
      <c r="C16" s="1">
        <v>22558.3</v>
      </c>
      <c r="D16" s="1">
        <v>2154.3000000000002</v>
      </c>
      <c r="E16" s="11">
        <f t="shared" si="2"/>
        <v>89615.7</v>
      </c>
      <c r="F16" s="1">
        <v>36936.6</v>
      </c>
      <c r="G16" s="2">
        <f t="shared" si="3"/>
        <v>41.216661812606496</v>
      </c>
      <c r="H16" s="2">
        <v>49006.9</v>
      </c>
      <c r="I16" s="2">
        <f t="shared" si="4"/>
        <v>54.685618702972803</v>
      </c>
      <c r="J16" s="2">
        <v>3672.2</v>
      </c>
      <c r="K16" s="2">
        <f t="shared" si="5"/>
        <v>4.0977194844206988</v>
      </c>
      <c r="L16" s="11">
        <f t="shared" si="6"/>
        <v>87349.999999999985</v>
      </c>
      <c r="M16" s="1">
        <v>33282.199999999997</v>
      </c>
      <c r="N16" s="2">
        <f t="shared" si="7"/>
        <v>38.102117916428163</v>
      </c>
      <c r="O16" s="2">
        <v>52178.6</v>
      </c>
      <c r="P16" s="2">
        <f t="shared" si="0"/>
        <v>59.735088723526054</v>
      </c>
      <c r="Q16" s="2">
        <v>1889.2</v>
      </c>
      <c r="R16" s="2">
        <f t="shared" si="1"/>
        <v>2.1627933600457934</v>
      </c>
      <c r="S16" s="21">
        <f t="shared" si="8"/>
        <v>19386.599999999999</v>
      </c>
      <c r="T16" s="21">
        <f t="shared" si="9"/>
        <v>3937.3</v>
      </c>
    </row>
    <row r="17" spans="1:20" ht="25.5">
      <c r="A17" s="9">
        <v>12</v>
      </c>
      <c r="B17" s="10" t="s">
        <v>31</v>
      </c>
      <c r="C17" s="1">
        <v>4724.8</v>
      </c>
      <c r="D17" s="1">
        <v>132.19999999999999</v>
      </c>
      <c r="E17" s="11">
        <f t="shared" si="2"/>
        <v>21870.600000000002</v>
      </c>
      <c r="F17" s="1">
        <v>8154.8</v>
      </c>
      <c r="G17" s="2">
        <f t="shared" si="3"/>
        <v>37.286585644655375</v>
      </c>
      <c r="H17" s="2">
        <v>11684.4</v>
      </c>
      <c r="I17" s="2">
        <f t="shared" si="4"/>
        <v>53.425146086527114</v>
      </c>
      <c r="J17" s="2">
        <v>2031.4</v>
      </c>
      <c r="K17" s="2">
        <f t="shared" si="5"/>
        <v>9.2882682688174985</v>
      </c>
      <c r="L17" s="11">
        <f t="shared" si="6"/>
        <v>20451.100000000002</v>
      </c>
      <c r="M17" s="1">
        <v>6856.8</v>
      </c>
      <c r="N17" s="2">
        <f t="shared" si="7"/>
        <v>33.527780901760785</v>
      </c>
      <c r="O17" s="2">
        <v>11867.4</v>
      </c>
      <c r="P17" s="2">
        <f t="shared" si="0"/>
        <v>58.028174523619754</v>
      </c>
      <c r="Q17" s="2">
        <v>1726.9</v>
      </c>
      <c r="R17" s="2">
        <f t="shared" si="1"/>
        <v>8.4440445746194577</v>
      </c>
      <c r="S17" s="21">
        <f t="shared" si="8"/>
        <v>4541.8000000000011</v>
      </c>
      <c r="T17" s="21">
        <f t="shared" si="9"/>
        <v>436.69999999999982</v>
      </c>
    </row>
    <row r="18" spans="1:20" ht="25.5">
      <c r="A18" s="9">
        <v>13</v>
      </c>
      <c r="B18" s="10" t="s">
        <v>32</v>
      </c>
      <c r="C18" s="1">
        <v>26119.9</v>
      </c>
      <c r="D18" s="1">
        <v>10805.2</v>
      </c>
      <c r="E18" s="11">
        <f t="shared" si="2"/>
        <v>155810.29999999999</v>
      </c>
      <c r="F18" s="1">
        <v>53903.1</v>
      </c>
      <c r="G18" s="2">
        <f t="shared" si="3"/>
        <v>34.595338048896643</v>
      </c>
      <c r="H18" s="12">
        <v>86892.4</v>
      </c>
      <c r="I18" s="2">
        <f t="shared" si="4"/>
        <v>55.768071815534661</v>
      </c>
      <c r="J18" s="12">
        <v>15014.8</v>
      </c>
      <c r="K18" s="2">
        <f t="shared" si="5"/>
        <v>9.6365901355687011</v>
      </c>
      <c r="L18" s="11">
        <f t="shared" si="6"/>
        <v>164636.4</v>
      </c>
      <c r="M18" s="1">
        <v>50306.1</v>
      </c>
      <c r="N18" s="2">
        <f t="shared" si="7"/>
        <v>30.555879501738378</v>
      </c>
      <c r="O18" s="12">
        <v>92193.8</v>
      </c>
      <c r="P18" s="2">
        <f t="shared" si="0"/>
        <v>55.998430480744233</v>
      </c>
      <c r="Q18" s="12">
        <v>22136.5</v>
      </c>
      <c r="R18" s="2">
        <f t="shared" si="1"/>
        <v>13.445690017517391</v>
      </c>
      <c r="S18" s="21">
        <f t="shared" si="8"/>
        <v>20818.499999999985</v>
      </c>
      <c r="T18" s="21">
        <f t="shared" si="9"/>
        <v>3683.5</v>
      </c>
    </row>
    <row r="19" spans="1:20" ht="25.5">
      <c r="A19" s="9">
        <v>14</v>
      </c>
      <c r="B19" s="10" t="s">
        <v>33</v>
      </c>
      <c r="C19" s="1">
        <v>5024.7</v>
      </c>
      <c r="D19" s="1">
        <v>3533.6</v>
      </c>
      <c r="E19" s="11">
        <f t="shared" si="2"/>
        <v>31326.300000000003</v>
      </c>
      <c r="F19" s="1">
        <v>10945.9</v>
      </c>
      <c r="G19" s="2">
        <f t="shared" si="3"/>
        <v>34.941566670816528</v>
      </c>
      <c r="H19" s="2">
        <v>9415</v>
      </c>
      <c r="I19" s="2">
        <f t="shared" si="4"/>
        <v>30.054618643120953</v>
      </c>
      <c r="J19" s="2">
        <v>10965.4</v>
      </c>
      <c r="K19" s="2">
        <f t="shared" si="5"/>
        <v>35.003814686062505</v>
      </c>
      <c r="L19" s="11">
        <f t="shared" si="6"/>
        <v>33370.699999999997</v>
      </c>
      <c r="M19" s="1">
        <v>9267</v>
      </c>
      <c r="N19" s="2">
        <f t="shared" si="7"/>
        <v>27.769869975757178</v>
      </c>
      <c r="O19" s="2">
        <v>10931.1</v>
      </c>
      <c r="P19" s="2">
        <f t="shared" si="0"/>
        <v>32.756579873961293</v>
      </c>
      <c r="Q19" s="2">
        <v>13172.6</v>
      </c>
      <c r="R19" s="2">
        <f t="shared" si="1"/>
        <v>39.47355015028154</v>
      </c>
      <c r="S19" s="21">
        <f t="shared" si="8"/>
        <v>3508.6000000000004</v>
      </c>
      <c r="T19" s="21">
        <f t="shared" si="9"/>
        <v>1326.3999999999996</v>
      </c>
    </row>
    <row r="20" spans="1:20" ht="53.25" customHeight="1">
      <c r="A20" s="9">
        <v>15</v>
      </c>
      <c r="B20" s="10" t="s">
        <v>34</v>
      </c>
      <c r="C20" s="1">
        <v>473</v>
      </c>
      <c r="D20" s="1">
        <v>253</v>
      </c>
      <c r="E20" s="11">
        <f t="shared" si="2"/>
        <v>11241.7</v>
      </c>
      <c r="F20" s="1">
        <v>3869.8</v>
      </c>
      <c r="G20" s="2">
        <f t="shared" si="3"/>
        <v>34.423619203501246</v>
      </c>
      <c r="H20" s="2">
        <v>5124.3999999999996</v>
      </c>
      <c r="I20" s="2">
        <f t="shared" si="4"/>
        <v>45.583852975973379</v>
      </c>
      <c r="J20" s="2">
        <v>2247.5</v>
      </c>
      <c r="K20" s="2">
        <f t="shared" si="5"/>
        <v>19.992527820525364</v>
      </c>
      <c r="L20" s="11">
        <f t="shared" si="6"/>
        <v>9221.8000000000011</v>
      </c>
      <c r="M20" s="1">
        <v>2722.9</v>
      </c>
      <c r="N20" s="2">
        <f t="shared" si="7"/>
        <v>29.526773514932007</v>
      </c>
      <c r="O20" s="2">
        <v>4628.2</v>
      </c>
      <c r="P20" s="2">
        <f t="shared" si="0"/>
        <v>50.187598950313379</v>
      </c>
      <c r="Q20" s="2">
        <v>1870.7</v>
      </c>
      <c r="R20" s="2">
        <f t="shared" si="1"/>
        <v>20.2856275347546</v>
      </c>
      <c r="S20" s="21">
        <f t="shared" si="8"/>
        <v>969.19999999999982</v>
      </c>
      <c r="T20" s="21">
        <f t="shared" si="9"/>
        <v>629.79999999999995</v>
      </c>
    </row>
    <row r="21" spans="1:20">
      <c r="A21" s="9">
        <v>16</v>
      </c>
      <c r="B21" s="10" t="s">
        <v>35</v>
      </c>
      <c r="C21" s="1">
        <v>159429</v>
      </c>
      <c r="D21" s="1">
        <v>29457</v>
      </c>
      <c r="E21" s="11">
        <f t="shared" si="2"/>
        <v>472089</v>
      </c>
      <c r="F21" s="1">
        <v>202734.7</v>
      </c>
      <c r="G21" s="2">
        <f t="shared" si="3"/>
        <v>42.944169425680329</v>
      </c>
      <c r="H21" s="2">
        <v>246260.3</v>
      </c>
      <c r="I21" s="2">
        <f t="shared" si="4"/>
        <v>52.163956372633123</v>
      </c>
      <c r="J21" s="2">
        <v>23094</v>
      </c>
      <c r="K21" s="2">
        <f t="shared" si="5"/>
        <v>4.8918742016865462</v>
      </c>
      <c r="L21" s="11">
        <f t="shared" si="6"/>
        <v>475906.9</v>
      </c>
      <c r="M21" s="1">
        <v>170246.2</v>
      </c>
      <c r="N21" s="2">
        <f t="shared" si="7"/>
        <v>35.773005182316119</v>
      </c>
      <c r="O21" s="2">
        <v>274118</v>
      </c>
      <c r="P21" s="2">
        <f t="shared" si="0"/>
        <v>57.599080828624253</v>
      </c>
      <c r="Q21" s="2">
        <v>31542.7</v>
      </c>
      <c r="R21" s="2">
        <f t="shared" si="1"/>
        <v>6.6279139890596248</v>
      </c>
      <c r="S21" s="21">
        <f t="shared" si="8"/>
        <v>131571.29999999999</v>
      </c>
      <c r="T21" s="21">
        <f t="shared" si="9"/>
        <v>21008.3</v>
      </c>
    </row>
    <row r="22" spans="1:20">
      <c r="A22" s="9">
        <v>17</v>
      </c>
      <c r="B22" s="10" t="s">
        <v>36</v>
      </c>
      <c r="C22" s="1">
        <v>11878.9</v>
      </c>
      <c r="D22" s="1">
        <v>5240.3999999999996</v>
      </c>
      <c r="E22" s="11">
        <f t="shared" si="2"/>
        <v>231162.8</v>
      </c>
      <c r="F22" s="1">
        <v>76046.7</v>
      </c>
      <c r="G22" s="2">
        <f t="shared" si="3"/>
        <v>32.897464470926984</v>
      </c>
      <c r="H22" s="2">
        <v>137994.79999999999</v>
      </c>
      <c r="I22" s="2">
        <f t="shared" si="4"/>
        <v>59.695937235575961</v>
      </c>
      <c r="J22" s="2">
        <v>17121.3</v>
      </c>
      <c r="K22" s="2">
        <f t="shared" si="5"/>
        <v>7.4065982934970513</v>
      </c>
      <c r="L22" s="11">
        <f t="shared" si="6"/>
        <v>225716.40000000002</v>
      </c>
      <c r="M22" s="1">
        <v>72797.7</v>
      </c>
      <c r="N22" s="2">
        <f t="shared" si="7"/>
        <v>32.25184346374477</v>
      </c>
      <c r="O22" s="2">
        <v>132843.5</v>
      </c>
      <c r="P22" s="2">
        <f t="shared" si="0"/>
        <v>58.854163897705256</v>
      </c>
      <c r="Q22" s="2">
        <v>20075.2</v>
      </c>
      <c r="R22" s="2">
        <f t="shared" si="1"/>
        <v>8.8939926385499675</v>
      </c>
      <c r="S22" s="21">
        <f t="shared" si="8"/>
        <v>17030.199999999983</v>
      </c>
      <c r="T22" s="21">
        <f t="shared" si="9"/>
        <v>2286.4999999999964</v>
      </c>
    </row>
    <row r="23" spans="1:20" ht="25.5">
      <c r="A23" s="9">
        <v>18</v>
      </c>
      <c r="B23" s="10" t="s">
        <v>37</v>
      </c>
      <c r="C23" s="1">
        <v>5563</v>
      </c>
      <c r="D23" s="1">
        <v>0</v>
      </c>
      <c r="E23" s="11">
        <f t="shared" si="2"/>
        <v>8230.6</v>
      </c>
      <c r="F23" s="1">
        <v>4689.6000000000004</v>
      </c>
      <c r="G23" s="2">
        <f t="shared" si="3"/>
        <v>56.977620100600205</v>
      </c>
      <c r="H23" s="2">
        <v>3362</v>
      </c>
      <c r="I23" s="2">
        <f t="shared" si="4"/>
        <v>40.847568828517964</v>
      </c>
      <c r="J23" s="2">
        <v>179</v>
      </c>
      <c r="K23" s="2">
        <f t="shared" si="5"/>
        <v>2.1748110708818311</v>
      </c>
      <c r="L23" s="11">
        <f t="shared" si="6"/>
        <v>8834.9</v>
      </c>
      <c r="M23" s="1">
        <v>4000.9</v>
      </c>
      <c r="N23" s="2">
        <f t="shared" si="7"/>
        <v>45.285175836738389</v>
      </c>
      <c r="O23" s="2">
        <v>4771</v>
      </c>
      <c r="P23" s="2">
        <f t="shared" si="0"/>
        <v>54.001743087075127</v>
      </c>
      <c r="Q23" s="2">
        <v>63</v>
      </c>
      <c r="R23" s="2">
        <f t="shared" si="1"/>
        <v>0.71308107618648775</v>
      </c>
      <c r="S23" s="21">
        <f t="shared" si="8"/>
        <v>4154</v>
      </c>
      <c r="T23" s="21">
        <f t="shared" si="9"/>
        <v>116</v>
      </c>
    </row>
    <row r="24" spans="1:20">
      <c r="A24" s="9">
        <v>19</v>
      </c>
      <c r="B24" s="10" t="s">
        <v>38</v>
      </c>
      <c r="C24" s="1">
        <v>124906.5</v>
      </c>
      <c r="D24" s="1">
        <v>10076.24</v>
      </c>
      <c r="E24" s="11">
        <f t="shared" si="2"/>
        <v>369367.45999999996</v>
      </c>
      <c r="F24" s="1">
        <v>148439.4</v>
      </c>
      <c r="G24" s="2">
        <f t="shared" si="3"/>
        <v>40.187459934884359</v>
      </c>
      <c r="H24" s="2">
        <v>209014.39999999999</v>
      </c>
      <c r="I24" s="2">
        <f t="shared" si="4"/>
        <v>56.587117879847895</v>
      </c>
      <c r="J24" s="2">
        <v>11913.66</v>
      </c>
      <c r="K24" s="2">
        <f t="shared" si="5"/>
        <v>3.2254221852677549</v>
      </c>
      <c r="L24" s="11">
        <f t="shared" si="6"/>
        <v>330481</v>
      </c>
      <c r="M24" s="1">
        <v>135615.5</v>
      </c>
      <c r="N24" s="2">
        <f t="shared" si="7"/>
        <v>41.035793283123688</v>
      </c>
      <c r="O24" s="2">
        <v>187253.6</v>
      </c>
      <c r="P24" s="2">
        <f t="shared" si="0"/>
        <v>56.660927557106156</v>
      </c>
      <c r="Q24" s="2">
        <v>7611.9</v>
      </c>
      <c r="R24" s="2">
        <f t="shared" si="1"/>
        <v>2.3032791597701534</v>
      </c>
      <c r="S24" s="21">
        <f t="shared" si="8"/>
        <v>146667.30000000002</v>
      </c>
      <c r="T24" s="21">
        <f t="shared" si="9"/>
        <v>14378.000000000002</v>
      </c>
    </row>
    <row r="25" spans="1:20">
      <c r="A25" s="9">
        <v>20</v>
      </c>
      <c r="B25" s="10" t="s">
        <v>39</v>
      </c>
      <c r="C25" s="1">
        <v>195076.9</v>
      </c>
      <c r="D25" s="1">
        <v>11100.7</v>
      </c>
      <c r="E25" s="11">
        <f t="shared" si="2"/>
        <v>879603</v>
      </c>
      <c r="F25" s="1">
        <v>97172.1</v>
      </c>
      <c r="G25" s="2">
        <f t="shared" si="3"/>
        <v>11.047267915184463</v>
      </c>
      <c r="H25" s="2">
        <v>658334</v>
      </c>
      <c r="I25" s="2">
        <f t="shared" si="4"/>
        <v>74.844446869781024</v>
      </c>
      <c r="J25" s="2">
        <v>124096.9</v>
      </c>
      <c r="K25" s="2">
        <f t="shared" si="5"/>
        <v>14.10828521503451</v>
      </c>
      <c r="L25" s="11">
        <f t="shared" si="6"/>
        <v>728156.6</v>
      </c>
      <c r="M25" s="1">
        <v>85786.7</v>
      </c>
      <c r="N25" s="2">
        <f t="shared" si="7"/>
        <v>11.781353077071609</v>
      </c>
      <c r="O25" s="2">
        <v>605163.9</v>
      </c>
      <c r="P25" s="2">
        <f t="shared" si="0"/>
        <v>83.109031765969021</v>
      </c>
      <c r="Q25" s="2">
        <v>37206</v>
      </c>
      <c r="R25" s="2">
        <f t="shared" si="1"/>
        <v>5.1096151569593689</v>
      </c>
      <c r="S25" s="21">
        <f t="shared" si="8"/>
        <v>248247</v>
      </c>
      <c r="T25" s="21">
        <f t="shared" si="9"/>
        <v>97991.6</v>
      </c>
    </row>
    <row r="26" spans="1:20">
      <c r="A26" s="9">
        <v>21</v>
      </c>
      <c r="B26" s="10" t="s">
        <v>40</v>
      </c>
      <c r="C26" s="1">
        <v>3790.2</v>
      </c>
      <c r="D26" s="1">
        <v>470.9</v>
      </c>
      <c r="E26" s="11">
        <f t="shared" si="2"/>
        <v>102029.2</v>
      </c>
      <c r="F26" s="1">
        <v>31385</v>
      </c>
      <c r="G26" s="2">
        <f t="shared" si="3"/>
        <v>30.760801809678014</v>
      </c>
      <c r="H26" s="2">
        <v>65000.800000000003</v>
      </c>
      <c r="I26" s="2">
        <f t="shared" si="4"/>
        <v>63.708036522877769</v>
      </c>
      <c r="J26" s="2">
        <v>5643.4</v>
      </c>
      <c r="K26" s="2">
        <f t="shared" si="5"/>
        <v>5.5311616674442217</v>
      </c>
      <c r="L26" s="11">
        <f t="shared" si="6"/>
        <v>94628.5</v>
      </c>
      <c r="M26" s="1">
        <v>27018.5</v>
      </c>
      <c r="N26" s="2">
        <f t="shared" si="7"/>
        <v>28.552180368493637</v>
      </c>
      <c r="O26" s="2">
        <v>63795</v>
      </c>
      <c r="P26" s="2">
        <f t="shared" si="0"/>
        <v>67.416264655996869</v>
      </c>
      <c r="Q26" s="2">
        <v>3815</v>
      </c>
      <c r="R26" s="2">
        <f t="shared" si="1"/>
        <v>4.0315549755094926</v>
      </c>
      <c r="S26" s="21">
        <f t="shared" si="8"/>
        <v>4996</v>
      </c>
      <c r="T26" s="21">
        <f t="shared" si="9"/>
        <v>2299.2999999999993</v>
      </c>
    </row>
    <row r="27" spans="1:20">
      <c r="A27" s="9">
        <v>22</v>
      </c>
      <c r="B27" s="10" t="s">
        <v>41</v>
      </c>
      <c r="C27" s="1">
        <v>9062.5</v>
      </c>
      <c r="D27" s="1">
        <v>1282.7</v>
      </c>
      <c r="E27" s="11">
        <f t="shared" si="2"/>
        <v>101203.2</v>
      </c>
      <c r="F27" s="1">
        <v>39459.199999999997</v>
      </c>
      <c r="G27" s="2">
        <f t="shared" si="3"/>
        <v>38.990071460190975</v>
      </c>
      <c r="H27" s="2">
        <v>55782.2</v>
      </c>
      <c r="I27" s="2">
        <f t="shared" si="4"/>
        <v>55.119008094605704</v>
      </c>
      <c r="J27" s="2">
        <v>5961.8</v>
      </c>
      <c r="K27" s="2">
        <f t="shared" si="5"/>
        <v>5.8909204452033137</v>
      </c>
      <c r="L27" s="11">
        <f t="shared" si="6"/>
        <v>94429.199999999983</v>
      </c>
      <c r="M27" s="1">
        <v>34630.699999999997</v>
      </c>
      <c r="N27" s="2">
        <f t="shared" si="7"/>
        <v>36.673719569794088</v>
      </c>
      <c r="O27" s="2">
        <v>54368.6</v>
      </c>
      <c r="P27" s="2">
        <f t="shared" si="0"/>
        <v>57.576046392429468</v>
      </c>
      <c r="Q27" s="2">
        <v>5429.9</v>
      </c>
      <c r="R27" s="2">
        <f t="shared" si="1"/>
        <v>5.7502340377764511</v>
      </c>
      <c r="S27" s="21">
        <f t="shared" si="8"/>
        <v>10476.099999999999</v>
      </c>
      <c r="T27" s="21">
        <f t="shared" si="9"/>
        <v>1814.6000000000004</v>
      </c>
    </row>
    <row r="28" spans="1:20" ht="25.5">
      <c r="A28" s="9">
        <v>23</v>
      </c>
      <c r="B28" s="10" t="s">
        <v>42</v>
      </c>
      <c r="C28" s="1">
        <v>38.99</v>
      </c>
      <c r="D28" s="1">
        <v>334.92</v>
      </c>
      <c r="E28" s="11">
        <f t="shared" si="2"/>
        <v>52008.119999999995</v>
      </c>
      <c r="F28" s="1">
        <v>23779.5</v>
      </c>
      <c r="G28" s="2">
        <f t="shared" si="3"/>
        <v>45.722667921855283</v>
      </c>
      <c r="H28" s="2">
        <v>26975.119999999999</v>
      </c>
      <c r="I28" s="2">
        <f t="shared" si="4"/>
        <v>51.8671315171554</v>
      </c>
      <c r="J28" s="2">
        <v>1253.5</v>
      </c>
      <c r="K28" s="2">
        <f t="shared" si="5"/>
        <v>2.4102005609893227</v>
      </c>
      <c r="L28" s="11">
        <f t="shared" si="6"/>
        <v>46411.619999999995</v>
      </c>
      <c r="M28" s="1">
        <v>21322</v>
      </c>
      <c r="N28" s="2">
        <f t="shared" si="7"/>
        <v>45.941081134422809</v>
      </c>
      <c r="O28" s="2">
        <v>23607.7</v>
      </c>
      <c r="P28" s="2">
        <f t="shared" si="0"/>
        <v>50.865925386788916</v>
      </c>
      <c r="Q28" s="2">
        <v>1481.92</v>
      </c>
      <c r="R28" s="2">
        <f t="shared" si="1"/>
        <v>3.1929934787882863</v>
      </c>
      <c r="S28" s="21">
        <f t="shared" si="8"/>
        <v>3406.41</v>
      </c>
      <c r="T28" s="21">
        <f t="shared" si="9"/>
        <v>106.5</v>
      </c>
    </row>
    <row r="29" spans="1:20">
      <c r="A29" s="9">
        <v>24</v>
      </c>
      <c r="B29" s="10" t="s">
        <v>43</v>
      </c>
      <c r="C29" s="1">
        <v>13286</v>
      </c>
      <c r="D29" s="1">
        <v>377.1</v>
      </c>
      <c r="E29" s="11">
        <f t="shared" si="2"/>
        <v>86149.2</v>
      </c>
      <c r="F29" s="1">
        <v>48730.400000000001</v>
      </c>
      <c r="G29" s="2">
        <f t="shared" si="3"/>
        <v>56.565121904788441</v>
      </c>
      <c r="H29" s="2">
        <v>32947.1</v>
      </c>
      <c r="I29" s="2">
        <f t="shared" si="4"/>
        <v>38.244232099659662</v>
      </c>
      <c r="J29" s="2">
        <v>4471.7</v>
      </c>
      <c r="K29" s="2">
        <f t="shared" si="5"/>
        <v>5.1906459955519031</v>
      </c>
      <c r="L29" s="11">
        <f t="shared" si="6"/>
        <v>85591.1</v>
      </c>
      <c r="M29" s="1">
        <v>45327.4</v>
      </c>
      <c r="N29" s="2">
        <f t="shared" si="7"/>
        <v>52.958076248581918</v>
      </c>
      <c r="O29" s="2">
        <v>37325.1</v>
      </c>
      <c r="P29" s="2">
        <f t="shared" si="0"/>
        <v>43.608622859152412</v>
      </c>
      <c r="Q29" s="2">
        <v>2938.6</v>
      </c>
      <c r="R29" s="2">
        <f t="shared" si="1"/>
        <v>3.4333008922656676</v>
      </c>
      <c r="S29" s="21">
        <f t="shared" si="8"/>
        <v>8908</v>
      </c>
      <c r="T29" s="21">
        <f t="shared" si="9"/>
        <v>1910.2000000000003</v>
      </c>
    </row>
    <row r="30" spans="1:20">
      <c r="A30" s="9">
        <v>25</v>
      </c>
      <c r="B30" s="10" t="s">
        <v>44</v>
      </c>
      <c r="C30" s="1">
        <v>2532.46</v>
      </c>
      <c r="D30" s="1">
        <v>2304.64</v>
      </c>
      <c r="E30" s="11">
        <f t="shared" si="2"/>
        <v>105915.89</v>
      </c>
      <c r="F30" s="1">
        <v>43185.1</v>
      </c>
      <c r="G30" s="2">
        <f t="shared" si="3"/>
        <v>40.773013378823521</v>
      </c>
      <c r="H30" s="2">
        <v>56310.02</v>
      </c>
      <c r="I30" s="2">
        <f t="shared" si="4"/>
        <v>53.164846181248159</v>
      </c>
      <c r="J30" s="2">
        <v>6420.77</v>
      </c>
      <c r="K30" s="2">
        <f t="shared" si="5"/>
        <v>6.0621404399283243</v>
      </c>
      <c r="L30" s="11">
        <f t="shared" si="6"/>
        <v>98561.12</v>
      </c>
      <c r="M30" s="1">
        <v>37448.699999999997</v>
      </c>
      <c r="N30" s="2">
        <f t="shared" si="7"/>
        <v>37.995408331398828</v>
      </c>
      <c r="O30" s="2">
        <v>55719.85</v>
      </c>
      <c r="P30" s="2">
        <f t="shared" si="0"/>
        <v>56.533296293710954</v>
      </c>
      <c r="Q30" s="2">
        <v>5392.57</v>
      </c>
      <c r="R30" s="2">
        <f t="shared" si="1"/>
        <v>5.4712953748902207</v>
      </c>
      <c r="S30" s="21">
        <f t="shared" si="8"/>
        <v>3122.6299999999974</v>
      </c>
      <c r="T30" s="21">
        <f t="shared" si="9"/>
        <v>3332.84</v>
      </c>
    </row>
    <row r="31" spans="1:20">
      <c r="A31" s="9">
        <v>26</v>
      </c>
      <c r="B31" s="10" t="s">
        <v>45</v>
      </c>
      <c r="C31" s="1">
        <v>16121.16971357</v>
      </c>
      <c r="D31" s="1">
        <v>715.56462095999996</v>
      </c>
      <c r="E31" s="11">
        <f t="shared" si="2"/>
        <v>40572.04916147</v>
      </c>
      <c r="F31" s="1">
        <v>14506</v>
      </c>
      <c r="G31" s="2">
        <f t="shared" si="3"/>
        <v>35.753678455501557</v>
      </c>
      <c r="H31" s="2">
        <v>25481.100629019998</v>
      </c>
      <c r="I31" s="2">
        <f t="shared" si="4"/>
        <v>62.804569046067797</v>
      </c>
      <c r="J31" s="2">
        <v>584.94853245000002</v>
      </c>
      <c r="K31" s="2">
        <f t="shared" si="5"/>
        <v>1.4417524984306369</v>
      </c>
      <c r="L31" s="11">
        <f t="shared" si="6"/>
        <v>39503.955250300001</v>
      </c>
      <c r="M31" s="1">
        <v>10659.1</v>
      </c>
      <c r="N31" s="2">
        <f t="shared" si="7"/>
        <v>26.982361468524225</v>
      </c>
      <c r="O31" s="2">
        <v>28096.620430729999</v>
      </c>
      <c r="P31" s="2">
        <f t="shared" si="0"/>
        <v>71.123562824805063</v>
      </c>
      <c r="Q31" s="2">
        <v>748.23481957000001</v>
      </c>
      <c r="R31" s="2">
        <f t="shared" si="1"/>
        <v>1.8940757066707079</v>
      </c>
      <c r="S31" s="21">
        <f t="shared" si="8"/>
        <v>13505.649911859997</v>
      </c>
      <c r="T31" s="21">
        <f t="shared" si="9"/>
        <v>552.27833384000007</v>
      </c>
    </row>
    <row r="32" spans="1:20">
      <c r="A32" s="9">
        <v>27</v>
      </c>
      <c r="B32" s="10" t="s">
        <v>46</v>
      </c>
      <c r="C32" s="1">
        <v>3517.684741</v>
      </c>
      <c r="D32" s="1">
        <v>1267.4112070000001</v>
      </c>
      <c r="E32" s="11">
        <f t="shared" si="2"/>
        <v>6221.8290539999998</v>
      </c>
      <c r="F32" s="1">
        <v>2687.2</v>
      </c>
      <c r="G32" s="2">
        <f t="shared" si="3"/>
        <v>43.189871927972774</v>
      </c>
      <c r="H32" s="2">
        <v>3439.3188009999999</v>
      </c>
      <c r="I32" s="2">
        <f t="shared" si="4"/>
        <v>55.27825935347532</v>
      </c>
      <c r="J32" s="2">
        <v>95.310253000000003</v>
      </c>
      <c r="K32" s="2">
        <f t="shared" si="5"/>
        <v>1.5318687185519066</v>
      </c>
      <c r="L32" s="11">
        <f t="shared" si="6"/>
        <v>10155.812714</v>
      </c>
      <c r="M32" s="1">
        <v>2451.8000000000002</v>
      </c>
      <c r="N32" s="2">
        <f t="shared" si="7"/>
        <v>24.141839447473689</v>
      </c>
      <c r="O32" s="2">
        <v>6344.7571250000001</v>
      </c>
      <c r="P32" s="2">
        <f t="shared" si="0"/>
        <v>62.474144646775734</v>
      </c>
      <c r="Q32" s="2">
        <v>1359.2555890000001</v>
      </c>
      <c r="R32" s="2">
        <f t="shared" si="1"/>
        <v>13.384015905750584</v>
      </c>
      <c r="S32" s="21">
        <f t="shared" si="8"/>
        <v>612.24641700000029</v>
      </c>
      <c r="T32" s="21">
        <f t="shared" si="9"/>
        <v>3.4658710000001065</v>
      </c>
    </row>
    <row r="33" spans="1:20">
      <c r="A33" s="9">
        <v>28</v>
      </c>
      <c r="B33" s="10" t="s">
        <v>47</v>
      </c>
      <c r="C33" s="1">
        <v>36073.14</v>
      </c>
      <c r="D33" s="1">
        <v>2584.12</v>
      </c>
      <c r="E33" s="11">
        <f t="shared" si="2"/>
        <v>57361.299999999996</v>
      </c>
      <c r="F33" s="1">
        <v>20023.599999999999</v>
      </c>
      <c r="G33" s="2">
        <f t="shared" si="3"/>
        <v>34.907855993500846</v>
      </c>
      <c r="H33" s="2">
        <v>36680.199999999997</v>
      </c>
      <c r="I33" s="2">
        <f t="shared" si="4"/>
        <v>63.945900807687408</v>
      </c>
      <c r="J33" s="2">
        <v>657.5</v>
      </c>
      <c r="K33" s="2">
        <f t="shared" si="5"/>
        <v>1.1462431988117425</v>
      </c>
      <c r="L33" s="11">
        <f t="shared" si="6"/>
        <v>76009.5</v>
      </c>
      <c r="M33" s="1">
        <v>17069.8</v>
      </c>
      <c r="N33" s="2">
        <f t="shared" si="7"/>
        <v>22.457455975897748</v>
      </c>
      <c r="O33" s="2">
        <v>56902.2</v>
      </c>
      <c r="P33" s="2">
        <f t="shared" si="0"/>
        <v>74.861958044718094</v>
      </c>
      <c r="Q33" s="2">
        <v>2037.5</v>
      </c>
      <c r="R33" s="2">
        <f t="shared" si="1"/>
        <v>2.6805859793841558</v>
      </c>
      <c r="S33" s="21">
        <f t="shared" si="8"/>
        <v>15851.14</v>
      </c>
      <c r="T33" s="21">
        <f t="shared" si="9"/>
        <v>1204.1199999999999</v>
      </c>
    </row>
    <row r="34" spans="1:20">
      <c r="A34" s="9">
        <v>29</v>
      </c>
      <c r="B34" s="10" t="s">
        <v>48</v>
      </c>
      <c r="C34" s="1">
        <v>6299.2</v>
      </c>
      <c r="D34" s="1">
        <v>455.3</v>
      </c>
      <c r="E34" s="11">
        <f t="shared" si="2"/>
        <v>1898.7</v>
      </c>
      <c r="F34" s="1">
        <v>1196.9000000000001</v>
      </c>
      <c r="G34" s="2">
        <f t="shared" si="3"/>
        <v>63.03786801495761</v>
      </c>
      <c r="H34" s="2">
        <v>687.7</v>
      </c>
      <c r="I34" s="2">
        <f t="shared" si="4"/>
        <v>36.219518618001793</v>
      </c>
      <c r="J34" s="2">
        <v>14.1</v>
      </c>
      <c r="K34" s="2">
        <f t="shared" si="5"/>
        <v>0.74261336704060676</v>
      </c>
      <c r="L34" s="11">
        <f t="shared" si="6"/>
        <v>8121.2</v>
      </c>
      <c r="M34" s="1">
        <v>1116.7</v>
      </c>
      <c r="N34" s="2">
        <f t="shared" si="7"/>
        <v>13.750430970792493</v>
      </c>
      <c r="O34" s="2">
        <v>6645</v>
      </c>
      <c r="P34" s="2">
        <f t="shared" si="0"/>
        <v>81.822883317736299</v>
      </c>
      <c r="Q34" s="2">
        <v>359.5</v>
      </c>
      <c r="R34" s="2">
        <f t="shared" si="1"/>
        <v>4.4266857114712108</v>
      </c>
      <c r="S34" s="21">
        <f t="shared" si="8"/>
        <v>341.89999999999964</v>
      </c>
      <c r="T34" s="21">
        <f t="shared" si="9"/>
        <v>109.90000000000003</v>
      </c>
    </row>
    <row r="35" spans="1:20">
      <c r="A35" s="9">
        <v>30</v>
      </c>
      <c r="B35" s="10" t="s">
        <v>49</v>
      </c>
      <c r="C35" s="1">
        <v>8059.8440000000001</v>
      </c>
      <c r="D35" s="1">
        <v>289.64</v>
      </c>
      <c r="E35" s="11">
        <f t="shared" si="2"/>
        <v>31234.343999999997</v>
      </c>
      <c r="F35" s="1">
        <v>17206.513999999999</v>
      </c>
      <c r="G35" s="2">
        <f t="shared" si="3"/>
        <v>55.088443669570907</v>
      </c>
      <c r="H35" s="2">
        <v>12960.41</v>
      </c>
      <c r="I35" s="2">
        <f t="shared" si="4"/>
        <v>41.494100212253542</v>
      </c>
      <c r="J35" s="2">
        <v>1067.42</v>
      </c>
      <c r="K35" s="2">
        <f t="shared" si="5"/>
        <v>3.4174561181755574</v>
      </c>
      <c r="L35" s="11">
        <f t="shared" si="6"/>
        <v>29471.269999999997</v>
      </c>
      <c r="M35" s="1">
        <v>11794.3</v>
      </c>
      <c r="N35" s="2">
        <f t="shared" si="7"/>
        <v>40.019653038365846</v>
      </c>
      <c r="O35" s="2">
        <v>16756.259999999998</v>
      </c>
      <c r="P35" s="2">
        <f t="shared" si="0"/>
        <v>56.856253564912535</v>
      </c>
      <c r="Q35" s="2">
        <v>920.71</v>
      </c>
      <c r="R35" s="2">
        <f t="shared" si="1"/>
        <v>3.1240933967216211</v>
      </c>
      <c r="S35" s="21">
        <f t="shared" si="8"/>
        <v>4263.9940000000024</v>
      </c>
      <c r="T35" s="21">
        <f t="shared" si="9"/>
        <v>436.34999999999991</v>
      </c>
    </row>
    <row r="36" spans="1:20">
      <c r="A36" s="9">
        <v>31</v>
      </c>
      <c r="B36" s="10" t="s">
        <v>50</v>
      </c>
      <c r="C36" s="1">
        <v>15596.1</v>
      </c>
      <c r="D36" s="1">
        <v>2744</v>
      </c>
      <c r="E36" s="11">
        <f t="shared" si="2"/>
        <v>32372.2</v>
      </c>
      <c r="F36" s="1">
        <v>6524.2</v>
      </c>
      <c r="G36" s="2">
        <f t="shared" si="3"/>
        <v>20.153712135721388</v>
      </c>
      <c r="H36" s="2">
        <v>25358</v>
      </c>
      <c r="I36" s="2">
        <f t="shared" si="4"/>
        <v>78.332643440977137</v>
      </c>
      <c r="J36" s="2">
        <v>490</v>
      </c>
      <c r="K36" s="2">
        <f t="shared" si="5"/>
        <v>1.5136444233014748</v>
      </c>
      <c r="L36" s="11">
        <f t="shared" si="6"/>
        <v>27085.3</v>
      </c>
      <c r="M36" s="1">
        <v>4909.3</v>
      </c>
      <c r="N36" s="2">
        <f t="shared" si="7"/>
        <v>18.125329976038664</v>
      </c>
      <c r="O36" s="2">
        <v>21552</v>
      </c>
      <c r="P36" s="2">
        <f t="shared" si="0"/>
        <v>79.570837317659397</v>
      </c>
      <c r="Q36" s="2">
        <v>624</v>
      </c>
      <c r="R36" s="2">
        <f t="shared" si="1"/>
        <v>2.3038327063019426</v>
      </c>
      <c r="S36" s="21">
        <f t="shared" si="8"/>
        <v>19402.099999999999</v>
      </c>
      <c r="T36" s="21">
        <f t="shared" si="9"/>
        <v>2610</v>
      </c>
    </row>
    <row r="37" spans="1:20">
      <c r="A37" s="9">
        <v>32</v>
      </c>
      <c r="B37" s="10" t="s">
        <v>51</v>
      </c>
      <c r="C37" s="1">
        <v>21307.8</v>
      </c>
      <c r="D37" s="1">
        <v>287.8</v>
      </c>
      <c r="E37" s="11">
        <f t="shared" si="2"/>
        <v>91108.6</v>
      </c>
      <c r="F37" s="1">
        <v>35885.800000000003</v>
      </c>
      <c r="G37" s="2">
        <f t="shared" si="3"/>
        <v>39.387939228568982</v>
      </c>
      <c r="H37" s="2">
        <v>53262.3</v>
      </c>
      <c r="I37" s="2">
        <f t="shared" si="4"/>
        <v>58.460233172280113</v>
      </c>
      <c r="J37" s="2">
        <v>1960.5</v>
      </c>
      <c r="K37" s="2">
        <f t="shared" si="5"/>
        <v>2.1518275991509035</v>
      </c>
      <c r="L37" s="11">
        <f t="shared" si="6"/>
        <v>83376.600000000006</v>
      </c>
      <c r="M37" s="1">
        <v>29897.1</v>
      </c>
      <c r="N37" s="2">
        <f t="shared" si="7"/>
        <v>35.857902576982028</v>
      </c>
      <c r="O37" s="2">
        <v>52846.9</v>
      </c>
      <c r="P37" s="2">
        <f t="shared" si="0"/>
        <v>63.383371353593212</v>
      </c>
      <c r="Q37" s="2">
        <v>632.6</v>
      </c>
      <c r="R37" s="2">
        <f t="shared" si="1"/>
        <v>0.75872606942475462</v>
      </c>
      <c r="S37" s="21">
        <f t="shared" si="8"/>
        <v>21723.200000000004</v>
      </c>
      <c r="T37" s="21">
        <f t="shared" si="9"/>
        <v>1615.7000000000003</v>
      </c>
    </row>
    <row r="38" spans="1:20">
      <c r="A38" s="9">
        <v>33</v>
      </c>
      <c r="B38" s="10" t="s">
        <v>52</v>
      </c>
      <c r="C38" s="1">
        <v>23715.222637999999</v>
      </c>
      <c r="D38" s="1">
        <v>2195.6248129999999</v>
      </c>
      <c r="E38" s="11">
        <f t="shared" si="2"/>
        <v>112882.0794</v>
      </c>
      <c r="F38" s="1">
        <v>35891.5</v>
      </c>
      <c r="G38" s="2">
        <f t="shared" si="3"/>
        <v>31.795569492317483</v>
      </c>
      <c r="H38" s="2">
        <v>74839.58</v>
      </c>
      <c r="I38" s="2">
        <f t="shared" si="4"/>
        <v>66.298902711389985</v>
      </c>
      <c r="J38" s="13">
        <v>2150.9994000000002</v>
      </c>
      <c r="K38" s="2">
        <f t="shared" si="5"/>
        <v>1.9055277962925266</v>
      </c>
      <c r="L38" s="11">
        <f t="shared" si="6"/>
        <v>124828.621</v>
      </c>
      <c r="M38" s="1">
        <v>29671.5</v>
      </c>
      <c r="N38" s="2">
        <f t="shared" si="7"/>
        <v>23.769789141546312</v>
      </c>
      <c r="O38" s="2">
        <v>91514.78</v>
      </c>
      <c r="P38" s="2">
        <f t="shared" ref="P38:P80" si="15">O38*100/L38</f>
        <v>73.312337560790652</v>
      </c>
      <c r="Q38" s="2">
        <v>3642.3409999999999</v>
      </c>
      <c r="R38" s="2">
        <f t="shared" ref="R38:R80" si="16">Q38*100/L38</f>
        <v>2.9178732976630415</v>
      </c>
      <c r="S38" s="21">
        <f t="shared" si="8"/>
        <v>7040.0226379999949</v>
      </c>
      <c r="T38" s="21">
        <f t="shared" si="9"/>
        <v>704.28321300000016</v>
      </c>
    </row>
    <row r="39" spans="1:20">
      <c r="A39" s="9">
        <v>34</v>
      </c>
      <c r="B39" s="10" t="s">
        <v>53</v>
      </c>
      <c r="C39" s="1">
        <v>49117.5</v>
      </c>
      <c r="D39" s="1">
        <v>1816.4</v>
      </c>
      <c r="E39" s="11">
        <f t="shared" si="2"/>
        <v>94308.200000000012</v>
      </c>
      <c r="F39" s="1">
        <v>35206.400000000001</v>
      </c>
      <c r="G39" s="2">
        <f t="shared" si="3"/>
        <v>37.331218282185425</v>
      </c>
      <c r="H39" s="2">
        <v>57579.199999999997</v>
      </c>
      <c r="I39" s="2">
        <f t="shared" si="4"/>
        <v>61.054287962234454</v>
      </c>
      <c r="J39" s="2">
        <v>1522.6</v>
      </c>
      <c r="K39" s="2">
        <f t="shared" si="5"/>
        <v>1.6144937555801084</v>
      </c>
      <c r="L39" s="11">
        <f t="shared" si="6"/>
        <v>99493.5</v>
      </c>
      <c r="M39" s="1">
        <v>31856.5</v>
      </c>
      <c r="N39" s="2">
        <f t="shared" si="7"/>
        <v>32.018674586782048</v>
      </c>
      <c r="O39" s="2">
        <v>66371</v>
      </c>
      <c r="P39" s="2">
        <f t="shared" si="15"/>
        <v>66.708880479629329</v>
      </c>
      <c r="Q39" s="2">
        <v>1266</v>
      </c>
      <c r="R39" s="2">
        <f t="shared" si="16"/>
        <v>1.2724449335886263</v>
      </c>
      <c r="S39" s="21">
        <f t="shared" ref="S39:S75" si="17">+C39+H39-O39</f>
        <v>40325.699999999997</v>
      </c>
      <c r="T39" s="21">
        <f t="shared" ref="T39:T81" si="18">+D39+J39-Q39</f>
        <v>2073</v>
      </c>
    </row>
    <row r="40" spans="1:20">
      <c r="A40" s="9">
        <v>35</v>
      </c>
      <c r="B40" s="10" t="s">
        <v>54</v>
      </c>
      <c r="C40" s="1">
        <v>4298.3599999999997</v>
      </c>
      <c r="D40" s="1">
        <v>592.76</v>
      </c>
      <c r="E40" s="11">
        <f t="shared" si="2"/>
        <v>42832.140000000007</v>
      </c>
      <c r="F40" s="1">
        <v>7487.3</v>
      </c>
      <c r="G40" s="2">
        <f t="shared" si="3"/>
        <v>17.480564828187429</v>
      </c>
      <c r="H40" s="2">
        <v>34946.04</v>
      </c>
      <c r="I40" s="2">
        <f t="shared" si="4"/>
        <v>81.588358648435488</v>
      </c>
      <c r="J40" s="2">
        <v>398.8</v>
      </c>
      <c r="K40" s="2">
        <f t="shared" si="5"/>
        <v>0.93107652337707136</v>
      </c>
      <c r="L40" s="11">
        <f t="shared" si="6"/>
        <v>26295.1</v>
      </c>
      <c r="M40" s="1">
        <v>5686.3</v>
      </c>
      <c r="N40" s="2">
        <f t="shared" si="7"/>
        <v>21.624941529030124</v>
      </c>
      <c r="O40" s="2">
        <v>19840.96</v>
      </c>
      <c r="P40" s="2">
        <f t="shared" si="15"/>
        <v>75.454970697962736</v>
      </c>
      <c r="Q40" s="2">
        <v>767.84</v>
      </c>
      <c r="R40" s="2">
        <f t="shared" si="16"/>
        <v>2.9200877730071384</v>
      </c>
      <c r="S40" s="21">
        <f t="shared" si="17"/>
        <v>19403.440000000002</v>
      </c>
      <c r="T40" s="21">
        <f t="shared" si="18"/>
        <v>223.71999999999991</v>
      </c>
    </row>
    <row r="41" spans="1:20" ht="25.5">
      <c r="A41" s="9">
        <v>36</v>
      </c>
      <c r="B41" s="10" t="s">
        <v>55</v>
      </c>
      <c r="C41" s="1">
        <v>1860.2</v>
      </c>
      <c r="D41" s="1">
        <v>814.4</v>
      </c>
      <c r="E41" s="11">
        <f t="shared" si="2"/>
        <v>18576.8</v>
      </c>
      <c r="F41" s="1">
        <v>7077</v>
      </c>
      <c r="G41" s="2">
        <f t="shared" si="3"/>
        <v>38.095904569140004</v>
      </c>
      <c r="H41" s="2">
        <v>5795.1</v>
      </c>
      <c r="I41" s="2">
        <f t="shared" si="4"/>
        <v>31.195361956849403</v>
      </c>
      <c r="J41" s="2">
        <v>5704.7</v>
      </c>
      <c r="K41" s="2">
        <f t="shared" si="5"/>
        <v>30.708733474010597</v>
      </c>
      <c r="L41" s="11">
        <f t="shared" si="6"/>
        <v>18131.099999999999</v>
      </c>
      <c r="M41" s="1">
        <v>6188.1</v>
      </c>
      <c r="N41" s="2">
        <f t="shared" si="7"/>
        <v>34.129754951437036</v>
      </c>
      <c r="O41" s="2">
        <v>5686.6</v>
      </c>
      <c r="P41" s="2">
        <f t="shared" si="15"/>
        <v>31.363789290225085</v>
      </c>
      <c r="Q41" s="2">
        <v>6256.4</v>
      </c>
      <c r="R41" s="2">
        <f t="shared" si="16"/>
        <v>34.506455758337886</v>
      </c>
      <c r="S41" s="21">
        <f t="shared" si="17"/>
        <v>1968.6999999999998</v>
      </c>
      <c r="T41" s="21">
        <f t="shared" si="18"/>
        <v>262.69999999999982</v>
      </c>
    </row>
    <row r="42" spans="1:20">
      <c r="A42" s="9">
        <v>37</v>
      </c>
      <c r="B42" s="10" t="s">
        <v>56</v>
      </c>
      <c r="C42" s="1">
        <v>12341.87</v>
      </c>
      <c r="D42" s="1">
        <v>3156.76</v>
      </c>
      <c r="E42" s="11">
        <f t="shared" si="2"/>
        <v>47282.619999999995</v>
      </c>
      <c r="F42" s="1">
        <v>10341.6</v>
      </c>
      <c r="G42" s="2">
        <f t="shared" si="3"/>
        <v>21.871884426032231</v>
      </c>
      <c r="H42" s="2">
        <v>33883.96</v>
      </c>
      <c r="I42" s="2">
        <f t="shared" si="4"/>
        <v>71.662610912847057</v>
      </c>
      <c r="J42" s="2">
        <v>3057.06</v>
      </c>
      <c r="K42" s="2">
        <f t="shared" si="5"/>
        <v>6.4655046611207254</v>
      </c>
      <c r="L42" s="11">
        <f t="shared" si="6"/>
        <v>48188.4</v>
      </c>
      <c r="M42" s="1">
        <v>9192.6</v>
      </c>
      <c r="N42" s="2">
        <f t="shared" si="7"/>
        <v>19.076375227233111</v>
      </c>
      <c r="O42" s="2">
        <v>37700.89</v>
      </c>
      <c r="P42" s="2">
        <f t="shared" si="15"/>
        <v>78.23644279536154</v>
      </c>
      <c r="Q42" s="2">
        <v>1294.9100000000001</v>
      </c>
      <c r="R42" s="2">
        <f t="shared" si="16"/>
        <v>2.6871819774053507</v>
      </c>
      <c r="S42" s="21">
        <f t="shared" si="17"/>
        <v>8524.9400000000023</v>
      </c>
      <c r="T42" s="21">
        <f t="shared" si="18"/>
        <v>4918.91</v>
      </c>
    </row>
    <row r="43" spans="1:20">
      <c r="A43" s="9">
        <v>38</v>
      </c>
      <c r="B43" s="10" t="s">
        <v>57</v>
      </c>
      <c r="C43" s="1">
        <v>105629.1</v>
      </c>
      <c r="D43" s="1">
        <v>5137.6000000000004</v>
      </c>
      <c r="E43" s="11">
        <f t="shared" si="2"/>
        <v>181620.09999999998</v>
      </c>
      <c r="F43" s="1">
        <v>42482.400000000001</v>
      </c>
      <c r="G43" s="2">
        <f t="shared" si="3"/>
        <v>23.39080311044868</v>
      </c>
      <c r="H43" s="2">
        <v>125342.39999999999</v>
      </c>
      <c r="I43" s="2">
        <f t="shared" si="4"/>
        <v>69.013506764945078</v>
      </c>
      <c r="J43" s="2">
        <v>13795.3</v>
      </c>
      <c r="K43" s="2">
        <f t="shared" si="5"/>
        <v>7.5956901246062536</v>
      </c>
      <c r="L43" s="11">
        <f t="shared" si="6"/>
        <v>144709.69999999998</v>
      </c>
      <c r="M43" s="1">
        <v>36137.800000000003</v>
      </c>
      <c r="N43" s="2">
        <f t="shared" si="7"/>
        <v>24.9726175923245</v>
      </c>
      <c r="O43" s="2">
        <v>99062.5</v>
      </c>
      <c r="P43" s="2">
        <f t="shared" si="15"/>
        <v>68.456019188762056</v>
      </c>
      <c r="Q43" s="2">
        <v>9509.4</v>
      </c>
      <c r="R43" s="2">
        <f t="shared" si="16"/>
        <v>6.5713632189134534</v>
      </c>
      <c r="S43" s="21">
        <f t="shared" si="17"/>
        <v>131909</v>
      </c>
      <c r="T43" s="21">
        <f t="shared" si="18"/>
        <v>9423.5000000000018</v>
      </c>
    </row>
    <row r="44" spans="1:20" ht="25.5">
      <c r="A44" s="9">
        <v>39</v>
      </c>
      <c r="B44" s="10" t="s">
        <v>58</v>
      </c>
      <c r="C44" s="1">
        <v>5429.3</v>
      </c>
      <c r="D44" s="1"/>
      <c r="E44" s="11">
        <f t="shared" si="2"/>
        <v>11945.6</v>
      </c>
      <c r="F44" s="1">
        <v>5392.6</v>
      </c>
      <c r="G44" s="2">
        <f t="shared" si="3"/>
        <v>45.142981516206802</v>
      </c>
      <c r="H44" s="2">
        <v>6553</v>
      </c>
      <c r="I44" s="2">
        <f t="shared" si="4"/>
        <v>54.857018483793198</v>
      </c>
      <c r="J44" s="2">
        <v>0</v>
      </c>
      <c r="K44" s="2">
        <f t="shared" si="5"/>
        <v>0</v>
      </c>
      <c r="L44" s="11">
        <f t="shared" si="6"/>
        <v>11446.1</v>
      </c>
      <c r="M44" s="1">
        <v>4573.1000000000004</v>
      </c>
      <c r="N44" s="2">
        <f t="shared" si="7"/>
        <v>39.953346554721698</v>
      </c>
      <c r="O44" s="2">
        <v>6873</v>
      </c>
      <c r="P44" s="2">
        <f t="shared" si="15"/>
        <v>60.046653445278302</v>
      </c>
      <c r="Q44" s="2"/>
      <c r="R44" s="2">
        <f t="shared" si="16"/>
        <v>0</v>
      </c>
      <c r="S44" s="21">
        <f t="shared" si="17"/>
        <v>5109.2999999999993</v>
      </c>
      <c r="T44" s="21">
        <f t="shared" si="18"/>
        <v>0</v>
      </c>
    </row>
    <row r="45" spans="1:20" ht="25.5">
      <c r="A45" s="9">
        <v>40</v>
      </c>
      <c r="B45" s="10" t="s">
        <v>59</v>
      </c>
      <c r="C45" s="1">
        <v>1165.3072867200001</v>
      </c>
      <c r="D45" s="1"/>
      <c r="E45" s="11">
        <f t="shared" si="2"/>
        <v>16891.7</v>
      </c>
      <c r="F45" s="1">
        <v>6405.6</v>
      </c>
      <c r="G45" s="2">
        <f t="shared" si="3"/>
        <v>37.921582789180484</v>
      </c>
      <c r="H45" s="2">
        <v>10486.1</v>
      </c>
      <c r="I45" s="2">
        <f t="shared" si="4"/>
        <v>62.078417210819509</v>
      </c>
      <c r="J45" s="2"/>
      <c r="K45" s="2">
        <f t="shared" si="5"/>
        <v>0</v>
      </c>
      <c r="L45" s="11">
        <f t="shared" si="6"/>
        <v>16768.417829999999</v>
      </c>
      <c r="M45" s="1">
        <v>5598.8</v>
      </c>
      <c r="N45" s="2">
        <f t="shared" si="7"/>
        <v>33.388958080370067</v>
      </c>
      <c r="O45" s="2">
        <v>11169.617829999999</v>
      </c>
      <c r="P45" s="2">
        <f t="shared" si="15"/>
        <v>66.611041919629926</v>
      </c>
      <c r="Q45" s="2"/>
      <c r="R45" s="2">
        <f t="shared" si="16"/>
        <v>0</v>
      </c>
      <c r="S45" s="21">
        <f t="shared" si="17"/>
        <v>481.78945672000191</v>
      </c>
      <c r="T45" s="21">
        <f t="shared" si="18"/>
        <v>0</v>
      </c>
    </row>
    <row r="46" spans="1:20" ht="25.5">
      <c r="A46" s="9">
        <v>41</v>
      </c>
      <c r="B46" s="10" t="s">
        <v>60</v>
      </c>
      <c r="C46" s="1">
        <v>1812.84</v>
      </c>
      <c r="D46" s="1">
        <v>321.18</v>
      </c>
      <c r="E46" s="11">
        <f t="shared" si="2"/>
        <v>4455.2299999999996</v>
      </c>
      <c r="F46" s="1">
        <v>2572.1</v>
      </c>
      <c r="G46" s="2">
        <f t="shared" si="3"/>
        <v>57.732148508606741</v>
      </c>
      <c r="H46" s="2">
        <v>1803.51</v>
      </c>
      <c r="I46" s="2">
        <f t="shared" si="4"/>
        <v>40.480738368165056</v>
      </c>
      <c r="J46" s="2">
        <v>79.62</v>
      </c>
      <c r="K46" s="2">
        <f t="shared" si="5"/>
        <v>1.787113123228206</v>
      </c>
      <c r="L46" s="11">
        <f t="shared" si="6"/>
        <v>6588.95</v>
      </c>
      <c r="M46" s="1">
        <v>2571.8000000000002</v>
      </c>
      <c r="N46" s="2">
        <f t="shared" si="7"/>
        <v>39.032015723294307</v>
      </c>
      <c r="O46" s="2">
        <v>3616.35</v>
      </c>
      <c r="P46" s="2">
        <f t="shared" si="15"/>
        <v>54.885072735413083</v>
      </c>
      <c r="Q46" s="2">
        <v>400.8</v>
      </c>
      <c r="R46" s="2">
        <f t="shared" si="16"/>
        <v>6.0829115412926189</v>
      </c>
      <c r="S46" s="21">
        <f t="shared" si="17"/>
        <v>0</v>
      </c>
      <c r="T46" s="21">
        <f t="shared" si="18"/>
        <v>0</v>
      </c>
    </row>
    <row r="47" spans="1:20">
      <c r="A47" s="9">
        <v>42</v>
      </c>
      <c r="B47" s="10" t="s">
        <v>61</v>
      </c>
      <c r="C47" s="24">
        <v>151773.4</v>
      </c>
      <c r="D47" s="24">
        <v>2641.8</v>
      </c>
      <c r="E47" s="11">
        <f t="shared" si="2"/>
        <v>154031.4</v>
      </c>
      <c r="F47" s="1">
        <v>45823.9</v>
      </c>
      <c r="G47" s="2">
        <f t="shared" si="3"/>
        <v>29.749713370131026</v>
      </c>
      <c r="H47" s="25">
        <v>105782.6</v>
      </c>
      <c r="I47" s="2">
        <f t="shared" si="4"/>
        <v>68.675997231733277</v>
      </c>
      <c r="J47" s="25">
        <v>2424.9</v>
      </c>
      <c r="K47" s="2">
        <f t="shared" si="5"/>
        <v>1.5742893981357049</v>
      </c>
      <c r="L47" s="11">
        <f t="shared" si="6"/>
        <v>155799.30000000002</v>
      </c>
      <c r="M47" s="1">
        <v>38683.800000000003</v>
      </c>
      <c r="N47" s="2">
        <f t="shared" si="7"/>
        <v>24.829251479307032</v>
      </c>
      <c r="O47" s="2">
        <v>115407.4</v>
      </c>
      <c r="P47" s="2">
        <f t="shared" si="15"/>
        <v>74.074402131460147</v>
      </c>
      <c r="Q47" s="2">
        <v>1708.1</v>
      </c>
      <c r="R47" s="2">
        <f t="shared" si="16"/>
        <v>1.0963463892328142</v>
      </c>
      <c r="S47" s="21">
        <f t="shared" si="17"/>
        <v>142148.6</v>
      </c>
      <c r="T47" s="21">
        <f t="shared" si="18"/>
        <v>3358.6000000000008</v>
      </c>
    </row>
    <row r="48" spans="1:20">
      <c r="A48" s="9">
        <v>43</v>
      </c>
      <c r="B48" s="10" t="s">
        <v>62</v>
      </c>
      <c r="C48" s="1">
        <v>9747.2000000000007</v>
      </c>
      <c r="D48" s="1">
        <v>604.9</v>
      </c>
      <c r="E48" s="11">
        <f t="shared" si="2"/>
        <v>86513.400000000009</v>
      </c>
      <c r="F48" s="1">
        <v>39247.1</v>
      </c>
      <c r="G48" s="2">
        <f t="shared" si="3"/>
        <v>45.365342247559333</v>
      </c>
      <c r="H48" s="2">
        <v>45755.5</v>
      </c>
      <c r="I48" s="2">
        <f t="shared" si="4"/>
        <v>52.888338685105424</v>
      </c>
      <c r="J48" s="2">
        <v>1510.8</v>
      </c>
      <c r="K48" s="2">
        <f t="shared" si="5"/>
        <v>1.7463190673352333</v>
      </c>
      <c r="L48" s="11">
        <f t="shared" si="6"/>
        <v>77534.2</v>
      </c>
      <c r="M48" s="1">
        <v>31869.8</v>
      </c>
      <c r="N48" s="2">
        <f t="shared" si="7"/>
        <v>41.104183702159823</v>
      </c>
      <c r="O48" s="2">
        <v>44067.6</v>
      </c>
      <c r="P48" s="2">
        <f t="shared" si="15"/>
        <v>56.836338028895639</v>
      </c>
      <c r="Q48" s="2">
        <v>1596.8</v>
      </c>
      <c r="R48" s="2">
        <f t="shared" si="16"/>
        <v>2.0594782689445434</v>
      </c>
      <c r="S48" s="21">
        <f t="shared" si="17"/>
        <v>11435.099999999999</v>
      </c>
      <c r="T48" s="21">
        <f t="shared" si="18"/>
        <v>518.89999999999986</v>
      </c>
    </row>
    <row r="49" spans="1:20">
      <c r="A49" s="9">
        <v>44</v>
      </c>
      <c r="B49" s="10" t="s">
        <v>63</v>
      </c>
      <c r="C49" s="1">
        <v>197195</v>
      </c>
      <c r="D49" s="1">
        <v>1386.7</v>
      </c>
      <c r="E49" s="11">
        <f t="shared" si="2"/>
        <v>184777.4</v>
      </c>
      <c r="F49" s="1">
        <v>61449.5</v>
      </c>
      <c r="G49" s="2">
        <f t="shared" si="3"/>
        <v>33.255960956264133</v>
      </c>
      <c r="H49" s="2">
        <v>117099.1</v>
      </c>
      <c r="I49" s="2">
        <f t="shared" si="4"/>
        <v>63.373064021898784</v>
      </c>
      <c r="J49" s="2">
        <v>6228.8</v>
      </c>
      <c r="K49" s="2">
        <f t="shared" si="5"/>
        <v>3.3709750218370864</v>
      </c>
      <c r="L49" s="11">
        <f t="shared" si="6"/>
        <v>222826.5</v>
      </c>
      <c r="M49" s="1">
        <v>56161.3</v>
      </c>
      <c r="N49" s="2">
        <f t="shared" si="7"/>
        <v>25.204048890055716</v>
      </c>
      <c r="O49" s="2">
        <v>162529.70000000001</v>
      </c>
      <c r="P49" s="2">
        <f t="shared" si="15"/>
        <v>72.940022842884488</v>
      </c>
      <c r="Q49" s="2">
        <v>4135.5</v>
      </c>
      <c r="R49" s="2">
        <f t="shared" si="16"/>
        <v>1.8559282670597976</v>
      </c>
      <c r="S49" s="21">
        <f t="shared" si="17"/>
        <v>151764.39999999997</v>
      </c>
      <c r="T49" s="21">
        <f t="shared" si="18"/>
        <v>3480</v>
      </c>
    </row>
    <row r="50" spans="1:20">
      <c r="A50" s="9">
        <v>45</v>
      </c>
      <c r="B50" s="10" t="s">
        <v>64</v>
      </c>
      <c r="C50" s="1">
        <v>48053</v>
      </c>
      <c r="D50" s="1">
        <v>2291</v>
      </c>
      <c r="E50" s="11">
        <f t="shared" si="2"/>
        <v>30044.2</v>
      </c>
      <c r="F50" s="1">
        <v>10215.200000000001</v>
      </c>
      <c r="G50" s="2">
        <f t="shared" si="3"/>
        <v>34.000572489864936</v>
      </c>
      <c r="H50" s="2">
        <v>19718</v>
      </c>
      <c r="I50" s="2">
        <f t="shared" si="4"/>
        <v>65.629971841486878</v>
      </c>
      <c r="J50" s="2">
        <v>111</v>
      </c>
      <c r="K50" s="2">
        <f t="shared" si="5"/>
        <v>0.36945566864819168</v>
      </c>
      <c r="L50" s="11">
        <f t="shared" si="6"/>
        <v>77298.2</v>
      </c>
      <c r="M50" s="1">
        <v>9382.2000000000007</v>
      </c>
      <c r="N50" s="2">
        <f t="shared" si="7"/>
        <v>12.137669441203032</v>
      </c>
      <c r="O50" s="2">
        <v>65719</v>
      </c>
      <c r="P50" s="2">
        <f t="shared" si="15"/>
        <v>85.020091024111821</v>
      </c>
      <c r="Q50" s="2">
        <v>2197</v>
      </c>
      <c r="R50" s="2">
        <f t="shared" si="16"/>
        <v>2.8422395346851546</v>
      </c>
      <c r="S50" s="21">
        <f t="shared" si="17"/>
        <v>2052</v>
      </c>
      <c r="T50" s="21">
        <f t="shared" si="18"/>
        <v>205</v>
      </c>
    </row>
    <row r="51" spans="1:20">
      <c r="A51" s="9">
        <v>46</v>
      </c>
      <c r="B51" s="10" t="s">
        <v>65</v>
      </c>
      <c r="C51" s="1">
        <v>69379</v>
      </c>
      <c r="D51" s="1">
        <v>2125</v>
      </c>
      <c r="E51" s="11">
        <f t="shared" si="2"/>
        <v>205128.2</v>
      </c>
      <c r="F51" s="1">
        <v>52737.2</v>
      </c>
      <c r="G51" s="2">
        <f t="shared" si="3"/>
        <v>25.709385642734638</v>
      </c>
      <c r="H51" s="2">
        <v>151074</v>
      </c>
      <c r="I51" s="2">
        <f t="shared" si="4"/>
        <v>73.648576841214421</v>
      </c>
      <c r="J51" s="2">
        <v>1317</v>
      </c>
      <c r="K51" s="2">
        <f t="shared" si="5"/>
        <v>0.64203751605093784</v>
      </c>
      <c r="L51" s="11">
        <f t="shared" si="6"/>
        <v>140242.6</v>
      </c>
      <c r="M51" s="1">
        <v>42249.599999999999</v>
      </c>
      <c r="N51" s="2">
        <f t="shared" si="7"/>
        <v>30.126081518739667</v>
      </c>
      <c r="O51" s="2">
        <v>95478</v>
      </c>
      <c r="P51" s="2">
        <f t="shared" si="15"/>
        <v>68.080597478940064</v>
      </c>
      <c r="Q51" s="2">
        <v>2515</v>
      </c>
      <c r="R51" s="2">
        <f t="shared" si="16"/>
        <v>1.793321002320265</v>
      </c>
      <c r="S51" s="21">
        <f t="shared" si="17"/>
        <v>124975</v>
      </c>
      <c r="T51" s="21">
        <f t="shared" si="18"/>
        <v>927</v>
      </c>
    </row>
    <row r="52" spans="1:20">
      <c r="A52" s="9">
        <v>47</v>
      </c>
      <c r="B52" s="10" t="s">
        <v>66</v>
      </c>
      <c r="C52" s="1">
        <v>168562.7</v>
      </c>
      <c r="D52" s="1">
        <v>50.2</v>
      </c>
      <c r="E52" s="11">
        <f t="shared" si="2"/>
        <v>189629.8</v>
      </c>
      <c r="F52" s="1">
        <v>66413.8</v>
      </c>
      <c r="G52" s="2">
        <f t="shared" si="3"/>
        <v>35.022870877889446</v>
      </c>
      <c r="H52" s="2">
        <v>120537.2</v>
      </c>
      <c r="I52" s="2">
        <f t="shared" si="4"/>
        <v>63.564481953785752</v>
      </c>
      <c r="J52" s="2">
        <v>2678.8</v>
      </c>
      <c r="K52" s="2">
        <f t="shared" si="5"/>
        <v>1.4126471683248099</v>
      </c>
      <c r="L52" s="11">
        <f t="shared" si="6"/>
        <v>277761.3</v>
      </c>
      <c r="M52" s="1">
        <v>58139.8</v>
      </c>
      <c r="N52" s="2">
        <f t="shared" si="7"/>
        <v>20.931569660712274</v>
      </c>
      <c r="O52" s="2">
        <v>217837.9</v>
      </c>
      <c r="P52" s="2">
        <f t="shared" si="15"/>
        <v>78.426296247893433</v>
      </c>
      <c r="Q52" s="2">
        <v>1783.6</v>
      </c>
      <c r="R52" s="2">
        <f t="shared" si="16"/>
        <v>0.64213409139430155</v>
      </c>
      <c r="S52" s="21">
        <f t="shared" si="17"/>
        <v>71262.000000000029</v>
      </c>
      <c r="T52" s="21">
        <f t="shared" si="18"/>
        <v>945.40000000000009</v>
      </c>
    </row>
    <row r="53" spans="1:20">
      <c r="A53" s="9">
        <v>48</v>
      </c>
      <c r="B53" s="10" t="s">
        <v>67</v>
      </c>
      <c r="C53" s="1">
        <v>243060.4</v>
      </c>
      <c r="D53" s="1">
        <v>3582.7</v>
      </c>
      <c r="E53" s="11">
        <f t="shared" si="2"/>
        <v>267992.5</v>
      </c>
      <c r="F53" s="1">
        <v>85321.9</v>
      </c>
      <c r="G53" s="2">
        <f t="shared" si="3"/>
        <v>31.837420823343937</v>
      </c>
      <c r="H53" s="2">
        <v>170234.8</v>
      </c>
      <c r="I53" s="2">
        <f t="shared" si="4"/>
        <v>63.522225435413304</v>
      </c>
      <c r="J53" s="2">
        <v>12435.8</v>
      </c>
      <c r="K53" s="2">
        <f t="shared" si="5"/>
        <v>4.6403537412427589</v>
      </c>
      <c r="L53" s="11">
        <f t="shared" si="6"/>
        <v>303654.09999999998</v>
      </c>
      <c r="M53" s="1">
        <v>68196.3</v>
      </c>
      <c r="N53" s="2">
        <f t="shared" si="7"/>
        <v>22.45854740640749</v>
      </c>
      <c r="O53" s="2">
        <v>226873.2</v>
      </c>
      <c r="P53" s="2">
        <f t="shared" si="15"/>
        <v>74.714354260324498</v>
      </c>
      <c r="Q53" s="14">
        <v>8584.6</v>
      </c>
      <c r="R53" s="2">
        <f t="shared" si="16"/>
        <v>2.827098333268018</v>
      </c>
      <c r="S53" s="21">
        <f t="shared" si="17"/>
        <v>186421.99999999994</v>
      </c>
      <c r="T53" s="21">
        <f t="shared" si="18"/>
        <v>7433.9</v>
      </c>
    </row>
    <row r="54" spans="1:20">
      <c r="A54" s="9">
        <v>49</v>
      </c>
      <c r="B54" s="10" t="s">
        <v>68</v>
      </c>
      <c r="C54" s="1">
        <v>13887.6</v>
      </c>
      <c r="D54" s="1">
        <v>583.20000000000005</v>
      </c>
      <c r="E54" s="11">
        <f t="shared" si="2"/>
        <v>26267.399999999998</v>
      </c>
      <c r="F54" s="1">
        <v>14395.3</v>
      </c>
      <c r="G54" s="2">
        <f t="shared" si="3"/>
        <v>54.802911593838758</v>
      </c>
      <c r="H54" s="2">
        <v>11516.8</v>
      </c>
      <c r="I54" s="2">
        <f t="shared" si="4"/>
        <v>43.84446119524582</v>
      </c>
      <c r="J54" s="2">
        <v>355.3</v>
      </c>
      <c r="K54" s="2">
        <f t="shared" si="5"/>
        <v>1.3526272109154314</v>
      </c>
      <c r="L54" s="11">
        <f t="shared" si="6"/>
        <v>40213</v>
      </c>
      <c r="M54" s="1">
        <v>14035.6</v>
      </c>
      <c r="N54" s="2">
        <f t="shared" si="7"/>
        <v>34.903140775371149</v>
      </c>
      <c r="O54" s="15">
        <v>25291.9</v>
      </c>
      <c r="P54" s="2">
        <f t="shared" si="15"/>
        <v>62.894835003605799</v>
      </c>
      <c r="Q54" s="15">
        <v>885.5</v>
      </c>
      <c r="R54" s="2">
        <f t="shared" si="16"/>
        <v>2.2020242210230521</v>
      </c>
      <c r="S54" s="21">
        <f t="shared" si="17"/>
        <v>112.5</v>
      </c>
      <c r="T54" s="21">
        <f t="shared" si="18"/>
        <v>53</v>
      </c>
    </row>
    <row r="55" spans="1:20">
      <c r="A55" s="9">
        <v>50</v>
      </c>
      <c r="B55" s="10" t="s">
        <v>69</v>
      </c>
      <c r="C55" s="1">
        <v>8713.6</v>
      </c>
      <c r="D55" s="1">
        <v>602.70000000000005</v>
      </c>
      <c r="E55" s="11">
        <f t="shared" si="2"/>
        <v>31343.499999999996</v>
      </c>
      <c r="F55" s="1">
        <v>18092.599999999999</v>
      </c>
      <c r="G55" s="2">
        <f t="shared" si="3"/>
        <v>57.723610956019591</v>
      </c>
      <c r="H55" s="2">
        <v>12912.3</v>
      </c>
      <c r="I55" s="2">
        <f t="shared" si="4"/>
        <v>41.196101265015081</v>
      </c>
      <c r="J55" s="2">
        <v>338.6</v>
      </c>
      <c r="K55" s="2">
        <f t="shared" si="5"/>
        <v>1.0802877789653358</v>
      </c>
      <c r="L55" s="11">
        <f t="shared" si="6"/>
        <v>38791.5</v>
      </c>
      <c r="M55" s="1">
        <v>16297.2</v>
      </c>
      <c r="N55" s="2">
        <f t="shared" si="7"/>
        <v>42.012296508255673</v>
      </c>
      <c r="O55" s="2">
        <v>21622.7</v>
      </c>
      <c r="P55" s="2">
        <f t="shared" si="15"/>
        <v>55.740819509428611</v>
      </c>
      <c r="Q55" s="2">
        <v>871.6</v>
      </c>
      <c r="R55" s="2">
        <f t="shared" si="16"/>
        <v>2.2468839823157136</v>
      </c>
      <c r="S55" s="21">
        <f t="shared" si="17"/>
        <v>3.2000000000007276</v>
      </c>
      <c r="T55" s="21">
        <f t="shared" si="18"/>
        <v>69.700000000000045</v>
      </c>
    </row>
    <row r="56" spans="1:20">
      <c r="A56" s="9">
        <v>51</v>
      </c>
      <c r="B56" s="10" t="s">
        <v>70</v>
      </c>
      <c r="C56" s="1">
        <v>12020.7</v>
      </c>
      <c r="D56" s="1">
        <v>1889.2</v>
      </c>
      <c r="E56" s="11">
        <f t="shared" si="2"/>
        <v>105322.5</v>
      </c>
      <c r="F56" s="1">
        <v>35181.199999999997</v>
      </c>
      <c r="G56" s="2">
        <f t="shared" si="3"/>
        <v>33.403308884616294</v>
      </c>
      <c r="H56" s="2">
        <v>63671.5</v>
      </c>
      <c r="I56" s="2">
        <f t="shared" si="4"/>
        <v>60.45384414536305</v>
      </c>
      <c r="J56" s="2">
        <v>6469.8</v>
      </c>
      <c r="K56" s="2">
        <f t="shared" si="5"/>
        <v>6.1428469700206509</v>
      </c>
      <c r="L56" s="11">
        <f t="shared" si="6"/>
        <v>102362.4</v>
      </c>
      <c r="M56" s="1">
        <v>29530.1</v>
      </c>
      <c r="N56" s="2">
        <f t="shared" si="7"/>
        <v>28.848581119629866</v>
      </c>
      <c r="O56" s="2">
        <v>65386.400000000001</v>
      </c>
      <c r="P56" s="2">
        <f t="shared" si="15"/>
        <v>63.877361218572446</v>
      </c>
      <c r="Q56" s="2">
        <v>7445.9</v>
      </c>
      <c r="R56" s="2">
        <f t="shared" si="16"/>
        <v>7.2740576617976913</v>
      </c>
      <c r="S56" s="21">
        <f t="shared" si="17"/>
        <v>10305.799999999996</v>
      </c>
      <c r="T56" s="21">
        <f t="shared" si="18"/>
        <v>913.10000000000036</v>
      </c>
    </row>
    <row r="57" spans="1:20">
      <c r="A57" s="9">
        <v>52</v>
      </c>
      <c r="B57" s="10" t="s">
        <v>71</v>
      </c>
      <c r="C57" s="1">
        <v>92956.6</v>
      </c>
      <c r="D57" s="1">
        <v>3444.2</v>
      </c>
      <c r="E57" s="11">
        <f t="shared" si="2"/>
        <v>235933.7</v>
      </c>
      <c r="F57" s="1">
        <v>93566.3</v>
      </c>
      <c r="G57" s="2">
        <f t="shared" si="3"/>
        <v>39.657878463314056</v>
      </c>
      <c r="H57" s="2">
        <v>116174.9</v>
      </c>
      <c r="I57" s="2">
        <f t="shared" si="4"/>
        <v>49.240485780539188</v>
      </c>
      <c r="J57" s="2">
        <v>26192.5</v>
      </c>
      <c r="K57" s="2">
        <f t="shared" si="5"/>
        <v>11.101635756146747</v>
      </c>
      <c r="L57" s="11">
        <f t="shared" si="6"/>
        <v>247020</v>
      </c>
      <c r="M57" s="1">
        <v>82250.5</v>
      </c>
      <c r="N57" s="2">
        <f t="shared" si="7"/>
        <v>33.29710144927536</v>
      </c>
      <c r="O57" s="2">
        <v>138402.70000000001</v>
      </c>
      <c r="P57" s="2">
        <f t="shared" si="15"/>
        <v>56.028945024694366</v>
      </c>
      <c r="Q57" s="2">
        <v>26366.799999999999</v>
      </c>
      <c r="R57" s="2">
        <f t="shared" si="16"/>
        <v>10.673953526030282</v>
      </c>
      <c r="S57" s="21">
        <f t="shared" si="17"/>
        <v>70728.799999999988</v>
      </c>
      <c r="T57" s="21">
        <f t="shared" si="18"/>
        <v>3269.9000000000015</v>
      </c>
    </row>
    <row r="58" spans="1:20">
      <c r="A58" s="9">
        <v>53</v>
      </c>
      <c r="B58" s="10" t="s">
        <v>72</v>
      </c>
      <c r="C58" s="1">
        <v>53108.7</v>
      </c>
      <c r="D58" s="1">
        <v>1899</v>
      </c>
      <c r="E58" s="11">
        <f t="shared" si="2"/>
        <v>84854.7</v>
      </c>
      <c r="F58" s="1">
        <v>28132.7</v>
      </c>
      <c r="G58" s="2">
        <f t="shared" si="3"/>
        <v>33.153967900422721</v>
      </c>
      <c r="H58" s="2">
        <v>53306.7</v>
      </c>
      <c r="I58" s="2">
        <f t="shared" si="4"/>
        <v>62.821151922050284</v>
      </c>
      <c r="J58" s="2">
        <v>3415.3</v>
      </c>
      <c r="K58" s="2">
        <f t="shared" si="5"/>
        <v>4.0248801775269962</v>
      </c>
      <c r="L58" s="11">
        <f t="shared" si="6"/>
        <v>87703.700000000012</v>
      </c>
      <c r="M58" s="1">
        <v>22841.4</v>
      </c>
      <c r="N58" s="2">
        <f t="shared" si="7"/>
        <v>26.04382711333729</v>
      </c>
      <c r="O58" s="2">
        <v>62621.7</v>
      </c>
      <c r="P58" s="2">
        <f t="shared" si="15"/>
        <v>71.401434603101109</v>
      </c>
      <c r="Q58" s="2">
        <v>2240.6</v>
      </c>
      <c r="R58" s="2">
        <f t="shared" si="16"/>
        <v>2.5547382835615826</v>
      </c>
      <c r="S58" s="21">
        <f t="shared" si="17"/>
        <v>43793.7</v>
      </c>
      <c r="T58" s="21">
        <f t="shared" si="18"/>
        <v>3073.7000000000003</v>
      </c>
    </row>
    <row r="59" spans="1:20">
      <c r="A59" s="9">
        <v>54</v>
      </c>
      <c r="B59" s="10" t="s">
        <v>73</v>
      </c>
      <c r="C59" s="2">
        <f>71856.66+37000</f>
        <v>108856.66</v>
      </c>
      <c r="D59" s="2">
        <v>13768.47</v>
      </c>
      <c r="E59" s="11">
        <f t="shared" si="2"/>
        <v>145663.37</v>
      </c>
      <c r="F59" s="1">
        <v>55619.199999999997</v>
      </c>
      <c r="G59" s="2">
        <f t="shared" si="3"/>
        <v>38.183381312680055</v>
      </c>
      <c r="H59" s="2">
        <v>83849.31</v>
      </c>
      <c r="I59" s="2">
        <f t="shared" si="4"/>
        <v>57.563758136311144</v>
      </c>
      <c r="J59" s="2">
        <v>6194.86</v>
      </c>
      <c r="K59" s="2">
        <f t="shared" si="5"/>
        <v>4.2528605510088093</v>
      </c>
      <c r="L59" s="11">
        <f t="shared" si="6"/>
        <v>174900.84</v>
      </c>
      <c r="M59" s="1">
        <v>53018.2</v>
      </c>
      <c r="N59" s="2">
        <f t="shared" si="7"/>
        <v>30.313290662297565</v>
      </c>
      <c r="O59" s="2">
        <v>117764.56</v>
      </c>
      <c r="P59" s="2">
        <f t="shared" si="15"/>
        <v>67.332186626433582</v>
      </c>
      <c r="Q59" s="2">
        <v>4118.08</v>
      </c>
      <c r="R59" s="2">
        <f t="shared" si="16"/>
        <v>2.3545227112688538</v>
      </c>
      <c r="S59" s="21">
        <v>74941.41</v>
      </c>
      <c r="T59" s="21">
        <f t="shared" si="18"/>
        <v>15845.249999999998</v>
      </c>
    </row>
    <row r="60" spans="1:20">
      <c r="A60" s="9">
        <v>55</v>
      </c>
      <c r="B60" s="10" t="s">
        <v>74</v>
      </c>
      <c r="C60" s="1">
        <v>116647.4</v>
      </c>
      <c r="D60" s="1">
        <v>2540.9</v>
      </c>
      <c r="E60" s="11">
        <f t="shared" si="2"/>
        <v>106925.79999999999</v>
      </c>
      <c r="F60" s="1">
        <v>15475.2</v>
      </c>
      <c r="G60" s="2">
        <f t="shared" si="3"/>
        <v>14.47284004421758</v>
      </c>
      <c r="H60" s="2">
        <v>89516.7</v>
      </c>
      <c r="I60" s="2">
        <f t="shared" si="4"/>
        <v>83.71852256424549</v>
      </c>
      <c r="J60" s="2">
        <v>1933.9</v>
      </c>
      <c r="K60" s="2">
        <f t="shared" si="5"/>
        <v>1.8086373915369351</v>
      </c>
      <c r="L60" s="11">
        <f t="shared" si="6"/>
        <v>75964.3</v>
      </c>
      <c r="M60" s="1">
        <v>13233.5</v>
      </c>
      <c r="N60" s="2">
        <f t="shared" si="7"/>
        <v>17.420683136683941</v>
      </c>
      <c r="O60" s="2">
        <v>61189.7</v>
      </c>
      <c r="P60" s="2">
        <f t="shared" si="15"/>
        <v>80.550600742717293</v>
      </c>
      <c r="Q60" s="2">
        <v>1541.1</v>
      </c>
      <c r="R60" s="2">
        <f t="shared" si="16"/>
        <v>2.0287161205987547</v>
      </c>
      <c r="S60" s="21">
        <f t="shared" si="17"/>
        <v>144974.39999999997</v>
      </c>
      <c r="T60" s="21">
        <f t="shared" si="18"/>
        <v>2933.7000000000003</v>
      </c>
    </row>
    <row r="61" spans="1:20">
      <c r="A61" s="9">
        <v>56</v>
      </c>
      <c r="B61" s="10" t="s">
        <v>75</v>
      </c>
      <c r="C61" s="1">
        <v>186460.63565191999</v>
      </c>
      <c r="D61" s="1">
        <v>2382.9</v>
      </c>
      <c r="E61" s="11">
        <f t="shared" si="2"/>
        <v>207216.6570103</v>
      </c>
      <c r="F61" s="1">
        <v>58076.5</v>
      </c>
      <c r="G61" s="2">
        <f t="shared" si="3"/>
        <v>28.026945728167608</v>
      </c>
      <c r="H61" s="2">
        <v>146177.9</v>
      </c>
      <c r="I61" s="2">
        <f t="shared" si="4"/>
        <v>70.543508475157964</v>
      </c>
      <c r="J61" s="2">
        <v>2962.2570102999998</v>
      </c>
      <c r="K61" s="2">
        <f t="shared" si="5"/>
        <v>1.4295457966744232</v>
      </c>
      <c r="L61" s="11">
        <f t="shared" si="6"/>
        <v>246011.36</v>
      </c>
      <c r="M61" s="1">
        <v>52687.9</v>
      </c>
      <c r="N61" s="2">
        <f t="shared" si="7"/>
        <v>21.416856522397993</v>
      </c>
      <c r="O61" s="2">
        <v>188399.3</v>
      </c>
      <c r="P61" s="2">
        <f t="shared" si="15"/>
        <v>76.581544852237727</v>
      </c>
      <c r="Q61" s="2">
        <v>4924.16</v>
      </c>
      <c r="R61" s="2">
        <f t="shared" si="16"/>
        <v>2.0015986253642923</v>
      </c>
      <c r="S61" s="21">
        <f t="shared" si="17"/>
        <v>144239.23565192003</v>
      </c>
      <c r="T61" s="21">
        <f t="shared" si="18"/>
        <v>420.9970102999996</v>
      </c>
    </row>
    <row r="62" spans="1:20">
      <c r="A62" s="9">
        <v>57</v>
      </c>
      <c r="B62" s="10" t="s">
        <v>76</v>
      </c>
      <c r="C62" s="1">
        <v>175417.3</v>
      </c>
      <c r="D62" s="1">
        <v>2459.4</v>
      </c>
      <c r="E62" s="11">
        <f t="shared" si="2"/>
        <v>165246.1</v>
      </c>
      <c r="F62" s="1">
        <v>57705.2</v>
      </c>
      <c r="G62" s="2">
        <f t="shared" si="3"/>
        <v>34.920763636781743</v>
      </c>
      <c r="H62" s="2">
        <v>104255.2</v>
      </c>
      <c r="I62" s="2">
        <f t="shared" si="4"/>
        <v>63.090868710365932</v>
      </c>
      <c r="J62" s="2">
        <v>3285.7</v>
      </c>
      <c r="K62" s="2">
        <f t="shared" si="5"/>
        <v>1.9883676528523213</v>
      </c>
      <c r="L62" s="11">
        <f t="shared" si="6"/>
        <v>157089.79999999999</v>
      </c>
      <c r="M62" s="1">
        <v>53540.4</v>
      </c>
      <c r="N62" s="2">
        <f t="shared" si="7"/>
        <v>34.082671185525733</v>
      </c>
      <c r="O62" s="2">
        <v>99544.5</v>
      </c>
      <c r="P62" s="2">
        <f t="shared" si="15"/>
        <v>63.367895305742323</v>
      </c>
      <c r="Q62" s="2">
        <v>4004.9</v>
      </c>
      <c r="R62" s="2">
        <f t="shared" si="16"/>
        <v>2.5494335087319486</v>
      </c>
      <c r="S62" s="21">
        <f t="shared" si="17"/>
        <v>180128</v>
      </c>
      <c r="T62" s="21">
        <f t="shared" si="18"/>
        <v>1740.2000000000003</v>
      </c>
    </row>
    <row r="63" spans="1:20">
      <c r="A63" s="9">
        <v>58</v>
      </c>
      <c r="B63" s="10" t="s">
        <v>77</v>
      </c>
      <c r="C63" s="1">
        <v>74726</v>
      </c>
      <c r="D63" s="1">
        <v>1712.5</v>
      </c>
      <c r="E63" s="11">
        <f t="shared" si="2"/>
        <v>34510.094000000005</v>
      </c>
      <c r="F63" s="1">
        <v>16944.400000000001</v>
      </c>
      <c r="G63" s="2">
        <f t="shared" si="3"/>
        <v>49.099837282390482</v>
      </c>
      <c r="H63" s="2">
        <v>16957.400000000001</v>
      </c>
      <c r="I63" s="2">
        <f t="shared" si="4"/>
        <v>49.137507420292742</v>
      </c>
      <c r="J63" s="2">
        <v>608.29399999999998</v>
      </c>
      <c r="K63" s="2">
        <f t="shared" si="5"/>
        <v>1.7626552973167791</v>
      </c>
      <c r="L63" s="11">
        <f t="shared" si="6"/>
        <v>63338.748999999996</v>
      </c>
      <c r="M63" s="1">
        <v>16943.400000000001</v>
      </c>
      <c r="N63" s="2">
        <f t="shared" si="7"/>
        <v>26.750449397098137</v>
      </c>
      <c r="O63" s="2">
        <v>44855.92</v>
      </c>
      <c r="P63" s="2">
        <f t="shared" si="15"/>
        <v>70.819081065210185</v>
      </c>
      <c r="Q63" s="2">
        <v>1539.4290000000001</v>
      </c>
      <c r="R63" s="2">
        <f t="shared" si="16"/>
        <v>2.4304695376916907</v>
      </c>
      <c r="S63" s="21">
        <f t="shared" si="17"/>
        <v>46827.479999999996</v>
      </c>
      <c r="T63" s="21">
        <f t="shared" si="18"/>
        <v>781.36499999999978</v>
      </c>
    </row>
    <row r="64" spans="1:20">
      <c r="A64" s="9">
        <v>59</v>
      </c>
      <c r="B64" s="10" t="s">
        <v>78</v>
      </c>
      <c r="C64" s="1">
        <v>229910.3</v>
      </c>
      <c r="D64" s="1">
        <v>1888.74</v>
      </c>
      <c r="E64" s="11">
        <f t="shared" si="2"/>
        <v>298475.90000000002</v>
      </c>
      <c r="F64" s="1">
        <v>93856.8</v>
      </c>
      <c r="G64" s="2">
        <f t="shared" si="3"/>
        <v>31.44535287438617</v>
      </c>
      <c r="H64" s="2">
        <v>193127.1</v>
      </c>
      <c r="I64" s="2">
        <f t="shared" si="4"/>
        <v>64.704420021851007</v>
      </c>
      <c r="J64" s="2">
        <v>11492</v>
      </c>
      <c r="K64" s="2">
        <f t="shared" si="5"/>
        <v>3.850227103762816</v>
      </c>
      <c r="L64" s="11">
        <f t="shared" si="6"/>
        <v>322143.69999999995</v>
      </c>
      <c r="M64" s="1">
        <v>91163.7</v>
      </c>
      <c r="N64" s="2">
        <f t="shared" si="7"/>
        <v>28.29907895141206</v>
      </c>
      <c r="O64" s="2">
        <v>220547.9</v>
      </c>
      <c r="P64" s="2">
        <f t="shared" si="15"/>
        <v>68.462583623395403</v>
      </c>
      <c r="Q64" s="2">
        <v>10432.1</v>
      </c>
      <c r="R64" s="2">
        <f t="shared" si="16"/>
        <v>3.2383374251925465</v>
      </c>
      <c r="S64" s="21">
        <f t="shared" si="17"/>
        <v>202489.50000000003</v>
      </c>
      <c r="T64" s="21">
        <f t="shared" si="18"/>
        <v>2948.6399999999994</v>
      </c>
    </row>
    <row r="65" spans="1:185">
      <c r="A65" s="9">
        <v>60</v>
      </c>
      <c r="B65" s="10" t="s">
        <v>79</v>
      </c>
      <c r="C65" s="1">
        <v>21504.683269270001</v>
      </c>
      <c r="D65" s="1">
        <v>5285.6960909700001</v>
      </c>
      <c r="E65" s="11">
        <f t="shared" si="2"/>
        <v>31016.443983270001</v>
      </c>
      <c r="F65" s="1">
        <v>21503.9</v>
      </c>
      <c r="G65" s="2">
        <f t="shared" si="3"/>
        <v>69.330642840936292</v>
      </c>
      <c r="H65" s="2">
        <v>7990.9929471100004</v>
      </c>
      <c r="I65" s="2">
        <f t="shared" si="4"/>
        <v>25.763730205242975</v>
      </c>
      <c r="J65" s="2">
        <v>1521.55103616</v>
      </c>
      <c r="K65" s="2">
        <f t="shared" si="5"/>
        <v>4.9056269538207262</v>
      </c>
      <c r="L65" s="11">
        <f t="shared" si="6"/>
        <v>54590.981834830003</v>
      </c>
      <c r="M65" s="1">
        <v>20076.099999999999</v>
      </c>
      <c r="N65" s="2">
        <f t="shared" si="7"/>
        <v>36.775488048084704</v>
      </c>
      <c r="O65" s="2">
        <v>28555.55570683</v>
      </c>
      <c r="P65" s="2">
        <f t="shared" si="15"/>
        <v>52.308192208792725</v>
      </c>
      <c r="Q65" s="2">
        <v>5959.3261279999997</v>
      </c>
      <c r="R65" s="2">
        <f t="shared" si="16"/>
        <v>10.916319743122564</v>
      </c>
      <c r="S65" s="21">
        <f t="shared" si="17"/>
        <v>940.12050955000086</v>
      </c>
      <c r="T65" s="21">
        <f t="shared" si="18"/>
        <v>847.92099913000038</v>
      </c>
    </row>
    <row r="66" spans="1:185">
      <c r="A66" s="9">
        <v>61</v>
      </c>
      <c r="B66" s="10" t="s">
        <v>80</v>
      </c>
      <c r="C66" s="1">
        <v>232874.7</v>
      </c>
      <c r="D66" s="1">
        <v>8617.4</v>
      </c>
      <c r="E66" s="11">
        <f t="shared" si="2"/>
        <v>263001.58</v>
      </c>
      <c r="F66" s="1">
        <v>76210.5</v>
      </c>
      <c r="G66" s="2">
        <f t="shared" si="3"/>
        <v>28.977202342282503</v>
      </c>
      <c r="H66" s="2">
        <v>177284.3</v>
      </c>
      <c r="I66" s="2">
        <f t="shared" si="4"/>
        <v>67.408074126398773</v>
      </c>
      <c r="J66" s="2">
        <v>9506.7800000000007</v>
      </c>
      <c r="K66" s="2">
        <f t="shared" si="5"/>
        <v>3.6147235313187096</v>
      </c>
      <c r="L66" s="11">
        <f t="shared" si="6"/>
        <v>288049.40000000002</v>
      </c>
      <c r="M66" s="1">
        <v>58763.8</v>
      </c>
      <c r="N66" s="2">
        <f t="shared" si="7"/>
        <v>20.400597952990005</v>
      </c>
      <c r="O66" s="2">
        <v>220977.6</v>
      </c>
      <c r="P66" s="2">
        <f t="shared" si="15"/>
        <v>76.715174549920945</v>
      </c>
      <c r="Q66" s="2">
        <v>8308</v>
      </c>
      <c r="R66" s="2">
        <f t="shared" si="16"/>
        <v>2.8842274970890407</v>
      </c>
      <c r="S66" s="21">
        <f t="shared" si="17"/>
        <v>189181.4</v>
      </c>
      <c r="T66" s="21">
        <f t="shared" si="18"/>
        <v>9816.18</v>
      </c>
    </row>
    <row r="67" spans="1:185">
      <c r="A67" s="9">
        <v>62</v>
      </c>
      <c r="B67" s="10" t="s">
        <v>81</v>
      </c>
      <c r="C67" s="1">
        <v>31781.17</v>
      </c>
      <c r="D67" s="1">
        <v>2260.54</v>
      </c>
      <c r="E67" s="11">
        <f t="shared" si="2"/>
        <v>145427.04</v>
      </c>
      <c r="F67" s="1">
        <v>56936.7</v>
      </c>
      <c r="G67" s="2">
        <f t="shared" si="3"/>
        <v>39.151384776861299</v>
      </c>
      <c r="H67" s="2">
        <v>85637.7</v>
      </c>
      <c r="I67" s="2">
        <f t="shared" si="4"/>
        <v>58.887054291966606</v>
      </c>
      <c r="J67" s="2">
        <v>2852.64</v>
      </c>
      <c r="K67" s="2">
        <f t="shared" si="5"/>
        <v>1.9615609311720845</v>
      </c>
      <c r="L67" s="11">
        <f t="shared" si="6"/>
        <v>159033.90099999998</v>
      </c>
      <c r="M67" s="1">
        <v>49830.7</v>
      </c>
      <c r="N67" s="2">
        <f t="shared" si="7"/>
        <v>31.333382182456813</v>
      </c>
      <c r="O67" s="2">
        <v>105744.091</v>
      </c>
      <c r="P67" s="2">
        <f t="shared" si="15"/>
        <v>66.491540693578287</v>
      </c>
      <c r="Q67" s="2">
        <v>3459.11</v>
      </c>
      <c r="R67" s="2">
        <f t="shared" si="16"/>
        <v>2.1750771239649089</v>
      </c>
      <c r="S67" s="21">
        <f t="shared" si="17"/>
        <v>11674.778999999995</v>
      </c>
      <c r="T67" s="21">
        <f t="shared" si="18"/>
        <v>1654.0700000000002</v>
      </c>
    </row>
    <row r="68" spans="1:185">
      <c r="A68" s="9">
        <v>63</v>
      </c>
      <c r="B68" s="10" t="s">
        <v>82</v>
      </c>
      <c r="C68" s="1">
        <v>94942.8</v>
      </c>
      <c r="D68" s="1">
        <v>4396.6000000000004</v>
      </c>
      <c r="E68" s="11">
        <f t="shared" si="2"/>
        <v>410165.69999999995</v>
      </c>
      <c r="F68" s="1">
        <v>146292.5</v>
      </c>
      <c r="G68" s="2">
        <f t="shared" si="3"/>
        <v>35.666683001528412</v>
      </c>
      <c r="H68" s="2">
        <v>259910.6</v>
      </c>
      <c r="I68" s="2">
        <f t="shared" si="4"/>
        <v>63.367219638307162</v>
      </c>
      <c r="J68" s="2">
        <v>3962.6</v>
      </c>
      <c r="K68" s="2">
        <f t="shared" si="5"/>
        <v>0.96609736016444092</v>
      </c>
      <c r="L68" s="11">
        <f t="shared" si="6"/>
        <v>357369.1</v>
      </c>
      <c r="M68" s="1">
        <v>137398</v>
      </c>
      <c r="N68" s="2">
        <f t="shared" si="7"/>
        <v>38.447084540885044</v>
      </c>
      <c r="O68" s="2">
        <v>214718</v>
      </c>
      <c r="P68" s="2">
        <f t="shared" si="15"/>
        <v>60.082978634694499</v>
      </c>
      <c r="Q68" s="2">
        <v>5253.1</v>
      </c>
      <c r="R68" s="2">
        <f t="shared" si="16"/>
        <v>1.4699368244204662</v>
      </c>
      <c r="S68" s="21">
        <f t="shared" si="17"/>
        <v>140135.40000000002</v>
      </c>
      <c r="T68" s="21">
        <f t="shared" si="18"/>
        <v>3106.1000000000004</v>
      </c>
    </row>
    <row r="69" spans="1:185">
      <c r="A69" s="9">
        <v>64</v>
      </c>
      <c r="B69" s="10" t="s">
        <v>83</v>
      </c>
      <c r="C69" s="1">
        <v>6368.9</v>
      </c>
      <c r="D69" s="1">
        <v>110.5</v>
      </c>
      <c r="E69" s="11">
        <f t="shared" si="2"/>
        <v>14466.3</v>
      </c>
      <c r="F69" s="1">
        <v>5730.5</v>
      </c>
      <c r="G69" s="2">
        <f t="shared" si="3"/>
        <v>39.612755161997192</v>
      </c>
      <c r="H69" s="15">
        <v>8209.9</v>
      </c>
      <c r="I69" s="2">
        <f t="shared" si="4"/>
        <v>56.751899241685855</v>
      </c>
      <c r="J69" s="15">
        <v>525.9</v>
      </c>
      <c r="K69" s="2">
        <f t="shared" si="5"/>
        <v>3.6353455963169576</v>
      </c>
      <c r="L69" s="11">
        <f t="shared" si="6"/>
        <v>15726.1</v>
      </c>
      <c r="M69" s="1">
        <v>4507.8999999999996</v>
      </c>
      <c r="N69" s="2">
        <f t="shared" si="7"/>
        <v>28.665085431225791</v>
      </c>
      <c r="O69" s="2">
        <v>11000.7</v>
      </c>
      <c r="P69" s="2">
        <f t="shared" si="15"/>
        <v>69.951863462651261</v>
      </c>
      <c r="Q69" s="15">
        <v>217.5</v>
      </c>
      <c r="R69" s="2">
        <f t="shared" si="16"/>
        <v>1.383051106122942</v>
      </c>
      <c r="S69" s="21">
        <f t="shared" si="17"/>
        <v>3578.0999999999985</v>
      </c>
      <c r="T69" s="21">
        <f t="shared" si="18"/>
        <v>418.9</v>
      </c>
    </row>
    <row r="70" spans="1:185">
      <c r="A70" s="9">
        <v>65</v>
      </c>
      <c r="B70" s="10" t="s">
        <v>84</v>
      </c>
      <c r="C70" s="1">
        <v>19937.400000000001</v>
      </c>
      <c r="D70" s="1">
        <v>1877.1</v>
      </c>
      <c r="E70" s="11">
        <f t="shared" si="2"/>
        <v>54222.8</v>
      </c>
      <c r="F70" s="1">
        <v>28932.2</v>
      </c>
      <c r="G70" s="2">
        <f t="shared" si="3"/>
        <v>53.357997004949944</v>
      </c>
      <c r="H70" s="2">
        <v>22183.9</v>
      </c>
      <c r="I70" s="2">
        <f t="shared" si="4"/>
        <v>40.912494375059936</v>
      </c>
      <c r="J70" s="2">
        <v>3106.7</v>
      </c>
      <c r="K70" s="2">
        <f t="shared" si="5"/>
        <v>5.7295086199901144</v>
      </c>
      <c r="L70" s="11">
        <f t="shared" si="6"/>
        <v>64758.299999999996</v>
      </c>
      <c r="M70" s="1">
        <v>25214.5</v>
      </c>
      <c r="N70" s="2">
        <f t="shared" si="7"/>
        <v>38.936321676140359</v>
      </c>
      <c r="O70" s="2">
        <v>36575.599999999999</v>
      </c>
      <c r="P70" s="2">
        <f t="shared" si="15"/>
        <v>56.4801731978758</v>
      </c>
      <c r="Q70" s="2">
        <v>2968.2</v>
      </c>
      <c r="R70" s="2">
        <f t="shared" si="16"/>
        <v>4.5835051259838506</v>
      </c>
      <c r="S70" s="21">
        <f t="shared" si="17"/>
        <v>5545.7000000000044</v>
      </c>
      <c r="T70" s="21">
        <f t="shared" si="18"/>
        <v>2015.5999999999995</v>
      </c>
    </row>
    <row r="71" spans="1:185">
      <c r="A71" s="9">
        <v>66</v>
      </c>
      <c r="B71" s="10" t="s">
        <v>85</v>
      </c>
      <c r="C71" s="1">
        <v>53408.7</v>
      </c>
      <c r="D71" s="1">
        <v>2390.9</v>
      </c>
      <c r="E71" s="11">
        <f t="shared" ref="E71:E80" si="19">F71+H71+J71</f>
        <v>60717.3</v>
      </c>
      <c r="F71" s="1">
        <v>20767.2</v>
      </c>
      <c r="G71" s="2">
        <f t="shared" ref="G71:G80" si="20">F71*100/E71</f>
        <v>34.203101916587201</v>
      </c>
      <c r="H71" s="2">
        <v>36946.400000000001</v>
      </c>
      <c r="I71" s="2">
        <f t="shared" ref="I71:I75" si="21">H71*100/E71</f>
        <v>60.849873100417838</v>
      </c>
      <c r="J71" s="2">
        <v>3003.7</v>
      </c>
      <c r="K71" s="2">
        <f t="shared" ref="K71:K80" si="22">J71*100/E71</f>
        <v>4.9470249829949617</v>
      </c>
      <c r="L71" s="11">
        <f t="shared" ref="L71:L80" si="23">M71+O71+Q71</f>
        <v>58737.3</v>
      </c>
      <c r="M71" s="1">
        <v>16840.099999999999</v>
      </c>
      <c r="N71" s="2">
        <f t="shared" ref="N71:N80" si="24">M71*100/L71</f>
        <v>28.670197642724464</v>
      </c>
      <c r="O71" s="2">
        <v>40144.800000000003</v>
      </c>
      <c r="P71" s="2">
        <f t="shared" si="15"/>
        <v>68.346348912871377</v>
      </c>
      <c r="Q71" s="2">
        <v>1752.4</v>
      </c>
      <c r="R71" s="2">
        <f t="shared" si="16"/>
        <v>2.9834534444041521</v>
      </c>
      <c r="S71" s="21">
        <f t="shared" si="17"/>
        <v>50210.3</v>
      </c>
      <c r="T71" s="21">
        <f t="shared" si="18"/>
        <v>3642.2000000000003</v>
      </c>
    </row>
    <row r="72" spans="1:185">
      <c r="A72" s="9">
        <v>67</v>
      </c>
      <c r="B72" s="10" t="s">
        <v>86</v>
      </c>
      <c r="C72" s="1">
        <v>7059.7</v>
      </c>
      <c r="D72" s="1">
        <v>43.7</v>
      </c>
      <c r="E72" s="11">
        <f t="shared" si="19"/>
        <v>14671</v>
      </c>
      <c r="F72" s="1">
        <v>5253.1</v>
      </c>
      <c r="G72" s="2">
        <f t="shared" si="20"/>
        <v>35.80601186013223</v>
      </c>
      <c r="H72" s="2">
        <v>9266.9</v>
      </c>
      <c r="I72" s="2">
        <f t="shared" si="21"/>
        <v>63.164746779360641</v>
      </c>
      <c r="J72" s="2">
        <v>151</v>
      </c>
      <c r="K72" s="2">
        <f t="shared" si="22"/>
        <v>1.0292413605071229</v>
      </c>
      <c r="L72" s="11">
        <f t="shared" si="23"/>
        <v>16025.3</v>
      </c>
      <c r="M72" s="1">
        <v>4034.4</v>
      </c>
      <c r="N72" s="2">
        <f t="shared" si="24"/>
        <v>25.175191728079973</v>
      </c>
      <c r="O72" s="2">
        <v>11845.6</v>
      </c>
      <c r="P72" s="2">
        <f t="shared" si="15"/>
        <v>73.91811697752928</v>
      </c>
      <c r="Q72" s="2">
        <v>145.30000000000001</v>
      </c>
      <c r="R72" s="2">
        <f t="shared" si="16"/>
        <v>0.90669129439074481</v>
      </c>
      <c r="S72" s="21">
        <f t="shared" si="17"/>
        <v>4480.9999999999982</v>
      </c>
      <c r="T72" s="21">
        <f t="shared" si="18"/>
        <v>49.399999999999977</v>
      </c>
    </row>
    <row r="73" spans="1:185" s="16" customFormat="1">
      <c r="A73" s="9">
        <v>68</v>
      </c>
      <c r="B73" s="10" t="s">
        <v>87</v>
      </c>
      <c r="C73" s="1">
        <v>20513.599999999999</v>
      </c>
      <c r="D73" s="1">
        <v>665.8</v>
      </c>
      <c r="E73" s="11">
        <f t="shared" si="19"/>
        <v>48492.6</v>
      </c>
      <c r="F73" s="1">
        <v>24837.599999999999</v>
      </c>
      <c r="G73" s="2">
        <f t="shared" si="20"/>
        <v>51.219361304611425</v>
      </c>
      <c r="H73" s="1">
        <v>23074.6</v>
      </c>
      <c r="I73" s="1">
        <f t="shared" si="21"/>
        <v>47.583755047161837</v>
      </c>
      <c r="J73" s="1">
        <v>580.4</v>
      </c>
      <c r="K73" s="1">
        <f t="shared" si="22"/>
        <v>1.1968836482267398</v>
      </c>
      <c r="L73" s="11">
        <f t="shared" si="23"/>
        <v>55373.100000000006</v>
      </c>
      <c r="M73" s="1">
        <v>23007.200000000001</v>
      </c>
      <c r="N73" s="2">
        <f t="shared" si="24"/>
        <v>41.549416593977938</v>
      </c>
      <c r="O73" s="2">
        <v>31603.4</v>
      </c>
      <c r="P73" s="2">
        <f t="shared" si="15"/>
        <v>57.073560989000065</v>
      </c>
      <c r="Q73" s="2">
        <v>762.5</v>
      </c>
      <c r="R73" s="2">
        <f t="shared" si="16"/>
        <v>1.3770224170219834</v>
      </c>
      <c r="S73" s="1">
        <f t="shared" si="17"/>
        <v>11984.799999999996</v>
      </c>
      <c r="T73" s="1">
        <f t="shared" si="18"/>
        <v>483.69999999999982</v>
      </c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</row>
    <row r="74" spans="1:185">
      <c r="A74" s="9">
        <v>69</v>
      </c>
      <c r="B74" s="10" t="s">
        <v>88</v>
      </c>
      <c r="C74" s="1">
        <v>48349.889000000003</v>
      </c>
      <c r="D74" s="1">
        <v>67.308000000000007</v>
      </c>
      <c r="E74" s="11">
        <f t="shared" si="19"/>
        <v>51153.350000000006</v>
      </c>
      <c r="F74" s="1">
        <v>17341</v>
      </c>
      <c r="G74" s="2">
        <f t="shared" si="20"/>
        <v>33.900028052903664</v>
      </c>
      <c r="H74" s="2">
        <v>33741.177000000003</v>
      </c>
      <c r="I74" s="2">
        <f t="shared" si="21"/>
        <v>65.960835409606602</v>
      </c>
      <c r="J74" s="2">
        <v>71.173000000000002</v>
      </c>
      <c r="K74" s="2">
        <f t="shared" si="22"/>
        <v>0.13913653748972452</v>
      </c>
      <c r="L74" s="11">
        <f t="shared" si="23"/>
        <v>59143.4880815</v>
      </c>
      <c r="M74" s="1">
        <v>15687.2</v>
      </c>
      <c r="N74" s="2">
        <f t="shared" si="24"/>
        <v>26.523968248850942</v>
      </c>
      <c r="O74" s="2">
        <v>43434.2400815</v>
      </c>
      <c r="P74" s="2">
        <f t="shared" si="15"/>
        <v>73.438752921788137</v>
      </c>
      <c r="Q74" s="2">
        <v>22.047999999999998</v>
      </c>
      <c r="R74" s="2">
        <f t="shared" si="16"/>
        <v>3.7278829360922631E-2</v>
      </c>
      <c r="S74" s="21">
        <f t="shared" si="17"/>
        <v>38656.825918500006</v>
      </c>
      <c r="T74" s="21">
        <f t="shared" si="18"/>
        <v>116.43299999999999</v>
      </c>
    </row>
    <row r="75" spans="1:185">
      <c r="A75" s="9">
        <v>70</v>
      </c>
      <c r="B75" s="10" t="s">
        <v>89</v>
      </c>
      <c r="C75" s="1">
        <v>1520</v>
      </c>
      <c r="D75" s="1">
        <v>126.3</v>
      </c>
      <c r="E75" s="11">
        <f t="shared" si="19"/>
        <v>9838.5</v>
      </c>
      <c r="F75" s="1">
        <v>7660.6</v>
      </c>
      <c r="G75" s="2">
        <f t="shared" si="20"/>
        <v>77.863495451542406</v>
      </c>
      <c r="H75" s="2">
        <v>2093</v>
      </c>
      <c r="I75" s="2">
        <f t="shared" si="21"/>
        <v>21.27356812522234</v>
      </c>
      <c r="J75" s="2">
        <v>84.9</v>
      </c>
      <c r="K75" s="2">
        <f t="shared" si="22"/>
        <v>0.86293642323524933</v>
      </c>
      <c r="L75" s="11">
        <f t="shared" si="23"/>
        <v>10215.700000000001</v>
      </c>
      <c r="M75" s="1">
        <v>6392</v>
      </c>
      <c r="N75" s="2">
        <f t="shared" si="24"/>
        <v>62.570357391074516</v>
      </c>
      <c r="O75" s="2">
        <v>3612.5</v>
      </c>
      <c r="P75" s="2">
        <f t="shared" si="15"/>
        <v>35.362236557455681</v>
      </c>
      <c r="Q75" s="2">
        <v>211.2</v>
      </c>
      <c r="R75" s="2">
        <f t="shared" si="16"/>
        <v>2.0674060514697965</v>
      </c>
      <c r="S75" s="21">
        <f t="shared" si="17"/>
        <v>0.5</v>
      </c>
      <c r="T75" s="21">
        <f t="shared" si="18"/>
        <v>0</v>
      </c>
    </row>
    <row r="76" spans="1:185">
      <c r="A76" s="9">
        <v>71</v>
      </c>
      <c r="B76" s="10" t="s">
        <v>90</v>
      </c>
      <c r="C76" s="1">
        <v>0</v>
      </c>
      <c r="D76" s="1">
        <v>0</v>
      </c>
      <c r="E76" s="11">
        <f t="shared" si="19"/>
        <v>13330.963</v>
      </c>
      <c r="F76" s="1">
        <v>10279</v>
      </c>
      <c r="G76" s="2">
        <f t="shared" si="20"/>
        <v>77.106207556048275</v>
      </c>
      <c r="H76" s="2">
        <v>2859.7629999999999</v>
      </c>
      <c r="I76" s="2">
        <f t="shared" ref="I76:I80" si="25">H76*100/E76</f>
        <v>21.452036135724029</v>
      </c>
      <c r="J76" s="2">
        <v>192.2</v>
      </c>
      <c r="K76" s="2">
        <f t="shared" si="22"/>
        <v>1.4417563082276952</v>
      </c>
      <c r="L76" s="11">
        <f t="shared" si="23"/>
        <v>8795.8430000000008</v>
      </c>
      <c r="M76" s="1">
        <v>7153.5</v>
      </c>
      <c r="N76" s="2">
        <f t="shared" si="24"/>
        <v>81.328191055706654</v>
      </c>
      <c r="O76" s="2">
        <v>1568.3430000000001</v>
      </c>
      <c r="P76" s="2">
        <f t="shared" si="15"/>
        <v>17.830502431660047</v>
      </c>
      <c r="Q76" s="2">
        <v>74</v>
      </c>
      <c r="R76" s="2">
        <f t="shared" si="16"/>
        <v>0.84130651263329725</v>
      </c>
      <c r="S76" s="21">
        <f t="shared" ref="S76:S81" si="26">+C76+H76-O76</f>
        <v>1291.4199999999998</v>
      </c>
      <c r="T76" s="21">
        <f t="shared" si="18"/>
        <v>118.19999999999999</v>
      </c>
    </row>
    <row r="77" spans="1:185">
      <c r="A77" s="9">
        <v>72</v>
      </c>
      <c r="B77" s="10" t="s">
        <v>91</v>
      </c>
      <c r="C77" s="1">
        <v>0</v>
      </c>
      <c r="D77" s="1">
        <v>0</v>
      </c>
      <c r="E77" s="11">
        <f t="shared" si="19"/>
        <v>40598.6</v>
      </c>
      <c r="F77" s="1">
        <v>14359.6</v>
      </c>
      <c r="G77" s="2">
        <f t="shared" si="20"/>
        <v>35.369692550974662</v>
      </c>
      <c r="H77" s="2">
        <v>25686</v>
      </c>
      <c r="I77" s="2">
        <f t="shared" si="25"/>
        <v>63.268191513993095</v>
      </c>
      <c r="J77" s="2">
        <v>553</v>
      </c>
      <c r="K77" s="2">
        <f t="shared" si="22"/>
        <v>1.3621159350322425</v>
      </c>
      <c r="L77" s="11">
        <f t="shared" si="23"/>
        <v>22885</v>
      </c>
      <c r="M77" s="1">
        <v>8642.6</v>
      </c>
      <c r="N77" s="2">
        <f t="shared" si="24"/>
        <v>37.765348481538126</v>
      </c>
      <c r="O77" s="2">
        <v>14200</v>
      </c>
      <c r="P77" s="2">
        <f t="shared" si="15"/>
        <v>62.049377321389557</v>
      </c>
      <c r="Q77" s="2">
        <v>42.4</v>
      </c>
      <c r="R77" s="2">
        <f t="shared" si="16"/>
        <v>0.18527419707231813</v>
      </c>
      <c r="S77" s="21">
        <f t="shared" si="26"/>
        <v>11486</v>
      </c>
      <c r="T77" s="21">
        <f t="shared" si="18"/>
        <v>510.6</v>
      </c>
    </row>
    <row r="78" spans="1:185">
      <c r="A78" s="9">
        <v>73</v>
      </c>
      <c r="B78" s="10" t="s">
        <v>92</v>
      </c>
      <c r="C78" s="1">
        <v>50928.2</v>
      </c>
      <c r="D78" s="1">
        <v>870.5</v>
      </c>
      <c r="E78" s="11">
        <f t="shared" si="19"/>
        <v>177055.30000000002</v>
      </c>
      <c r="F78" s="1">
        <v>50617.3</v>
      </c>
      <c r="G78" s="2">
        <f t="shared" si="20"/>
        <v>28.588412772732585</v>
      </c>
      <c r="H78" s="2">
        <v>121130.4</v>
      </c>
      <c r="I78" s="2">
        <f t="shared" si="25"/>
        <v>68.413879731360765</v>
      </c>
      <c r="J78" s="2">
        <v>5307.6</v>
      </c>
      <c r="K78" s="2">
        <f t="shared" si="22"/>
        <v>2.9977074959066456</v>
      </c>
      <c r="L78" s="11">
        <f t="shared" si="23"/>
        <v>106094.2</v>
      </c>
      <c r="M78" s="1">
        <v>35465.1</v>
      </c>
      <c r="N78" s="2">
        <f t="shared" si="24"/>
        <v>33.427934797566692</v>
      </c>
      <c r="O78" s="2">
        <v>66563.399999999994</v>
      </c>
      <c r="P78" s="2">
        <f t="shared" si="15"/>
        <v>62.739904726177294</v>
      </c>
      <c r="Q78" s="2">
        <v>4065.7</v>
      </c>
      <c r="R78" s="2">
        <f t="shared" si="16"/>
        <v>3.8321604762560066</v>
      </c>
      <c r="S78" s="21">
        <f t="shared" si="26"/>
        <v>105495.19999999998</v>
      </c>
      <c r="T78" s="21">
        <f t="shared" si="18"/>
        <v>2112.4000000000005</v>
      </c>
    </row>
    <row r="79" spans="1:185">
      <c r="A79" s="9">
        <v>74</v>
      </c>
      <c r="B79" s="10" t="s">
        <v>93</v>
      </c>
      <c r="C79" s="1">
        <v>0</v>
      </c>
      <c r="D79" s="1">
        <v>0</v>
      </c>
      <c r="E79" s="11">
        <f t="shared" si="19"/>
        <v>154130.076</v>
      </c>
      <c r="F79" s="1">
        <v>45604.7</v>
      </c>
      <c r="G79" s="2">
        <f t="shared" si="20"/>
        <v>29.588449693621119</v>
      </c>
      <c r="H79" s="2">
        <v>101861.2</v>
      </c>
      <c r="I79" s="2">
        <f t="shared" si="25"/>
        <v>66.087815333329232</v>
      </c>
      <c r="J79" s="2">
        <v>6664.1760000000004</v>
      </c>
      <c r="K79" s="2">
        <f t="shared" si="22"/>
        <v>4.323734973049647</v>
      </c>
      <c r="L79" s="11">
        <f t="shared" si="23"/>
        <v>111628.25000000001</v>
      </c>
      <c r="M79" s="1">
        <v>37745.800000000003</v>
      </c>
      <c r="N79" s="2">
        <f t="shared" si="24"/>
        <v>33.813841926214913</v>
      </c>
      <c r="O79" s="2">
        <v>71463.316000000006</v>
      </c>
      <c r="P79" s="2">
        <f t="shared" si="15"/>
        <v>64.01902385820793</v>
      </c>
      <c r="Q79" s="2">
        <v>2419.134</v>
      </c>
      <c r="R79" s="2">
        <f t="shared" si="16"/>
        <v>2.1671342155771498</v>
      </c>
      <c r="S79" s="21">
        <f t="shared" si="26"/>
        <v>30397.883999999991</v>
      </c>
      <c r="T79" s="21">
        <f t="shared" si="18"/>
        <v>4245.0420000000004</v>
      </c>
    </row>
    <row r="80" spans="1:185">
      <c r="A80" s="9">
        <v>75</v>
      </c>
      <c r="B80" s="10" t="s">
        <v>94</v>
      </c>
      <c r="C80" s="1">
        <v>0</v>
      </c>
      <c r="D80" s="1">
        <v>0</v>
      </c>
      <c r="E80" s="11">
        <f t="shared" si="19"/>
        <v>142544.79999999999</v>
      </c>
      <c r="F80" s="1">
        <v>59493.599999999999</v>
      </c>
      <c r="G80" s="2">
        <f t="shared" si="20"/>
        <v>41.736773281101804</v>
      </c>
      <c r="H80" s="2">
        <v>80923.899999999994</v>
      </c>
      <c r="I80" s="2">
        <f t="shared" si="25"/>
        <v>56.770853794736809</v>
      </c>
      <c r="J80" s="2">
        <v>2127.3000000000002</v>
      </c>
      <c r="K80" s="2">
        <f t="shared" si="22"/>
        <v>1.4923729241613868</v>
      </c>
      <c r="L80" s="11">
        <f t="shared" si="23"/>
        <v>113501</v>
      </c>
      <c r="M80" s="1">
        <v>46554.6</v>
      </c>
      <c r="N80" s="2">
        <f t="shared" si="24"/>
        <v>41.016907340023437</v>
      </c>
      <c r="O80" s="2">
        <v>65349.8</v>
      </c>
      <c r="P80" s="2">
        <f t="shared" si="15"/>
        <v>57.576409018422744</v>
      </c>
      <c r="Q80" s="2">
        <v>1596.6</v>
      </c>
      <c r="R80" s="2">
        <f t="shared" si="16"/>
        <v>1.4066836415538189</v>
      </c>
      <c r="S80" s="21">
        <f t="shared" si="26"/>
        <v>15574.099999999991</v>
      </c>
      <c r="T80" s="21">
        <f t="shared" si="18"/>
        <v>530.70000000000027</v>
      </c>
    </row>
    <row r="81" spans="1:20" ht="21" customHeight="1">
      <c r="A81" s="30" t="s">
        <v>95</v>
      </c>
      <c r="B81" s="30"/>
      <c r="C81" s="20">
        <f>SUM(C6:C80)</f>
        <v>3821326.2342170011</v>
      </c>
      <c r="D81" s="20">
        <f>SUM(D6:D80)</f>
        <v>184976.82865481992</v>
      </c>
      <c r="E81" s="20">
        <f>SUM(E6:E80)</f>
        <v>8740237.4830725621</v>
      </c>
      <c r="F81" s="20">
        <f>SUM(F6:F80)</f>
        <v>2831450.2140000006</v>
      </c>
      <c r="G81" s="20">
        <f t="shared" ref="G81" si="27">F81*100/E81</f>
        <v>32.395575285954656</v>
      </c>
      <c r="H81" s="20">
        <f>SUM(H6:H80)</f>
        <v>5357755.4536713324</v>
      </c>
      <c r="I81" s="20">
        <f t="shared" ref="I81" si="28">H81*100/E81</f>
        <v>61.299884174175268</v>
      </c>
      <c r="J81" s="20">
        <f>SUM(J6:J80)</f>
        <v>551031.81540122966</v>
      </c>
      <c r="K81" s="20">
        <f t="shared" ref="K81" si="29">J81*100/E81</f>
        <v>6.304540539870076</v>
      </c>
      <c r="L81" s="20">
        <f>SUM(L6:L80)</f>
        <v>8627757.7134703491</v>
      </c>
      <c r="M81" s="20">
        <f>SUM(M6:M80)</f>
        <v>2461142.4000000008</v>
      </c>
      <c r="N81" s="20">
        <f t="shared" ref="N81" si="30">M81*100/L81</f>
        <v>28.525863633809134</v>
      </c>
      <c r="O81" s="20">
        <f>SUM(O6:O80)</f>
        <v>5703146.3387781009</v>
      </c>
      <c r="P81" s="20">
        <f t="shared" ref="P81" si="31">O81*100/L81</f>
        <v>66.102300599771027</v>
      </c>
      <c r="Q81" s="20">
        <f>SUM(Q6:Q80)</f>
        <v>463468.9746922499</v>
      </c>
      <c r="R81" s="20">
        <f t="shared" ref="R81" si="32">Q81*100/L81</f>
        <v>5.3718357664198759</v>
      </c>
      <c r="S81" s="22">
        <f t="shared" si="26"/>
        <v>3475935.3491102327</v>
      </c>
      <c r="T81" s="22">
        <f t="shared" si="18"/>
        <v>272539.66936379974</v>
      </c>
    </row>
    <row r="82" spans="1:20">
      <c r="A82" s="17"/>
      <c r="B82" s="17"/>
      <c r="E82" s="23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</row>
    <row r="83" spans="1:20">
      <c r="A83" s="17"/>
      <c r="B83" s="17"/>
      <c r="E83" s="18"/>
      <c r="F83" s="23"/>
      <c r="G83" s="23"/>
      <c r="H83" s="18"/>
      <c r="I83" s="18"/>
      <c r="J83" s="18"/>
      <c r="K83" s="18"/>
      <c r="L83" s="18"/>
      <c r="M83" s="23"/>
      <c r="N83" s="18"/>
      <c r="O83" s="18"/>
      <c r="P83" s="18"/>
      <c r="Q83" s="18"/>
      <c r="R83" s="18"/>
    </row>
    <row r="84" spans="1:20">
      <c r="A84" s="17"/>
      <c r="B84" s="19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</row>
    <row r="85" spans="1:20">
      <c r="A85" s="17"/>
      <c r="B85" s="19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</row>
    <row r="86" spans="1:20">
      <c r="A86" s="17"/>
      <c r="B86" s="19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</row>
    <row r="87" spans="1:20">
      <c r="A87" s="17"/>
      <c r="B87" s="19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</row>
    <row r="88" spans="1:20">
      <c r="A88" s="17"/>
      <c r="B88" s="17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</row>
    <row r="89" spans="1:20">
      <c r="A89" s="17"/>
      <c r="B89" s="17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</row>
    <row r="90" spans="1:20">
      <c r="A90" s="17"/>
      <c r="B90" s="17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</row>
    <row r="91" spans="1:20">
      <c r="A91" s="17"/>
      <c r="B91" s="17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</row>
    <row r="92" spans="1:20">
      <c r="A92" s="17"/>
      <c r="B92" s="17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</row>
    <row r="93" spans="1:20">
      <c r="A93" s="17"/>
      <c r="B93" s="17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</row>
    <row r="94" spans="1:20">
      <c r="A94" s="17"/>
      <c r="B94" s="17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</row>
    <row r="95" spans="1:20">
      <c r="A95" s="17"/>
      <c r="B95" s="17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</row>
    <row r="96" spans="1:20">
      <c r="A96" s="17"/>
      <c r="B96" s="17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</row>
    <row r="97" spans="1:18">
      <c r="A97" s="17"/>
      <c r="B97" s="17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</row>
    <row r="98" spans="1:18">
      <c r="A98" s="17"/>
      <c r="B98" s="17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</row>
    <row r="99" spans="1:18">
      <c r="A99" s="17"/>
      <c r="B99" s="17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</row>
    <row r="100" spans="1:18">
      <c r="A100" s="17"/>
      <c r="B100" s="17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</row>
    <row r="101" spans="1:18">
      <c r="A101" s="17"/>
      <c r="B101" s="17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</row>
    <row r="102" spans="1:18">
      <c r="A102" s="17"/>
      <c r="B102" s="17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</row>
    <row r="103" spans="1:18">
      <c r="A103" s="17"/>
      <c r="B103" s="17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</row>
    <row r="104" spans="1:18">
      <c r="A104" s="17"/>
      <c r="B104" s="17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</row>
    <row r="105" spans="1:18">
      <c r="A105" s="17"/>
      <c r="B105" s="17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</row>
    <row r="106" spans="1:18">
      <c r="A106" s="17"/>
      <c r="B106" s="17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</row>
    <row r="107" spans="1:18">
      <c r="A107" s="17"/>
      <c r="B107" s="17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</row>
    <row r="108" spans="1:18">
      <c r="A108" s="17"/>
      <c r="B108" s="17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</row>
    <row r="109" spans="1:18">
      <c r="A109" s="17"/>
      <c r="B109" s="17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</row>
    <row r="110" spans="1:18">
      <c r="A110" s="17"/>
      <c r="B110" s="17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</row>
    <row r="111" spans="1:18">
      <c r="A111" s="17"/>
      <c r="B111" s="17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</row>
    <row r="112" spans="1:18">
      <c r="A112" s="17"/>
      <c r="B112" s="17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</row>
    <row r="113" spans="1:18">
      <c r="A113" s="17"/>
      <c r="B113" s="17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</row>
    <row r="114" spans="1:18">
      <c r="A114" s="17"/>
      <c r="B114" s="17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</row>
    <row r="115" spans="1:18">
      <c r="A115" s="17"/>
      <c r="B115" s="17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</row>
    <row r="116" spans="1:18">
      <c r="A116" s="17"/>
      <c r="B116" s="17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</row>
    <row r="117" spans="1:18">
      <c r="A117" s="17"/>
      <c r="B117" s="17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</row>
    <row r="118" spans="1:18">
      <c r="A118" s="17"/>
      <c r="B118" s="17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</row>
    <row r="119" spans="1:18">
      <c r="A119" s="17"/>
      <c r="B119" s="17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</row>
    <row r="120" spans="1:18">
      <c r="A120" s="17"/>
      <c r="B120" s="17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</row>
    <row r="121" spans="1:18">
      <c r="A121" s="17"/>
      <c r="B121" s="17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</row>
    <row r="122" spans="1:18">
      <c r="A122" s="17"/>
      <c r="B122" s="17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</row>
    <row r="123" spans="1:18">
      <c r="A123" s="17"/>
      <c r="B123" s="17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</row>
    <row r="124" spans="1:18">
      <c r="A124" s="17"/>
      <c r="B124" s="17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</row>
    <row r="125" spans="1:18">
      <c r="A125" s="17"/>
      <c r="B125" s="17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</row>
    <row r="126" spans="1:18">
      <c r="A126" s="17"/>
      <c r="B126" s="17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</row>
    <row r="127" spans="1:18">
      <c r="A127" s="17"/>
      <c r="B127" s="17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</row>
    <row r="128" spans="1:18">
      <c r="A128" s="17"/>
      <c r="B128" s="17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</row>
    <row r="129" spans="1:18">
      <c r="A129" s="17"/>
      <c r="B129" s="17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</row>
    <row r="130" spans="1:18">
      <c r="A130" s="17"/>
      <c r="B130" s="17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</row>
    <row r="131" spans="1:18">
      <c r="A131" s="17"/>
      <c r="B131" s="17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</row>
    <row r="132" spans="1:18">
      <c r="A132" s="17"/>
      <c r="B132" s="17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</row>
    <row r="133" spans="1:18">
      <c r="A133" s="17"/>
      <c r="B133" s="17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</row>
    <row r="134" spans="1:18">
      <c r="A134" s="17"/>
      <c r="B134" s="17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</row>
    <row r="135" spans="1:18">
      <c r="A135" s="17"/>
      <c r="B135" s="17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</row>
    <row r="136" spans="1:18">
      <c r="A136" s="17"/>
      <c r="B136" s="17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</row>
    <row r="137" spans="1:18">
      <c r="A137" s="17"/>
      <c r="B137" s="17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</row>
    <row r="138" spans="1:18">
      <c r="A138" s="17"/>
      <c r="B138" s="17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</row>
    <row r="139" spans="1:18">
      <c r="A139" s="17"/>
      <c r="B139" s="17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</row>
    <row r="140" spans="1:18">
      <c r="A140" s="17"/>
      <c r="B140" s="17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</row>
    <row r="141" spans="1:18">
      <c r="A141" s="17"/>
      <c r="B141" s="17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</row>
    <row r="142" spans="1:18">
      <c r="A142" s="17"/>
      <c r="B142" s="17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</row>
    <row r="143" spans="1:18">
      <c r="A143" s="17"/>
      <c r="B143" s="17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</row>
    <row r="144" spans="1:18">
      <c r="A144" s="17"/>
      <c r="B144" s="17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</row>
    <row r="145" spans="1:18">
      <c r="A145" s="17"/>
      <c r="B145" s="17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</row>
    <row r="146" spans="1:18">
      <c r="A146" s="17"/>
      <c r="B146" s="17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</row>
    <row r="147" spans="1:18">
      <c r="A147" s="17"/>
      <c r="B147" s="17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</row>
    <row r="148" spans="1:18">
      <c r="A148" s="17"/>
      <c r="B148" s="17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</row>
    <row r="149" spans="1:18">
      <c r="A149" s="17"/>
      <c r="B149" s="17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</row>
    <row r="150" spans="1:18">
      <c r="A150" s="17"/>
      <c r="B150" s="17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</row>
    <row r="151" spans="1:18">
      <c r="A151" s="17"/>
      <c r="B151" s="17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</row>
    <row r="152" spans="1:18">
      <c r="A152" s="17"/>
      <c r="B152" s="17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</row>
    <row r="153" spans="1:18">
      <c r="A153" s="17"/>
      <c r="B153" s="17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</row>
    <row r="154" spans="1:18">
      <c r="A154" s="17"/>
      <c r="B154" s="17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</row>
    <row r="155" spans="1:18">
      <c r="A155" s="17"/>
      <c r="B155" s="17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</row>
    <row r="156" spans="1:18">
      <c r="A156" s="17"/>
      <c r="B156" s="17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</row>
    <row r="157" spans="1:18">
      <c r="A157" s="17"/>
      <c r="B157" s="17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</row>
    <row r="158" spans="1:18">
      <c r="A158" s="17"/>
      <c r="B158" s="17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</row>
    <row r="159" spans="1:18">
      <c r="A159" s="17"/>
      <c r="B159" s="17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</row>
    <row r="160" spans="1:18">
      <c r="A160" s="17"/>
      <c r="B160" s="17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</row>
    <row r="161" spans="1:18">
      <c r="A161" s="17"/>
      <c r="B161" s="17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</row>
    <row r="162" spans="1:18">
      <c r="A162" s="17"/>
      <c r="B162" s="17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</row>
    <row r="163" spans="1:18">
      <c r="A163" s="17"/>
      <c r="B163" s="17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</row>
    <row r="164" spans="1:18">
      <c r="A164" s="17"/>
      <c r="B164" s="17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</row>
    <row r="165" spans="1:18">
      <c r="A165" s="17"/>
      <c r="B165" s="17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</row>
    <row r="166" spans="1:18">
      <c r="A166" s="17"/>
      <c r="B166" s="17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</row>
    <row r="167" spans="1:18">
      <c r="A167" s="17"/>
      <c r="B167" s="17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</row>
    <row r="168" spans="1:18">
      <c r="A168" s="17"/>
      <c r="B168" s="17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</row>
    <row r="169" spans="1:18">
      <c r="A169" s="17"/>
      <c r="B169" s="17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</row>
    <row r="170" spans="1:18">
      <c r="A170" s="17"/>
      <c r="B170" s="17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</row>
    <row r="171" spans="1:18">
      <c r="A171" s="17"/>
      <c r="B171" s="17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</row>
    <row r="172" spans="1:18">
      <c r="A172" s="17"/>
      <c r="B172" s="17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</row>
    <row r="173" spans="1:18">
      <c r="A173" s="17"/>
      <c r="B173" s="17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</row>
    <row r="174" spans="1:18">
      <c r="A174" s="17"/>
      <c r="B174" s="17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</row>
    <row r="175" spans="1:18">
      <c r="A175" s="17"/>
      <c r="B175" s="17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</row>
    <row r="176" spans="1:18">
      <c r="A176" s="17"/>
      <c r="B176" s="17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</row>
    <row r="177" spans="1:18">
      <c r="A177" s="17"/>
      <c r="B177" s="17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</row>
    <row r="178" spans="1:18">
      <c r="A178" s="17"/>
      <c r="B178" s="17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</row>
    <row r="179" spans="1:18">
      <c r="A179" s="17"/>
      <c r="B179" s="17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</row>
    <row r="180" spans="1:18">
      <c r="A180" s="17"/>
      <c r="B180" s="17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</row>
    <row r="181" spans="1:18">
      <c r="A181" s="17"/>
      <c r="B181" s="17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</row>
    <row r="182" spans="1:18">
      <c r="A182" s="17"/>
      <c r="B182" s="17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</row>
    <row r="183" spans="1:18">
      <c r="A183" s="17"/>
      <c r="B183" s="17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</row>
    <row r="184" spans="1:18">
      <c r="A184" s="17"/>
      <c r="B184" s="17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</row>
    <row r="185" spans="1:18">
      <c r="A185" s="17"/>
      <c r="B185" s="17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</row>
    <row r="186" spans="1:18">
      <c r="A186" s="17"/>
      <c r="B186" s="17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</row>
    <row r="187" spans="1:18">
      <c r="A187" s="17"/>
      <c r="B187" s="17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</row>
    <row r="188" spans="1:18">
      <c r="A188" s="17"/>
      <c r="B188" s="17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</row>
    <row r="189" spans="1:18">
      <c r="A189" s="17"/>
      <c r="B189" s="17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</row>
    <row r="190" spans="1:18">
      <c r="A190" s="17"/>
      <c r="B190" s="17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</row>
    <row r="191" spans="1:18">
      <c r="A191" s="17"/>
      <c r="B191" s="17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</row>
    <row r="192" spans="1:18">
      <c r="A192" s="17"/>
      <c r="B192" s="17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</row>
    <row r="193" spans="1:18">
      <c r="A193" s="17"/>
      <c r="B193" s="17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</row>
    <row r="194" spans="1:18">
      <c r="A194" s="17"/>
      <c r="B194" s="17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</row>
    <row r="195" spans="1:18">
      <c r="A195" s="17"/>
      <c r="B195" s="17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</row>
    <row r="196" spans="1:18">
      <c r="A196" s="17"/>
      <c r="B196" s="17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</row>
    <row r="197" spans="1:18">
      <c r="A197" s="17"/>
      <c r="B197" s="17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</row>
    <row r="198" spans="1:18">
      <c r="A198" s="17"/>
      <c r="B198" s="17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</row>
    <row r="199" spans="1:18">
      <c r="A199" s="17"/>
      <c r="B199" s="17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</row>
    <row r="200" spans="1:18">
      <c r="A200" s="17"/>
      <c r="B200" s="17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</row>
    <row r="201" spans="1:18">
      <c r="A201" s="17"/>
      <c r="B201" s="17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</row>
    <row r="202" spans="1:18">
      <c r="A202" s="17"/>
      <c r="B202" s="17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</row>
    <row r="203" spans="1:18">
      <c r="A203" s="17"/>
      <c r="B203" s="17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</row>
    <row r="204" spans="1:18">
      <c r="A204" s="17"/>
      <c r="B204" s="17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</row>
    <row r="205" spans="1:18">
      <c r="A205" s="17"/>
      <c r="B205" s="17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</row>
    <row r="206" spans="1:18">
      <c r="A206" s="17"/>
      <c r="B206" s="17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</row>
    <row r="207" spans="1:18">
      <c r="A207" s="17"/>
      <c r="B207" s="17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</row>
    <row r="208" spans="1:18">
      <c r="A208" s="17"/>
      <c r="B208" s="17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</row>
    <row r="209" spans="1:18">
      <c r="A209" s="17"/>
      <c r="B209" s="17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</row>
    <row r="210" spans="1:18">
      <c r="A210" s="17"/>
      <c r="B210" s="17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</row>
    <row r="211" spans="1:18">
      <c r="A211" s="17"/>
      <c r="B211" s="17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</row>
    <row r="212" spans="1:18">
      <c r="A212" s="17"/>
      <c r="B212" s="17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</row>
    <row r="213" spans="1:18">
      <c r="A213" s="17"/>
      <c r="B213" s="17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</row>
    <row r="214" spans="1:18">
      <c r="A214" s="17"/>
      <c r="B214" s="17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</row>
    <row r="215" spans="1:18">
      <c r="A215" s="17"/>
      <c r="B215" s="17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</row>
    <row r="216" spans="1:18">
      <c r="A216" s="17"/>
      <c r="B216" s="17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</row>
    <row r="217" spans="1:18">
      <c r="A217" s="17"/>
      <c r="B217" s="17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</row>
    <row r="218" spans="1:18">
      <c r="A218" s="17"/>
      <c r="B218" s="17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</row>
    <row r="219" spans="1:18">
      <c r="A219" s="17"/>
      <c r="B219" s="17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</row>
    <row r="220" spans="1:18">
      <c r="A220" s="17"/>
      <c r="B220" s="17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</row>
    <row r="221" spans="1:18">
      <c r="A221" s="17"/>
      <c r="B221" s="17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</row>
    <row r="222" spans="1:18">
      <c r="A222" s="17"/>
      <c r="B222" s="17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</row>
    <row r="223" spans="1:18">
      <c r="A223" s="17"/>
      <c r="B223" s="17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</row>
    <row r="224" spans="1:18">
      <c r="A224" s="17"/>
      <c r="B224" s="17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</row>
    <row r="225" spans="1:18">
      <c r="A225" s="17"/>
      <c r="B225" s="17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</row>
    <row r="226" spans="1:18">
      <c r="A226" s="17"/>
      <c r="B226" s="17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</row>
    <row r="227" spans="1:18">
      <c r="A227" s="17"/>
      <c r="B227" s="17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</row>
    <row r="228" spans="1:18">
      <c r="A228" s="17"/>
      <c r="B228" s="17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</row>
    <row r="229" spans="1:18">
      <c r="A229" s="17"/>
      <c r="B229" s="17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</row>
    <row r="230" spans="1:18">
      <c r="A230" s="17"/>
      <c r="B230" s="17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</row>
    <row r="231" spans="1:18">
      <c r="A231" s="17"/>
      <c r="B231" s="17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</row>
    <row r="232" spans="1:18">
      <c r="A232" s="17"/>
      <c r="B232" s="17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</row>
    <row r="233" spans="1:18">
      <c r="A233" s="17"/>
      <c r="B233" s="17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</row>
    <row r="234" spans="1:18">
      <c r="A234" s="17"/>
      <c r="B234" s="17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</row>
    <row r="235" spans="1:18">
      <c r="A235" s="17"/>
      <c r="B235" s="17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</row>
    <row r="236" spans="1:18">
      <c r="A236" s="17"/>
      <c r="B236" s="17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</row>
    <row r="237" spans="1:18">
      <c r="A237" s="17"/>
      <c r="B237" s="17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</row>
    <row r="238" spans="1:18">
      <c r="A238" s="17"/>
      <c r="B238" s="17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</row>
    <row r="239" spans="1:18">
      <c r="A239" s="17"/>
      <c r="B239" s="17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</row>
    <row r="240" spans="1:18">
      <c r="A240" s="17"/>
      <c r="B240" s="17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</row>
    <row r="241" spans="1:18">
      <c r="A241" s="17"/>
      <c r="B241" s="17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</row>
    <row r="242" spans="1:18">
      <c r="A242" s="17"/>
      <c r="B242" s="17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</row>
    <row r="243" spans="1:18">
      <c r="A243" s="17"/>
      <c r="B243" s="17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</row>
    <row r="244" spans="1:18">
      <c r="A244" s="17"/>
      <c r="B244" s="17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</row>
    <row r="245" spans="1:18">
      <c r="A245" s="17"/>
      <c r="B245" s="17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</row>
    <row r="246" spans="1:18">
      <c r="A246" s="17"/>
      <c r="B246" s="17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</row>
    <row r="247" spans="1:18">
      <c r="A247" s="17"/>
      <c r="B247" s="17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</row>
    <row r="248" spans="1:18">
      <c r="A248" s="17"/>
      <c r="B248" s="17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</row>
    <row r="249" spans="1:18">
      <c r="A249" s="17"/>
      <c r="B249" s="17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</row>
    <row r="250" spans="1:18">
      <c r="A250" s="17"/>
      <c r="B250" s="17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</row>
    <row r="251" spans="1:18">
      <c r="A251" s="17"/>
      <c r="B251" s="17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</row>
    <row r="252" spans="1:18">
      <c r="A252" s="17"/>
      <c r="B252" s="17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</row>
    <row r="253" spans="1:18">
      <c r="A253" s="17"/>
      <c r="B253" s="17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</row>
    <row r="254" spans="1:18">
      <c r="A254" s="17"/>
      <c r="B254" s="17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</row>
    <row r="255" spans="1:18">
      <c r="A255" s="17"/>
      <c r="B255" s="17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</row>
    <row r="256" spans="1:18">
      <c r="A256" s="17"/>
      <c r="B256" s="17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</row>
    <row r="257" spans="1:18">
      <c r="A257" s="17"/>
      <c r="B257" s="17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</row>
    <row r="258" spans="1:18">
      <c r="A258" s="17"/>
      <c r="B258" s="17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</row>
    <row r="259" spans="1:18">
      <c r="A259" s="17"/>
      <c r="B259" s="17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</row>
    <row r="260" spans="1:18">
      <c r="A260" s="17"/>
      <c r="B260" s="17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</row>
    <row r="261" spans="1:18">
      <c r="A261" s="17"/>
      <c r="B261" s="17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</row>
    <row r="262" spans="1:18">
      <c r="A262" s="17"/>
      <c r="B262" s="17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</row>
    <row r="263" spans="1:18">
      <c r="A263" s="17"/>
      <c r="B263" s="17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</row>
    <row r="264" spans="1:18">
      <c r="A264" s="17"/>
      <c r="B264" s="17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</row>
    <row r="265" spans="1:18">
      <c r="A265" s="17"/>
      <c r="B265" s="17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</row>
    <row r="266" spans="1:18">
      <c r="A266" s="17"/>
      <c r="B266" s="17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</row>
    <row r="267" spans="1:18">
      <c r="A267" s="17"/>
      <c r="B267" s="17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</row>
    <row r="268" spans="1:18">
      <c r="A268" s="17"/>
      <c r="B268" s="17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</row>
    <row r="269" spans="1:18">
      <c r="A269" s="17"/>
      <c r="B269" s="17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</row>
    <row r="270" spans="1:18">
      <c r="A270" s="17"/>
      <c r="B270" s="17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</row>
    <row r="271" spans="1:18">
      <c r="A271" s="17"/>
      <c r="B271" s="17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</row>
    <row r="272" spans="1:18">
      <c r="A272" s="17"/>
      <c r="B272" s="17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</row>
    <row r="273" spans="1:18">
      <c r="A273" s="17"/>
      <c r="B273" s="17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</row>
    <row r="274" spans="1:18">
      <c r="A274" s="17"/>
      <c r="B274" s="17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</row>
    <row r="275" spans="1:18">
      <c r="A275" s="17"/>
      <c r="B275" s="17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</row>
    <row r="276" spans="1:18">
      <c r="A276" s="17"/>
      <c r="B276" s="17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</row>
    <row r="277" spans="1:18">
      <c r="A277" s="17"/>
      <c r="B277" s="17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</row>
    <row r="278" spans="1:18">
      <c r="A278" s="17"/>
      <c r="B278" s="17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</row>
    <row r="279" spans="1:18">
      <c r="A279" s="17"/>
      <c r="B279" s="17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</row>
    <row r="280" spans="1:18">
      <c r="A280" s="17"/>
      <c r="B280" s="17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</row>
    <row r="281" spans="1:18">
      <c r="A281" s="17"/>
      <c r="B281" s="17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</row>
    <row r="282" spans="1:18">
      <c r="A282" s="17"/>
      <c r="B282" s="17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</row>
    <row r="283" spans="1:18">
      <c r="A283" s="17"/>
      <c r="B283" s="17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</row>
    <row r="284" spans="1:18">
      <c r="A284" s="17"/>
      <c r="B284" s="17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</row>
    <row r="285" spans="1:18">
      <c r="A285" s="17"/>
      <c r="B285" s="17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</row>
    <row r="286" spans="1:18">
      <c r="A286" s="17"/>
      <c r="B286" s="17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</row>
    <row r="287" spans="1:18">
      <c r="A287" s="17"/>
      <c r="B287" s="17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</row>
    <row r="288" spans="1:18">
      <c r="A288" s="17"/>
      <c r="B288" s="17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</row>
    <row r="289" spans="1:18">
      <c r="A289" s="17"/>
      <c r="B289" s="17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</row>
    <row r="290" spans="1:18">
      <c r="A290" s="17"/>
      <c r="B290" s="17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</row>
    <row r="291" spans="1:18">
      <c r="A291" s="17"/>
      <c r="B291" s="17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</row>
    <row r="292" spans="1:18">
      <c r="A292" s="17"/>
      <c r="B292" s="17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</row>
    <row r="293" spans="1:18">
      <c r="A293" s="17"/>
      <c r="B293" s="17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</row>
    <row r="294" spans="1:18">
      <c r="A294" s="17"/>
      <c r="B294" s="17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</row>
    <row r="295" spans="1:18">
      <c r="A295" s="17"/>
      <c r="B295" s="17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</row>
    <row r="296" spans="1:18">
      <c r="A296" s="17"/>
      <c r="B296" s="17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</row>
    <row r="297" spans="1:18">
      <c r="A297" s="17"/>
      <c r="B297" s="17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</row>
    <row r="298" spans="1:18">
      <c r="A298" s="17"/>
      <c r="B298" s="17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</row>
    <row r="299" spans="1:18">
      <c r="A299" s="17"/>
      <c r="B299" s="17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</row>
    <row r="300" spans="1:18">
      <c r="A300" s="17"/>
      <c r="B300" s="17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</row>
    <row r="301" spans="1:18">
      <c r="A301" s="17"/>
      <c r="B301" s="17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</row>
    <row r="302" spans="1:18">
      <c r="A302" s="17"/>
      <c r="B302" s="17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</row>
    <row r="303" spans="1:18">
      <c r="A303" s="17"/>
      <c r="B303" s="17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</row>
    <row r="304" spans="1:18">
      <c r="A304" s="17"/>
      <c r="B304" s="17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</row>
    <row r="305" spans="1:18">
      <c r="A305" s="17"/>
      <c r="B305" s="17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</row>
    <row r="306" spans="1:18">
      <c r="A306" s="17"/>
      <c r="B306" s="17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</row>
    <row r="307" spans="1:18">
      <c r="A307" s="17"/>
      <c r="B307" s="17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</row>
    <row r="308" spans="1:18">
      <c r="A308" s="17"/>
      <c r="B308" s="17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</row>
    <row r="309" spans="1:18">
      <c r="A309" s="17"/>
      <c r="B309" s="17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</row>
    <row r="310" spans="1:18">
      <c r="A310" s="17"/>
      <c r="B310" s="17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</row>
    <row r="311" spans="1:18">
      <c r="A311" s="17"/>
      <c r="B311" s="17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</row>
    <row r="312" spans="1:18">
      <c r="A312" s="17"/>
      <c r="B312" s="17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</row>
    <row r="313" spans="1:18">
      <c r="A313" s="17"/>
      <c r="B313" s="17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</row>
    <row r="314" spans="1:18">
      <c r="A314" s="17"/>
      <c r="B314" s="17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</row>
    <row r="315" spans="1:18">
      <c r="A315" s="17"/>
      <c r="B315" s="17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</row>
    <row r="316" spans="1:18">
      <c r="A316" s="17"/>
      <c r="B316" s="17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</row>
    <row r="317" spans="1:18">
      <c r="A317" s="17"/>
      <c r="B317" s="17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</row>
    <row r="318" spans="1:18">
      <c r="A318" s="17"/>
      <c r="B318" s="17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</row>
    <row r="319" spans="1:18">
      <c r="A319" s="17"/>
      <c r="B319" s="17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</row>
    <row r="320" spans="1:18">
      <c r="A320" s="17"/>
      <c r="B320" s="17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</row>
    <row r="321" spans="1:18">
      <c r="A321" s="17"/>
      <c r="B321" s="17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</row>
    <row r="322" spans="1:18">
      <c r="A322" s="17"/>
      <c r="B322" s="17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</row>
    <row r="323" spans="1:18">
      <c r="A323" s="17"/>
      <c r="B323" s="17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</row>
    <row r="324" spans="1:18">
      <c r="A324" s="17"/>
      <c r="B324" s="17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</row>
    <row r="325" spans="1:18">
      <c r="A325" s="17"/>
      <c r="B325" s="17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</row>
    <row r="326" spans="1:18">
      <c r="A326" s="17"/>
      <c r="B326" s="17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</row>
    <row r="327" spans="1:18">
      <c r="A327" s="17"/>
      <c r="B327" s="17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</row>
    <row r="328" spans="1:18">
      <c r="A328" s="17"/>
      <c r="B328" s="17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</row>
    <row r="329" spans="1:18">
      <c r="A329" s="17"/>
      <c r="B329" s="17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</row>
    <row r="330" spans="1:18">
      <c r="A330" s="17"/>
      <c r="B330" s="17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</row>
    <row r="331" spans="1:18">
      <c r="A331" s="17"/>
      <c r="B331" s="17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</row>
    <row r="332" spans="1:18">
      <c r="A332" s="17"/>
      <c r="B332" s="17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</row>
    <row r="333" spans="1:18">
      <c r="A333" s="17"/>
      <c r="B333" s="17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</row>
    <row r="334" spans="1:18">
      <c r="A334" s="17"/>
      <c r="B334" s="17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</row>
    <row r="335" spans="1:18">
      <c r="A335" s="17"/>
      <c r="B335" s="17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</row>
    <row r="336" spans="1:18">
      <c r="A336" s="17"/>
      <c r="B336" s="17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</row>
    <row r="337" spans="1:18">
      <c r="A337" s="17"/>
      <c r="B337" s="17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</row>
    <row r="338" spans="1:18">
      <c r="A338" s="17"/>
      <c r="B338" s="17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</row>
    <row r="339" spans="1:18">
      <c r="A339" s="17"/>
      <c r="B339" s="17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</row>
    <row r="340" spans="1:18">
      <c r="A340" s="17"/>
      <c r="B340" s="17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</row>
    <row r="341" spans="1:18">
      <c r="A341" s="17"/>
      <c r="B341" s="17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</row>
    <row r="342" spans="1:18">
      <c r="A342" s="17"/>
      <c r="B342" s="17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</row>
    <row r="343" spans="1:18">
      <c r="A343" s="17"/>
      <c r="B343" s="17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</row>
    <row r="344" spans="1:18">
      <c r="A344" s="17"/>
      <c r="B344" s="17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</row>
    <row r="345" spans="1:18">
      <c r="A345" s="17"/>
      <c r="B345" s="17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</row>
    <row r="346" spans="1:18">
      <c r="A346" s="17"/>
      <c r="B346" s="17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</row>
    <row r="347" spans="1:18">
      <c r="A347" s="17"/>
      <c r="B347" s="17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</row>
    <row r="348" spans="1:18">
      <c r="A348" s="17"/>
      <c r="B348" s="17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</row>
    <row r="349" spans="1:18">
      <c r="A349" s="17"/>
      <c r="B349" s="17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</row>
    <row r="350" spans="1:18">
      <c r="A350" s="17"/>
      <c r="B350" s="17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</row>
    <row r="351" spans="1:18">
      <c r="A351" s="17"/>
      <c r="B351" s="17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</row>
    <row r="352" spans="1:18">
      <c r="A352" s="17"/>
      <c r="B352" s="17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</row>
    <row r="353" spans="1:18">
      <c r="A353" s="17"/>
      <c r="B353" s="17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</row>
    <row r="354" spans="1:18">
      <c r="A354" s="17"/>
      <c r="B354" s="17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</row>
    <row r="355" spans="1:18">
      <c r="A355" s="17"/>
      <c r="B355" s="17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</row>
    <row r="356" spans="1:18">
      <c r="A356" s="17"/>
      <c r="B356" s="17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</row>
    <row r="357" spans="1:18">
      <c r="A357" s="17"/>
      <c r="B357" s="17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</row>
    <row r="358" spans="1:18">
      <c r="A358" s="17"/>
      <c r="B358" s="17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</row>
    <row r="359" spans="1:18">
      <c r="A359" s="17"/>
      <c r="B359" s="17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</row>
    <row r="360" spans="1:18">
      <c r="A360" s="17"/>
      <c r="B360" s="17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</row>
    <row r="361" spans="1:18">
      <c r="A361" s="17"/>
      <c r="B361" s="17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</row>
    <row r="362" spans="1:18">
      <c r="A362" s="17"/>
      <c r="B362" s="17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</row>
    <row r="363" spans="1:18">
      <c r="A363" s="17"/>
      <c r="B363" s="17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</row>
    <row r="364" spans="1:18">
      <c r="A364" s="17"/>
      <c r="B364" s="17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</row>
    <row r="365" spans="1:18">
      <c r="A365" s="17"/>
      <c r="B365" s="17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</row>
    <row r="366" spans="1:18">
      <c r="A366" s="17"/>
      <c r="B366" s="17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</row>
    <row r="367" spans="1:18">
      <c r="A367" s="17"/>
      <c r="B367" s="17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</row>
    <row r="368" spans="1:18">
      <c r="A368" s="17"/>
      <c r="B368" s="17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</row>
    <row r="369" spans="1:18">
      <c r="A369" s="17"/>
      <c r="B369" s="17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</row>
    <row r="370" spans="1:18">
      <c r="A370" s="17"/>
      <c r="B370" s="17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</row>
    <row r="371" spans="1:18">
      <c r="A371" s="17"/>
      <c r="B371" s="17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</row>
    <row r="372" spans="1:18">
      <c r="A372" s="17"/>
      <c r="B372" s="17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</row>
    <row r="373" spans="1:18">
      <c r="A373" s="17"/>
      <c r="B373" s="17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</row>
    <row r="374" spans="1:18">
      <c r="A374" s="17"/>
      <c r="B374" s="17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</row>
    <row r="375" spans="1:18">
      <c r="A375" s="17"/>
      <c r="B375" s="17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</row>
    <row r="376" spans="1:18">
      <c r="A376" s="17"/>
      <c r="B376" s="17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</row>
    <row r="377" spans="1:18">
      <c r="A377" s="17"/>
      <c r="B377" s="17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</row>
    <row r="378" spans="1:18">
      <c r="A378" s="17"/>
      <c r="B378" s="17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</row>
    <row r="379" spans="1:18">
      <c r="A379" s="17"/>
      <c r="B379" s="17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</row>
    <row r="380" spans="1:18">
      <c r="A380" s="17"/>
      <c r="B380" s="17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</row>
    <row r="381" spans="1:18">
      <c r="A381" s="17"/>
      <c r="B381" s="17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</row>
    <row r="382" spans="1:18">
      <c r="A382" s="17"/>
      <c r="B382" s="17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</row>
    <row r="383" spans="1:18">
      <c r="A383" s="17"/>
      <c r="B383" s="17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</row>
    <row r="384" spans="1:18">
      <c r="A384" s="17"/>
      <c r="B384" s="17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</row>
    <row r="385" spans="1:18">
      <c r="A385" s="17"/>
      <c r="B385" s="17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</row>
    <row r="386" spans="1:18">
      <c r="A386" s="17"/>
      <c r="B386" s="17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</row>
    <row r="387" spans="1:18">
      <c r="A387" s="17"/>
      <c r="B387" s="17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</row>
    <row r="388" spans="1:18">
      <c r="A388" s="17"/>
      <c r="B388" s="17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</row>
    <row r="389" spans="1:18">
      <c r="A389" s="17"/>
      <c r="B389" s="17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</row>
    <row r="390" spans="1:18">
      <c r="A390" s="17"/>
      <c r="B390" s="17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</row>
    <row r="391" spans="1:18">
      <c r="A391" s="17"/>
      <c r="B391" s="17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</row>
    <row r="392" spans="1:18">
      <c r="A392" s="17"/>
      <c r="B392" s="17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</row>
    <row r="393" spans="1:18">
      <c r="A393" s="17"/>
      <c r="B393" s="17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</row>
    <row r="394" spans="1:18">
      <c r="A394" s="17"/>
      <c r="B394" s="17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</row>
    <row r="395" spans="1:18">
      <c r="A395" s="17"/>
      <c r="B395" s="17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</row>
    <row r="396" spans="1:18">
      <c r="A396" s="17"/>
      <c r="B396" s="17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</row>
    <row r="397" spans="1:18">
      <c r="A397" s="17"/>
      <c r="B397" s="17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</row>
    <row r="398" spans="1:18">
      <c r="A398" s="17"/>
      <c r="B398" s="17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</row>
    <row r="399" spans="1:18">
      <c r="A399" s="17"/>
      <c r="B399" s="17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</row>
    <row r="400" spans="1:18">
      <c r="A400" s="17"/>
      <c r="B400" s="17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</row>
    <row r="401" spans="1:18">
      <c r="A401" s="17"/>
      <c r="B401" s="17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</row>
    <row r="402" spans="1:18">
      <c r="A402" s="17"/>
      <c r="B402" s="17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</row>
    <row r="403" spans="1:18">
      <c r="A403" s="17"/>
      <c r="B403" s="17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</row>
    <row r="404" spans="1:18">
      <c r="A404" s="17"/>
      <c r="B404" s="17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</row>
    <row r="405" spans="1:18">
      <c r="A405" s="17"/>
      <c r="B405" s="17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</row>
    <row r="406" spans="1:18">
      <c r="A406" s="17"/>
      <c r="B406" s="17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</row>
    <row r="407" spans="1:18">
      <c r="A407" s="17"/>
      <c r="B407" s="17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</row>
    <row r="408" spans="1:18">
      <c r="A408" s="17"/>
      <c r="B408" s="17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</row>
    <row r="409" spans="1:18">
      <c r="A409" s="17"/>
      <c r="B409" s="17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</row>
    <row r="410" spans="1:18">
      <c r="A410" s="17"/>
      <c r="B410" s="17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</row>
    <row r="411" spans="1:18">
      <c r="A411" s="17"/>
      <c r="B411" s="17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</row>
    <row r="412" spans="1:18">
      <c r="A412" s="17"/>
      <c r="B412" s="17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</row>
    <row r="413" spans="1:18">
      <c r="A413" s="17"/>
      <c r="B413" s="17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</row>
    <row r="414" spans="1:18">
      <c r="A414" s="17"/>
      <c r="B414" s="17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</row>
    <row r="415" spans="1:18">
      <c r="A415" s="17"/>
      <c r="B415" s="17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</row>
    <row r="416" spans="1:18">
      <c r="A416" s="17"/>
      <c r="B416" s="17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</row>
    <row r="417" spans="1:18">
      <c r="A417" s="17"/>
      <c r="B417" s="17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</row>
    <row r="418" spans="1:18">
      <c r="A418" s="17"/>
      <c r="B418" s="17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</row>
    <row r="419" spans="1:18">
      <c r="A419" s="17"/>
      <c r="B419" s="17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</row>
    <row r="420" spans="1:18">
      <c r="A420" s="17"/>
      <c r="B420" s="17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</row>
    <row r="421" spans="1:18">
      <c r="A421" s="17"/>
      <c r="B421" s="17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</row>
    <row r="422" spans="1:18">
      <c r="A422" s="17"/>
      <c r="B422" s="17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</row>
    <row r="423" spans="1:18">
      <c r="A423" s="17"/>
      <c r="B423" s="17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</row>
    <row r="424" spans="1:18">
      <c r="A424" s="17"/>
      <c r="B424" s="17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</row>
    <row r="425" spans="1:18">
      <c r="A425" s="17"/>
      <c r="B425" s="17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</row>
    <row r="426" spans="1:18">
      <c r="A426" s="17"/>
      <c r="B426" s="17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</row>
    <row r="427" spans="1:18">
      <c r="A427" s="17"/>
      <c r="B427" s="17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</row>
    <row r="428" spans="1:18">
      <c r="A428" s="17"/>
      <c r="B428" s="17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</row>
    <row r="429" spans="1:18">
      <c r="A429" s="17"/>
      <c r="B429" s="17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</row>
    <row r="430" spans="1:18">
      <c r="A430" s="17"/>
      <c r="B430" s="17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</row>
    <row r="431" spans="1:18">
      <c r="A431" s="17"/>
      <c r="B431" s="17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</row>
    <row r="432" spans="1:18">
      <c r="A432" s="17"/>
      <c r="B432" s="17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</row>
    <row r="433" spans="1:18">
      <c r="A433" s="17"/>
      <c r="B433" s="17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</row>
    <row r="434" spans="1:18">
      <c r="A434" s="17"/>
      <c r="B434" s="17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</row>
    <row r="435" spans="1:18">
      <c r="A435" s="17"/>
      <c r="B435" s="17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</row>
    <row r="436" spans="1:18">
      <c r="A436" s="17"/>
      <c r="B436" s="17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</row>
    <row r="437" spans="1:18">
      <c r="A437" s="17"/>
      <c r="B437" s="17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</row>
    <row r="438" spans="1:18">
      <c r="A438" s="17"/>
      <c r="B438" s="17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</row>
    <row r="439" spans="1:18">
      <c r="A439" s="17"/>
      <c r="B439" s="17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</row>
    <row r="440" spans="1:18">
      <c r="A440" s="17"/>
      <c r="B440" s="17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</row>
    <row r="441" spans="1:18">
      <c r="A441" s="17"/>
      <c r="B441" s="17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</row>
    <row r="442" spans="1:18">
      <c r="A442" s="17"/>
      <c r="B442" s="17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</row>
    <row r="443" spans="1:18">
      <c r="A443" s="17"/>
      <c r="B443" s="17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</row>
    <row r="444" spans="1:18">
      <c r="A444" s="17"/>
      <c r="B444" s="17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</row>
    <row r="445" spans="1:18">
      <c r="A445" s="17"/>
      <c r="B445" s="17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</row>
    <row r="446" spans="1:18">
      <c r="A446" s="17"/>
      <c r="B446" s="17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</row>
    <row r="447" spans="1:18">
      <c r="A447" s="17"/>
      <c r="B447" s="17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</row>
    <row r="448" spans="1:18">
      <c r="A448" s="17"/>
      <c r="B448" s="17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</row>
    <row r="449" spans="1:18">
      <c r="A449" s="17"/>
      <c r="B449" s="17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</row>
    <row r="450" spans="1:18">
      <c r="A450" s="17"/>
      <c r="B450" s="17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</row>
    <row r="451" spans="1:18">
      <c r="A451" s="17"/>
      <c r="B451" s="17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</row>
    <row r="452" spans="1:18">
      <c r="A452" s="17"/>
      <c r="B452" s="17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</row>
    <row r="453" spans="1:18">
      <c r="A453" s="17"/>
      <c r="B453" s="17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</row>
    <row r="454" spans="1:18">
      <c r="A454" s="17"/>
      <c r="B454" s="17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</row>
    <row r="455" spans="1:18">
      <c r="A455" s="17"/>
      <c r="B455" s="17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</row>
    <row r="456" spans="1:18">
      <c r="A456" s="17"/>
      <c r="B456" s="17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</row>
    <row r="457" spans="1:18">
      <c r="A457" s="17"/>
      <c r="B457" s="17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</row>
    <row r="458" spans="1:18">
      <c r="A458" s="17"/>
      <c r="B458" s="17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</row>
    <row r="459" spans="1:18">
      <c r="A459" s="17"/>
      <c r="B459" s="17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</row>
    <row r="460" spans="1:18">
      <c r="A460" s="17"/>
      <c r="B460" s="17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</row>
    <row r="461" spans="1:18">
      <c r="A461" s="17"/>
      <c r="B461" s="17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</row>
    <row r="462" spans="1:18">
      <c r="A462" s="17"/>
      <c r="B462" s="17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</row>
    <row r="463" spans="1:18">
      <c r="A463" s="17"/>
      <c r="B463" s="17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</row>
    <row r="464" spans="1:18">
      <c r="A464" s="17"/>
      <c r="B464" s="17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</row>
    <row r="465" spans="1:18">
      <c r="A465" s="17"/>
      <c r="B465" s="17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</row>
    <row r="466" spans="1:18">
      <c r="A466" s="17"/>
      <c r="B466" s="17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</row>
    <row r="467" spans="1:18">
      <c r="A467" s="17"/>
      <c r="B467" s="17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</row>
    <row r="468" spans="1:18">
      <c r="A468" s="17"/>
      <c r="B468" s="17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</row>
    <row r="469" spans="1:18">
      <c r="A469" s="17"/>
      <c r="B469" s="17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</row>
    <row r="470" spans="1:18">
      <c r="A470" s="17"/>
      <c r="B470" s="17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</row>
    <row r="471" spans="1:18">
      <c r="A471" s="17"/>
      <c r="B471" s="17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</row>
    <row r="472" spans="1:18">
      <c r="A472" s="17"/>
      <c r="B472" s="17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</row>
    <row r="473" spans="1:18">
      <c r="A473" s="17"/>
      <c r="B473" s="17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</row>
    <row r="474" spans="1:18">
      <c r="A474" s="17"/>
      <c r="B474" s="17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</row>
    <row r="475" spans="1:18">
      <c r="A475" s="17"/>
      <c r="B475" s="17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</row>
    <row r="476" spans="1:18">
      <c r="A476" s="17"/>
      <c r="B476" s="17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</row>
    <row r="477" spans="1:18">
      <c r="A477" s="17"/>
      <c r="B477" s="17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</row>
    <row r="478" spans="1:18">
      <c r="A478" s="17"/>
      <c r="B478" s="17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</row>
    <row r="479" spans="1:18">
      <c r="A479" s="17"/>
      <c r="B479" s="17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</row>
    <row r="480" spans="1:18">
      <c r="A480" s="17"/>
      <c r="B480" s="17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</row>
    <row r="481" spans="1:18">
      <c r="A481" s="17"/>
      <c r="B481" s="17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</row>
    <row r="482" spans="1:18">
      <c r="A482" s="17"/>
      <c r="B482" s="17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</row>
    <row r="483" spans="1:18">
      <c r="A483" s="17"/>
      <c r="B483" s="17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</row>
    <row r="484" spans="1:18">
      <c r="A484" s="17"/>
      <c r="B484" s="17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</row>
    <row r="485" spans="1:18">
      <c r="A485" s="17"/>
      <c r="B485" s="17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</row>
    <row r="486" spans="1:18">
      <c r="A486" s="17"/>
      <c r="B486" s="17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</row>
    <row r="487" spans="1:18">
      <c r="A487" s="17"/>
      <c r="B487" s="17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</row>
    <row r="488" spans="1:18">
      <c r="A488" s="17"/>
      <c r="B488" s="17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</row>
    <row r="489" spans="1:18">
      <c r="A489" s="17"/>
      <c r="B489" s="17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</row>
    <row r="490" spans="1:18">
      <c r="A490" s="17"/>
      <c r="B490" s="17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</row>
    <row r="491" spans="1:18">
      <c r="A491" s="17"/>
      <c r="B491" s="17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</row>
    <row r="492" spans="1:18">
      <c r="A492" s="17"/>
      <c r="B492" s="17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</row>
    <row r="493" spans="1:18">
      <c r="A493" s="17"/>
      <c r="B493" s="17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</row>
    <row r="494" spans="1:18">
      <c r="A494" s="17"/>
      <c r="B494" s="17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</row>
    <row r="495" spans="1:18">
      <c r="A495" s="17"/>
      <c r="B495" s="17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</row>
    <row r="496" spans="1:18">
      <c r="A496" s="17"/>
      <c r="B496" s="17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</row>
    <row r="497" spans="1:18">
      <c r="A497" s="17"/>
      <c r="B497" s="17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</row>
    <row r="498" spans="1:18">
      <c r="A498" s="17"/>
      <c r="B498" s="17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</row>
    <row r="499" spans="1:18">
      <c r="A499" s="17"/>
      <c r="B499" s="17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</row>
    <row r="500" spans="1:18">
      <c r="A500" s="17"/>
      <c r="B500" s="17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</row>
    <row r="501" spans="1:18">
      <c r="A501" s="17"/>
      <c r="B501" s="17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</row>
    <row r="502" spans="1:18">
      <c r="A502" s="17"/>
      <c r="B502" s="17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</row>
    <row r="503" spans="1:18">
      <c r="A503" s="17"/>
      <c r="B503" s="17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</row>
    <row r="504" spans="1:18">
      <c r="A504" s="17"/>
      <c r="B504" s="17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</row>
    <row r="505" spans="1:18">
      <c r="A505" s="17"/>
      <c r="B505" s="17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</row>
    <row r="506" spans="1:18">
      <c r="A506" s="17"/>
      <c r="B506" s="17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</row>
    <row r="507" spans="1:18">
      <c r="A507" s="17"/>
      <c r="B507" s="17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</row>
    <row r="508" spans="1:18">
      <c r="A508" s="17"/>
      <c r="B508" s="17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</row>
    <row r="509" spans="1:18">
      <c r="A509" s="17"/>
      <c r="B509" s="17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</row>
    <row r="510" spans="1:18">
      <c r="A510" s="17"/>
      <c r="B510" s="17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</row>
    <row r="511" spans="1:18">
      <c r="A511" s="17"/>
      <c r="B511" s="17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</row>
    <row r="512" spans="1:18">
      <c r="A512" s="17"/>
      <c r="B512" s="17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</row>
    <row r="513" spans="1:18">
      <c r="A513" s="17"/>
      <c r="B513" s="17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</row>
    <row r="514" spans="1:18">
      <c r="A514" s="17"/>
      <c r="B514" s="17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</row>
    <row r="515" spans="1:18">
      <c r="A515" s="17"/>
      <c r="B515" s="17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</row>
    <row r="516" spans="1:18">
      <c r="A516" s="17"/>
      <c r="B516" s="17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</row>
    <row r="517" spans="1:18">
      <c r="A517" s="17"/>
      <c r="B517" s="17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</row>
    <row r="518" spans="1:18">
      <c r="A518" s="17"/>
      <c r="B518" s="17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</row>
    <row r="519" spans="1:18">
      <c r="A519" s="17"/>
      <c r="B519" s="17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</row>
    <row r="520" spans="1:18">
      <c r="A520" s="17"/>
      <c r="B520" s="17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</row>
    <row r="521" spans="1:18">
      <c r="A521" s="17"/>
      <c r="B521" s="17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</row>
    <row r="522" spans="1:18">
      <c r="A522" s="17"/>
      <c r="B522" s="17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</row>
    <row r="523" spans="1:18">
      <c r="A523" s="17"/>
      <c r="B523" s="17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</row>
    <row r="524" spans="1:18">
      <c r="A524" s="17"/>
      <c r="B524" s="17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</row>
    <row r="525" spans="1:18">
      <c r="A525" s="17"/>
      <c r="B525" s="17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</row>
    <row r="526" spans="1:18">
      <c r="A526" s="17"/>
      <c r="B526" s="17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</row>
    <row r="527" spans="1:18">
      <c r="A527" s="17"/>
      <c r="B527" s="17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</row>
    <row r="528" spans="1:18">
      <c r="A528" s="17"/>
      <c r="B528" s="17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</row>
    <row r="529" spans="1:18">
      <c r="A529" s="17"/>
      <c r="B529" s="17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</row>
    <row r="530" spans="1:18">
      <c r="A530" s="17"/>
      <c r="B530" s="17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</row>
    <row r="531" spans="1:18">
      <c r="A531" s="17"/>
      <c r="B531" s="17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</row>
    <row r="532" spans="1:18">
      <c r="A532" s="17"/>
      <c r="B532" s="17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</row>
    <row r="533" spans="1:18">
      <c r="A533" s="17"/>
      <c r="B533" s="17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</row>
    <row r="534" spans="1:18">
      <c r="A534" s="17"/>
      <c r="B534" s="17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</row>
    <row r="535" spans="1:18">
      <c r="A535" s="17"/>
      <c r="B535" s="17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</row>
    <row r="536" spans="1:18">
      <c r="A536" s="17"/>
      <c r="B536" s="17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</row>
    <row r="537" spans="1:18">
      <c r="A537" s="17"/>
      <c r="B537" s="17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</row>
    <row r="538" spans="1:18">
      <c r="A538" s="17"/>
      <c r="B538" s="17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</row>
    <row r="539" spans="1:18">
      <c r="A539" s="17"/>
      <c r="B539" s="17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</row>
    <row r="540" spans="1:18">
      <c r="A540" s="17"/>
      <c r="B540" s="17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</row>
    <row r="541" spans="1:18">
      <c r="A541" s="17"/>
      <c r="B541" s="17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</row>
    <row r="542" spans="1:18">
      <c r="A542" s="17"/>
      <c r="B542" s="17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</row>
    <row r="543" spans="1:18">
      <c r="A543" s="17"/>
      <c r="B543" s="17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</row>
    <row r="544" spans="1:18">
      <c r="A544" s="17"/>
      <c r="B544" s="17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</row>
    <row r="545" spans="1:18">
      <c r="A545" s="17"/>
      <c r="B545" s="17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</row>
    <row r="546" spans="1:18">
      <c r="A546" s="17"/>
      <c r="B546" s="17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</row>
    <row r="547" spans="1:18">
      <c r="A547" s="17"/>
      <c r="B547" s="17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</row>
    <row r="548" spans="1:18">
      <c r="A548" s="17"/>
      <c r="B548" s="17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</row>
    <row r="549" spans="1:18">
      <c r="A549" s="17"/>
      <c r="B549" s="17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</row>
    <row r="550" spans="1:18">
      <c r="A550" s="17"/>
      <c r="B550" s="17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</row>
    <row r="551" spans="1:18">
      <c r="A551" s="17"/>
      <c r="B551" s="17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</row>
    <row r="552" spans="1:18">
      <c r="A552" s="17"/>
      <c r="B552" s="17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</row>
    <row r="553" spans="1:18">
      <c r="A553" s="17"/>
      <c r="B553" s="17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</row>
    <row r="554" spans="1:18">
      <c r="A554" s="17"/>
      <c r="B554" s="17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</row>
    <row r="555" spans="1:18">
      <c r="A555" s="17"/>
      <c r="B555" s="17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</row>
    <row r="556" spans="1:18">
      <c r="A556" s="17"/>
      <c r="B556" s="17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</row>
    <row r="557" spans="1:18">
      <c r="A557" s="17"/>
      <c r="B557" s="17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</row>
    <row r="558" spans="1:18">
      <c r="A558" s="17"/>
      <c r="B558" s="17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</row>
    <row r="559" spans="1:18">
      <c r="A559" s="17"/>
      <c r="B559" s="17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</row>
    <row r="560" spans="1:18">
      <c r="A560" s="17"/>
      <c r="B560" s="17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</row>
    <row r="561" spans="1:18">
      <c r="A561" s="17"/>
      <c r="B561" s="17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</row>
    <row r="562" spans="1:18">
      <c r="A562" s="17"/>
      <c r="B562" s="17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</row>
    <row r="563" spans="1:18">
      <c r="A563" s="17"/>
      <c r="B563" s="17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</row>
    <row r="564" spans="1:18">
      <c r="A564" s="17"/>
      <c r="B564" s="17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</row>
    <row r="565" spans="1:18">
      <c r="A565" s="17"/>
      <c r="B565" s="17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</row>
    <row r="566" spans="1:18">
      <c r="A566" s="17"/>
      <c r="B566" s="17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</row>
    <row r="567" spans="1:18">
      <c r="A567" s="17"/>
      <c r="B567" s="17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</row>
    <row r="568" spans="1:18">
      <c r="A568" s="17"/>
      <c r="B568" s="17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</row>
    <row r="569" spans="1:18">
      <c r="A569" s="17"/>
      <c r="B569" s="17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</row>
    <row r="570" spans="1:18">
      <c r="A570" s="17"/>
      <c r="B570" s="17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</row>
    <row r="571" spans="1:18">
      <c r="A571" s="17"/>
      <c r="B571" s="17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</row>
    <row r="572" spans="1:18">
      <c r="A572" s="17"/>
      <c r="B572" s="17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</row>
    <row r="573" spans="1:18">
      <c r="A573" s="17"/>
      <c r="B573" s="17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</row>
    <row r="574" spans="1:18">
      <c r="A574" s="17"/>
      <c r="B574" s="17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</row>
    <row r="575" spans="1:18">
      <c r="A575" s="17"/>
      <c r="B575" s="17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</row>
    <row r="576" spans="1:18">
      <c r="A576" s="17"/>
      <c r="B576" s="17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</row>
    <row r="577" spans="1:18">
      <c r="A577" s="17"/>
      <c r="B577" s="17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</row>
    <row r="578" spans="1:18">
      <c r="A578" s="17"/>
      <c r="B578" s="17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</row>
    <row r="579" spans="1:18">
      <c r="A579" s="17"/>
      <c r="B579" s="17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</row>
    <row r="580" spans="1:18">
      <c r="A580" s="17"/>
      <c r="B580" s="17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</row>
    <row r="581" spans="1:18">
      <c r="A581" s="17"/>
      <c r="B581" s="17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</row>
    <row r="582" spans="1:18">
      <c r="A582" s="17"/>
      <c r="B582" s="17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</row>
    <row r="583" spans="1:18">
      <c r="A583" s="17"/>
      <c r="B583" s="17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</row>
    <row r="584" spans="1:18">
      <c r="A584" s="17"/>
      <c r="B584" s="17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</row>
    <row r="585" spans="1:18">
      <c r="A585" s="17"/>
      <c r="B585" s="17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</row>
    <row r="586" spans="1:18">
      <c r="A586" s="17"/>
      <c r="B586" s="17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</row>
    <row r="587" spans="1:18">
      <c r="A587" s="17"/>
      <c r="B587" s="17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</row>
    <row r="588" spans="1:18">
      <c r="A588" s="17"/>
      <c r="B588" s="17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</row>
    <row r="589" spans="1:18">
      <c r="A589" s="17"/>
      <c r="B589" s="17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</row>
    <row r="590" spans="1:18">
      <c r="A590" s="17"/>
      <c r="B590" s="17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</row>
    <row r="591" spans="1:18">
      <c r="A591" s="17"/>
      <c r="B591" s="17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</row>
    <row r="592" spans="1:18">
      <c r="A592" s="17"/>
      <c r="B592" s="17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</row>
    <row r="593" spans="1:18">
      <c r="A593" s="17"/>
      <c r="B593" s="17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</row>
    <row r="594" spans="1:18">
      <c r="A594" s="17"/>
      <c r="B594" s="17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</row>
    <row r="595" spans="1:18">
      <c r="A595" s="17"/>
      <c r="B595" s="17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</row>
    <row r="596" spans="1:18">
      <c r="A596" s="17"/>
      <c r="B596" s="17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</row>
    <row r="597" spans="1:18">
      <c r="A597" s="17"/>
      <c r="B597" s="17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</row>
    <row r="598" spans="1:18">
      <c r="A598" s="17"/>
      <c r="B598" s="17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</row>
    <row r="599" spans="1:18">
      <c r="A599" s="17"/>
      <c r="B599" s="17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</row>
    <row r="600" spans="1:18">
      <c r="A600" s="17"/>
      <c r="B600" s="17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</row>
    <row r="601" spans="1:18">
      <c r="A601" s="17"/>
      <c r="B601" s="17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</row>
    <row r="602" spans="1:18">
      <c r="A602" s="17"/>
      <c r="B602" s="17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</row>
    <row r="603" spans="1:18">
      <c r="A603" s="17"/>
      <c r="B603" s="17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</row>
    <row r="604" spans="1:18">
      <c r="A604" s="17"/>
      <c r="B604" s="17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</row>
    <row r="605" spans="1:18">
      <c r="A605" s="17"/>
      <c r="B605" s="17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</row>
    <row r="606" spans="1:18">
      <c r="A606" s="17"/>
      <c r="B606" s="17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</row>
    <row r="607" spans="1:18">
      <c r="A607" s="17"/>
      <c r="B607" s="17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</row>
    <row r="608" spans="1:18">
      <c r="A608" s="17"/>
      <c r="B608" s="17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</row>
    <row r="609" spans="1:18">
      <c r="A609" s="17"/>
      <c r="B609" s="17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</row>
    <row r="610" spans="1:18">
      <c r="A610" s="17"/>
      <c r="B610" s="17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</row>
    <row r="611" spans="1:18">
      <c r="A611" s="17"/>
      <c r="B611" s="17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</row>
    <row r="612" spans="1:18">
      <c r="A612" s="17"/>
      <c r="B612" s="17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</row>
    <row r="613" spans="1:18">
      <c r="A613" s="17"/>
      <c r="B613" s="17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</row>
    <row r="614" spans="1:18">
      <c r="A614" s="17"/>
      <c r="B614" s="17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</row>
    <row r="615" spans="1:18">
      <c r="A615" s="17"/>
      <c r="B615" s="17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</row>
    <row r="616" spans="1:18">
      <c r="A616" s="17"/>
      <c r="B616" s="17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</row>
    <row r="617" spans="1:18">
      <c r="A617" s="17"/>
      <c r="B617" s="17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</row>
    <row r="618" spans="1:18">
      <c r="A618" s="17"/>
      <c r="B618" s="17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</row>
    <row r="619" spans="1:18">
      <c r="A619" s="17"/>
      <c r="B619" s="17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</row>
    <row r="620" spans="1:18">
      <c r="A620" s="17"/>
      <c r="B620" s="17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</row>
    <row r="621" spans="1:18">
      <c r="A621" s="17"/>
      <c r="B621" s="17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</row>
    <row r="622" spans="1:18">
      <c r="A622" s="17"/>
      <c r="B622" s="17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</row>
    <row r="623" spans="1:18">
      <c r="A623" s="17"/>
      <c r="B623" s="17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</row>
    <row r="624" spans="1:18">
      <c r="A624" s="17"/>
      <c r="B624" s="17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</row>
    <row r="625" spans="1:18">
      <c r="A625" s="17"/>
      <c r="B625" s="17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</row>
    <row r="626" spans="1:18">
      <c r="A626" s="17"/>
      <c r="B626" s="17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</row>
    <row r="627" spans="1:18">
      <c r="A627" s="17"/>
      <c r="B627" s="17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</row>
    <row r="628" spans="1:18">
      <c r="A628" s="17"/>
      <c r="B628" s="17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</row>
    <row r="629" spans="1:18">
      <c r="A629" s="17"/>
      <c r="B629" s="17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</row>
    <row r="630" spans="1:18">
      <c r="A630" s="17"/>
      <c r="B630" s="17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</row>
    <row r="631" spans="1:18">
      <c r="A631" s="17"/>
      <c r="B631" s="17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</row>
    <row r="632" spans="1:18">
      <c r="A632" s="17"/>
      <c r="B632" s="17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</row>
    <row r="633" spans="1:18">
      <c r="A633" s="17"/>
      <c r="B633" s="17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</row>
    <row r="634" spans="1:18">
      <c r="A634" s="17"/>
      <c r="B634" s="17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</row>
    <row r="635" spans="1:18">
      <c r="A635" s="17"/>
      <c r="B635" s="17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</row>
    <row r="636" spans="1:18">
      <c r="A636" s="17"/>
      <c r="B636" s="17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</row>
    <row r="637" spans="1:18">
      <c r="A637" s="17"/>
      <c r="B637" s="17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</row>
    <row r="638" spans="1:18">
      <c r="A638" s="17"/>
      <c r="B638" s="17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</row>
    <row r="639" spans="1:18">
      <c r="A639" s="17"/>
      <c r="B639" s="17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</row>
    <row r="640" spans="1:18">
      <c r="A640" s="17"/>
      <c r="B640" s="17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</row>
    <row r="641" spans="1:18">
      <c r="A641" s="17"/>
      <c r="B641" s="17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</row>
    <row r="642" spans="1:18">
      <c r="A642" s="17"/>
      <c r="B642" s="17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</row>
    <row r="643" spans="1:18">
      <c r="A643" s="17"/>
      <c r="B643" s="17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</row>
    <row r="644" spans="1:18">
      <c r="A644" s="17"/>
      <c r="B644" s="17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</row>
    <row r="645" spans="1:18">
      <c r="A645" s="17"/>
      <c r="B645" s="17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</row>
    <row r="646" spans="1:18">
      <c r="A646" s="17"/>
      <c r="B646" s="17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</row>
    <row r="647" spans="1:18">
      <c r="A647" s="17"/>
      <c r="B647" s="17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</row>
    <row r="648" spans="1:18">
      <c r="A648" s="17"/>
      <c r="B648" s="17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</row>
    <row r="649" spans="1:18">
      <c r="A649" s="17"/>
      <c r="B649" s="17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</row>
    <row r="650" spans="1:18">
      <c r="A650" s="17"/>
      <c r="B650" s="17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</row>
    <row r="651" spans="1:18">
      <c r="A651" s="17"/>
      <c r="B651" s="17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</row>
    <row r="652" spans="1:18">
      <c r="A652" s="17"/>
      <c r="B652" s="17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</row>
    <row r="653" spans="1:18">
      <c r="A653" s="17"/>
      <c r="B653" s="17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</row>
    <row r="654" spans="1:18">
      <c r="A654" s="17"/>
      <c r="B654" s="17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</row>
    <row r="655" spans="1:18">
      <c r="A655" s="17"/>
      <c r="B655" s="17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</row>
    <row r="656" spans="1:18">
      <c r="A656" s="17"/>
      <c r="B656" s="17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</row>
    <row r="657" spans="1:18">
      <c r="A657" s="17"/>
      <c r="B657" s="17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</row>
    <row r="658" spans="1:18">
      <c r="A658" s="17"/>
      <c r="B658" s="17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</row>
    <row r="659" spans="1:18">
      <c r="A659" s="17"/>
      <c r="B659" s="17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</row>
    <row r="660" spans="1:18">
      <c r="A660" s="17"/>
      <c r="B660" s="17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</row>
    <row r="661" spans="1:18">
      <c r="A661" s="17"/>
      <c r="B661" s="17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</row>
    <row r="662" spans="1:18">
      <c r="A662" s="17"/>
      <c r="B662" s="17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</row>
    <row r="663" spans="1:18">
      <c r="A663" s="17"/>
      <c r="B663" s="17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</row>
    <row r="664" spans="1:18">
      <c r="A664" s="17"/>
      <c r="B664" s="17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</row>
    <row r="665" spans="1:18">
      <c r="A665" s="17"/>
      <c r="B665" s="17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</row>
    <row r="666" spans="1:18">
      <c r="A666" s="17"/>
      <c r="B666" s="17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</row>
    <row r="667" spans="1:18">
      <c r="A667" s="17"/>
      <c r="B667" s="17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</row>
    <row r="668" spans="1:18">
      <c r="A668" s="17"/>
      <c r="B668" s="17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</row>
    <row r="669" spans="1:18">
      <c r="A669" s="17"/>
      <c r="B669" s="17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</row>
    <row r="670" spans="1:18">
      <c r="A670" s="17"/>
      <c r="B670" s="17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</row>
    <row r="671" spans="1:18">
      <c r="A671" s="17"/>
      <c r="B671" s="17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</row>
    <row r="672" spans="1:18">
      <c r="A672" s="17"/>
      <c r="B672" s="17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</row>
    <row r="673" spans="1:18">
      <c r="A673" s="17"/>
      <c r="B673" s="17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</row>
    <row r="674" spans="1:18">
      <c r="A674" s="17"/>
      <c r="B674" s="17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</row>
    <row r="675" spans="1:18">
      <c r="A675" s="17"/>
      <c r="B675" s="17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</row>
    <row r="676" spans="1:18">
      <c r="A676" s="17"/>
      <c r="B676" s="17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</row>
    <row r="677" spans="1:18">
      <c r="A677" s="17"/>
      <c r="B677" s="17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</row>
    <row r="678" spans="1:18">
      <c r="A678" s="17"/>
      <c r="B678" s="17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</row>
    <row r="679" spans="1:18">
      <c r="A679" s="17"/>
      <c r="B679" s="17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</row>
    <row r="680" spans="1:18">
      <c r="A680" s="17"/>
      <c r="B680" s="17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</row>
    <row r="681" spans="1:18">
      <c r="A681" s="17"/>
      <c r="B681" s="17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</row>
    <row r="682" spans="1:18">
      <c r="A682" s="17"/>
      <c r="B682" s="17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</row>
    <row r="683" spans="1:18">
      <c r="A683" s="17"/>
      <c r="B683" s="17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</row>
    <row r="684" spans="1:18">
      <c r="A684" s="17"/>
      <c r="B684" s="17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</row>
    <row r="685" spans="1:18">
      <c r="A685" s="17"/>
      <c r="B685" s="17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</row>
    <row r="686" spans="1:18">
      <c r="A686" s="17"/>
      <c r="B686" s="17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</row>
    <row r="687" spans="1:18">
      <c r="A687" s="17"/>
      <c r="B687" s="17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</row>
    <row r="688" spans="1:18">
      <c r="A688" s="17"/>
      <c r="B688" s="17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</row>
    <row r="689" spans="1:18">
      <c r="A689" s="17"/>
      <c r="B689" s="17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</row>
    <row r="690" spans="1:18">
      <c r="A690" s="17"/>
      <c r="B690" s="17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</row>
    <row r="691" spans="1:18">
      <c r="A691" s="17"/>
      <c r="B691" s="17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</row>
    <row r="692" spans="1:18">
      <c r="A692" s="17"/>
      <c r="B692" s="17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</row>
    <row r="693" spans="1:18">
      <c r="A693" s="17"/>
      <c r="B693" s="17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</row>
    <row r="694" spans="1:18">
      <c r="A694" s="17"/>
      <c r="B694" s="17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</row>
    <row r="695" spans="1:18">
      <c r="A695" s="17"/>
      <c r="B695" s="17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</row>
    <row r="696" spans="1:18">
      <c r="A696" s="17"/>
      <c r="B696" s="17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</row>
    <row r="697" spans="1:18">
      <c r="A697" s="17"/>
      <c r="B697" s="17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</row>
    <row r="698" spans="1:18">
      <c r="A698" s="17"/>
      <c r="B698" s="17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</row>
    <row r="699" spans="1:18">
      <c r="A699" s="17"/>
      <c r="B699" s="17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</row>
    <row r="700" spans="1:18">
      <c r="A700" s="17"/>
      <c r="B700" s="17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</row>
    <row r="701" spans="1:18">
      <c r="A701" s="17"/>
      <c r="B701" s="17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</row>
    <row r="702" spans="1:18">
      <c r="A702" s="17"/>
      <c r="B702" s="17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</row>
    <row r="703" spans="1:18">
      <c r="A703" s="17"/>
      <c r="B703" s="17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</row>
    <row r="704" spans="1:18">
      <c r="A704" s="17"/>
      <c r="B704" s="17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</row>
    <row r="705" spans="1:18">
      <c r="A705" s="17"/>
      <c r="B705" s="17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</row>
    <row r="706" spans="1:18">
      <c r="A706" s="17"/>
      <c r="B706" s="17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</row>
    <row r="707" spans="1:18">
      <c r="A707" s="17"/>
      <c r="B707" s="17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</row>
    <row r="708" spans="1:18">
      <c r="A708" s="17"/>
      <c r="B708" s="17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</row>
    <row r="709" spans="1:18">
      <c r="A709" s="17"/>
      <c r="B709" s="17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</row>
    <row r="710" spans="1:18">
      <c r="A710" s="17"/>
      <c r="B710" s="17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</row>
    <row r="711" spans="1:18">
      <c r="A711" s="17"/>
      <c r="B711" s="17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</row>
    <row r="712" spans="1:18">
      <c r="A712" s="17"/>
      <c r="B712" s="17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</row>
    <row r="713" spans="1:18">
      <c r="A713" s="17"/>
      <c r="B713" s="17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</row>
    <row r="714" spans="1:18">
      <c r="A714" s="17"/>
      <c r="B714" s="17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</row>
    <row r="715" spans="1:18">
      <c r="A715" s="17"/>
      <c r="B715" s="17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</row>
    <row r="716" spans="1:18">
      <c r="A716" s="17"/>
      <c r="B716" s="17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</row>
    <row r="717" spans="1:18">
      <c r="A717" s="17"/>
      <c r="B717" s="17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</row>
    <row r="718" spans="1:18">
      <c r="A718" s="17"/>
      <c r="B718" s="17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</row>
    <row r="719" spans="1:18">
      <c r="A719" s="17"/>
      <c r="B719" s="17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</row>
    <row r="720" spans="1:18">
      <c r="A720" s="17"/>
      <c r="B720" s="17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</row>
    <row r="721" spans="1:18">
      <c r="A721" s="17"/>
      <c r="B721" s="17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</row>
    <row r="722" spans="1:18">
      <c r="A722" s="17"/>
      <c r="B722" s="17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</row>
    <row r="723" spans="1:18">
      <c r="A723" s="17"/>
      <c r="B723" s="17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</row>
    <row r="724" spans="1:18">
      <c r="A724" s="17"/>
      <c r="B724" s="17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</row>
    <row r="725" spans="1:18">
      <c r="A725" s="17"/>
      <c r="B725" s="17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</row>
    <row r="726" spans="1:18">
      <c r="A726" s="17"/>
      <c r="B726" s="17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</row>
    <row r="727" spans="1:18">
      <c r="A727" s="17"/>
      <c r="B727" s="17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</row>
    <row r="728" spans="1:18">
      <c r="A728" s="17"/>
      <c r="B728" s="17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</row>
    <row r="729" spans="1:18">
      <c r="A729" s="17"/>
      <c r="B729" s="17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</row>
    <row r="730" spans="1:18">
      <c r="A730" s="17"/>
      <c r="B730" s="17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</row>
    <row r="731" spans="1:18">
      <c r="A731" s="17"/>
      <c r="B731" s="17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</row>
    <row r="732" spans="1:18">
      <c r="A732" s="17"/>
      <c r="B732" s="17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</row>
    <row r="733" spans="1:18">
      <c r="A733" s="17"/>
      <c r="B733" s="17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</row>
    <row r="734" spans="1:18">
      <c r="A734" s="17"/>
      <c r="B734" s="17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</row>
    <row r="735" spans="1:18">
      <c r="A735" s="17"/>
      <c r="B735" s="17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</row>
    <row r="736" spans="1:18">
      <c r="A736" s="17"/>
      <c r="B736" s="17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</row>
    <row r="737" spans="1:18">
      <c r="A737" s="17"/>
      <c r="B737" s="17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</row>
    <row r="738" spans="1:18">
      <c r="A738" s="17"/>
      <c r="B738" s="17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</row>
    <row r="739" spans="1:18">
      <c r="A739" s="17"/>
      <c r="B739" s="17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</row>
    <row r="740" spans="1:18">
      <c r="A740" s="17"/>
      <c r="B740" s="17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</row>
    <row r="741" spans="1:18">
      <c r="A741" s="17"/>
      <c r="B741" s="17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</row>
    <row r="742" spans="1:18">
      <c r="A742" s="17"/>
      <c r="B742" s="17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</row>
    <row r="743" spans="1:18">
      <c r="A743" s="17"/>
      <c r="B743" s="17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</row>
    <row r="744" spans="1:18">
      <c r="A744" s="17"/>
      <c r="B744" s="17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</row>
    <row r="745" spans="1:18">
      <c r="A745" s="17"/>
      <c r="B745" s="17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</row>
    <row r="746" spans="1:18">
      <c r="A746" s="17"/>
      <c r="B746" s="17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</row>
    <row r="747" spans="1:18">
      <c r="A747" s="17"/>
      <c r="B747" s="17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</row>
    <row r="748" spans="1:18">
      <c r="A748" s="17"/>
      <c r="B748" s="17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</row>
    <row r="749" spans="1:18">
      <c r="A749" s="17"/>
      <c r="B749" s="17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</row>
    <row r="750" spans="1:18">
      <c r="A750" s="17"/>
      <c r="B750" s="17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</row>
    <row r="751" spans="1:18">
      <c r="A751" s="17"/>
      <c r="B751" s="17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</row>
    <row r="752" spans="1:18">
      <c r="A752" s="17"/>
      <c r="B752" s="17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</row>
    <row r="753" spans="1:18">
      <c r="A753" s="17"/>
      <c r="B753" s="17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</row>
    <row r="754" spans="1:18">
      <c r="A754" s="17"/>
      <c r="B754" s="17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</row>
    <row r="755" spans="1:18">
      <c r="A755" s="17"/>
      <c r="B755" s="17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</row>
    <row r="756" spans="1:18">
      <c r="A756" s="17"/>
      <c r="B756" s="17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</row>
    <row r="757" spans="1:18">
      <c r="A757" s="17"/>
      <c r="B757" s="17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</row>
    <row r="758" spans="1:18">
      <c r="A758" s="17"/>
      <c r="B758" s="17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</row>
    <row r="759" spans="1:18">
      <c r="A759" s="17"/>
      <c r="B759" s="17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</row>
    <row r="760" spans="1:18">
      <c r="A760" s="17"/>
      <c r="B760" s="17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</row>
    <row r="761" spans="1:18">
      <c r="A761" s="17"/>
      <c r="B761" s="17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</row>
    <row r="762" spans="1:18">
      <c r="A762" s="17"/>
      <c r="B762" s="17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</row>
    <row r="763" spans="1:18">
      <c r="A763" s="17"/>
      <c r="B763" s="17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</row>
    <row r="764" spans="1:18">
      <c r="A764" s="17"/>
      <c r="B764" s="17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</row>
    <row r="765" spans="1:18">
      <c r="A765" s="17"/>
      <c r="B765" s="17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</row>
    <row r="766" spans="1:18">
      <c r="A766" s="17"/>
      <c r="B766" s="17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</row>
    <row r="767" spans="1:18">
      <c r="A767" s="17"/>
      <c r="B767" s="17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</row>
    <row r="768" spans="1:18">
      <c r="A768" s="17"/>
      <c r="B768" s="17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</row>
    <row r="769" spans="1:18">
      <c r="A769" s="17"/>
      <c r="B769" s="17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</row>
    <row r="770" spans="1:18">
      <c r="A770" s="17"/>
      <c r="B770" s="17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</row>
    <row r="771" spans="1:18">
      <c r="A771" s="17"/>
      <c r="B771" s="17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</row>
    <row r="772" spans="1:18">
      <c r="A772" s="17"/>
      <c r="B772" s="17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</row>
    <row r="773" spans="1:18">
      <c r="A773" s="17"/>
      <c r="B773" s="17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</row>
    <row r="774" spans="1:18">
      <c r="A774" s="17"/>
      <c r="B774" s="17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</row>
    <row r="775" spans="1:18">
      <c r="A775" s="17"/>
      <c r="B775" s="17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</row>
    <row r="776" spans="1:18">
      <c r="A776" s="17"/>
      <c r="B776" s="17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</row>
    <row r="777" spans="1:18">
      <c r="A777" s="17"/>
      <c r="B777" s="17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</row>
    <row r="778" spans="1:18">
      <c r="A778" s="17"/>
      <c r="B778" s="17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</row>
    <row r="779" spans="1:18">
      <c r="A779" s="17"/>
      <c r="B779" s="17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</row>
    <row r="780" spans="1:18">
      <c r="A780" s="17"/>
      <c r="B780" s="17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</row>
    <row r="781" spans="1:18">
      <c r="A781" s="17"/>
      <c r="B781" s="17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</row>
    <row r="782" spans="1:18">
      <c r="A782" s="17"/>
      <c r="B782" s="17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</row>
    <row r="783" spans="1:18">
      <c r="A783" s="17"/>
      <c r="B783" s="17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</row>
    <row r="784" spans="1:18">
      <c r="A784" s="17"/>
      <c r="B784" s="17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</row>
    <row r="785" spans="1:18">
      <c r="A785" s="17"/>
      <c r="B785" s="17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</row>
    <row r="786" spans="1:18">
      <c r="A786" s="17"/>
      <c r="B786" s="17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</row>
    <row r="787" spans="1:18">
      <c r="A787" s="17"/>
      <c r="B787" s="17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</row>
    <row r="788" spans="1:18">
      <c r="A788" s="17"/>
      <c r="B788" s="17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</row>
    <row r="789" spans="1:18">
      <c r="A789" s="17"/>
      <c r="B789" s="17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</row>
    <row r="790" spans="1:18">
      <c r="A790" s="17"/>
      <c r="B790" s="17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</row>
    <row r="791" spans="1:18">
      <c r="A791" s="17"/>
      <c r="B791" s="17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</row>
    <row r="792" spans="1:18">
      <c r="A792" s="17"/>
      <c r="B792" s="17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</row>
    <row r="793" spans="1:18">
      <c r="A793" s="17"/>
      <c r="B793" s="17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</row>
    <row r="794" spans="1:18">
      <c r="A794" s="17"/>
      <c r="B794" s="17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</row>
    <row r="795" spans="1:18">
      <c r="A795" s="17"/>
      <c r="B795" s="17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</row>
    <row r="796" spans="1:18">
      <c r="A796" s="17"/>
      <c r="B796" s="17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</row>
    <row r="797" spans="1:18">
      <c r="A797" s="17"/>
      <c r="B797" s="17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</row>
    <row r="798" spans="1:18">
      <c r="A798" s="17"/>
      <c r="B798" s="17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</row>
    <row r="799" spans="1:18">
      <c r="A799" s="17"/>
      <c r="B799" s="17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</row>
    <row r="800" spans="1:18">
      <c r="A800" s="17"/>
      <c r="B800" s="17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</row>
    <row r="801" spans="1:18">
      <c r="A801" s="17"/>
      <c r="B801" s="17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</row>
    <row r="802" spans="1:18">
      <c r="A802" s="17"/>
      <c r="B802" s="17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</row>
    <row r="803" spans="1:18">
      <c r="A803" s="17"/>
      <c r="B803" s="17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</row>
    <row r="804" spans="1:18">
      <c r="A804" s="17"/>
      <c r="B804" s="17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</row>
    <row r="805" spans="1:18">
      <c r="A805" s="17"/>
      <c r="B805" s="17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</row>
    <row r="806" spans="1:18">
      <c r="A806" s="17"/>
      <c r="B806" s="17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</row>
    <row r="807" spans="1:18">
      <c r="A807" s="17"/>
      <c r="B807" s="17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</row>
    <row r="808" spans="1:18">
      <c r="A808" s="17"/>
      <c r="B808" s="17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</row>
    <row r="809" spans="1:18">
      <c r="A809" s="17"/>
      <c r="B809" s="17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</row>
    <row r="810" spans="1:18">
      <c r="A810" s="17"/>
      <c r="B810" s="17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</row>
    <row r="811" spans="1:18">
      <c r="A811" s="17"/>
      <c r="B811" s="17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</row>
    <row r="812" spans="1:18">
      <c r="A812" s="17"/>
      <c r="B812" s="17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</row>
    <row r="813" spans="1:18">
      <c r="A813" s="17"/>
      <c r="B813" s="17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</row>
    <row r="814" spans="1:18">
      <c r="A814" s="17"/>
      <c r="B814" s="17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</row>
    <row r="815" spans="1:18">
      <c r="A815" s="17"/>
      <c r="B815" s="17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</row>
    <row r="816" spans="1:18">
      <c r="A816" s="17"/>
      <c r="B816" s="17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</row>
    <row r="817" spans="1:18">
      <c r="A817" s="17"/>
      <c r="B817" s="17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</row>
    <row r="818" spans="1:18">
      <c r="A818" s="17"/>
      <c r="B818" s="17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</row>
    <row r="819" spans="1:18">
      <c r="A819" s="17"/>
      <c r="B819" s="17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</row>
    <row r="820" spans="1:18">
      <c r="A820" s="17"/>
      <c r="B820" s="17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</row>
    <row r="821" spans="1:18">
      <c r="A821" s="17"/>
      <c r="B821" s="17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</row>
    <row r="822" spans="1:18">
      <c r="A822" s="17"/>
      <c r="B822" s="17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</row>
    <row r="823" spans="1:18">
      <c r="A823" s="17"/>
      <c r="B823" s="17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</row>
    <row r="824" spans="1:18">
      <c r="A824" s="17"/>
      <c r="B824" s="17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</row>
    <row r="825" spans="1:18">
      <c r="A825" s="17"/>
      <c r="B825" s="17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</row>
    <row r="826" spans="1:18">
      <c r="A826" s="17"/>
      <c r="B826" s="17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</row>
    <row r="827" spans="1:18">
      <c r="A827" s="17"/>
      <c r="B827" s="17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</row>
    <row r="828" spans="1:18">
      <c r="A828" s="17"/>
      <c r="B828" s="17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</row>
    <row r="829" spans="1:18">
      <c r="A829" s="17"/>
      <c r="B829" s="17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</row>
    <row r="830" spans="1:18">
      <c r="A830" s="17"/>
      <c r="B830" s="17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</row>
    <row r="831" spans="1:18">
      <c r="A831" s="17"/>
      <c r="B831" s="17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</row>
    <row r="832" spans="1:18">
      <c r="A832" s="17"/>
      <c r="B832" s="17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</row>
    <row r="833" spans="1:18">
      <c r="A833" s="17"/>
      <c r="B833" s="17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</row>
    <row r="834" spans="1:18">
      <c r="A834" s="17"/>
      <c r="B834" s="17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</row>
    <row r="835" spans="1:18">
      <c r="A835" s="17"/>
      <c r="B835" s="17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</row>
    <row r="836" spans="1:18">
      <c r="A836" s="17"/>
      <c r="B836" s="17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</row>
    <row r="837" spans="1:18">
      <c r="A837" s="17"/>
      <c r="B837" s="17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</row>
    <row r="838" spans="1:18">
      <c r="A838" s="17"/>
      <c r="B838" s="17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</row>
    <row r="839" spans="1:18">
      <c r="A839" s="17"/>
      <c r="B839" s="17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</row>
    <row r="840" spans="1:18">
      <c r="A840" s="17"/>
      <c r="B840" s="17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</row>
    <row r="841" spans="1:18">
      <c r="A841" s="17"/>
      <c r="B841" s="17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</row>
    <row r="842" spans="1:18">
      <c r="A842" s="17"/>
      <c r="B842" s="17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</row>
    <row r="843" spans="1:18">
      <c r="A843" s="17"/>
      <c r="B843" s="17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</row>
    <row r="844" spans="1:18">
      <c r="A844" s="17"/>
      <c r="B844" s="17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</row>
    <row r="845" spans="1:18">
      <c r="A845" s="17"/>
      <c r="B845" s="17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</row>
    <row r="846" spans="1:18">
      <c r="A846" s="17"/>
      <c r="B846" s="17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</row>
    <row r="847" spans="1:18">
      <c r="A847" s="17"/>
      <c r="B847" s="17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</row>
    <row r="848" spans="1:18">
      <c r="A848" s="17"/>
      <c r="B848" s="17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</row>
    <row r="849" spans="1:18">
      <c r="A849" s="17"/>
      <c r="B849" s="17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</row>
    <row r="850" spans="1:18">
      <c r="A850" s="17"/>
      <c r="B850" s="17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</row>
    <row r="851" spans="1:18">
      <c r="A851" s="17"/>
      <c r="B851" s="17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</row>
    <row r="852" spans="1:18">
      <c r="A852" s="17"/>
      <c r="B852" s="17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</row>
    <row r="853" spans="1:18">
      <c r="A853" s="17"/>
      <c r="B853" s="17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</row>
    <row r="854" spans="1:18">
      <c r="A854" s="17"/>
      <c r="B854" s="17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</row>
    <row r="855" spans="1:18">
      <c r="A855" s="17"/>
      <c r="B855" s="17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</row>
    <row r="856" spans="1:18">
      <c r="A856" s="17"/>
      <c r="B856" s="17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</row>
    <row r="857" spans="1:18">
      <c r="A857" s="17"/>
      <c r="B857" s="17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</row>
    <row r="858" spans="1:18">
      <c r="A858" s="17"/>
      <c r="B858" s="17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</row>
    <row r="859" spans="1:18">
      <c r="A859" s="17"/>
      <c r="B859" s="17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</row>
    <row r="860" spans="1:18">
      <c r="A860" s="17"/>
      <c r="B860" s="17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</row>
    <row r="861" spans="1:18">
      <c r="A861" s="17"/>
      <c r="B861" s="17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</row>
    <row r="862" spans="1:18">
      <c r="A862" s="17"/>
      <c r="B862" s="17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</row>
    <row r="863" spans="1:18">
      <c r="A863" s="17"/>
      <c r="B863" s="17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</row>
    <row r="864" spans="1:18">
      <c r="A864" s="17"/>
      <c r="B864" s="17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</row>
    <row r="865" spans="1:18">
      <c r="A865" s="17"/>
      <c r="B865" s="17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</row>
    <row r="866" spans="1:18">
      <c r="A866" s="17"/>
      <c r="B866" s="17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</row>
    <row r="867" spans="1:18">
      <c r="A867" s="17"/>
      <c r="B867" s="17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</row>
    <row r="868" spans="1:18">
      <c r="A868" s="17"/>
      <c r="B868" s="17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</row>
    <row r="869" spans="1:18">
      <c r="A869" s="17"/>
      <c r="B869" s="17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</row>
    <row r="870" spans="1:18">
      <c r="A870" s="17"/>
      <c r="B870" s="17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</row>
    <row r="871" spans="1:18">
      <c r="A871" s="17"/>
      <c r="B871" s="17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</row>
    <row r="872" spans="1:18">
      <c r="A872" s="17"/>
      <c r="B872" s="17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</row>
    <row r="873" spans="1:18">
      <c r="A873" s="17"/>
      <c r="B873" s="17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</row>
    <row r="874" spans="1:18">
      <c r="A874" s="17"/>
      <c r="B874" s="17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</row>
    <row r="875" spans="1:18">
      <c r="A875" s="17"/>
      <c r="B875" s="17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</row>
    <row r="876" spans="1:18">
      <c r="A876" s="17"/>
      <c r="B876" s="17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</row>
    <row r="877" spans="1:18">
      <c r="A877" s="17"/>
      <c r="B877" s="17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</row>
    <row r="878" spans="1:18">
      <c r="A878" s="17"/>
      <c r="B878" s="17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</row>
    <row r="879" spans="1:18">
      <c r="A879" s="17"/>
      <c r="B879" s="17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</row>
    <row r="880" spans="1:18">
      <c r="A880" s="17"/>
      <c r="B880" s="17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</row>
    <row r="881" spans="1:18">
      <c r="A881" s="17"/>
      <c r="B881" s="17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</row>
    <row r="882" spans="1:18">
      <c r="A882" s="17"/>
      <c r="B882" s="17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</row>
    <row r="883" spans="1:18">
      <c r="A883" s="17"/>
      <c r="B883" s="17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</row>
    <row r="884" spans="1:18">
      <c r="A884" s="17"/>
      <c r="B884" s="17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</row>
    <row r="885" spans="1:18">
      <c r="A885" s="17"/>
      <c r="B885" s="17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</row>
    <row r="886" spans="1:18">
      <c r="A886" s="17"/>
      <c r="B886" s="17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</row>
    <row r="887" spans="1:18">
      <c r="A887" s="17"/>
      <c r="B887" s="17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</row>
    <row r="888" spans="1:18">
      <c r="A888" s="17"/>
      <c r="B888" s="17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</row>
    <row r="889" spans="1:18">
      <c r="A889" s="17"/>
      <c r="B889" s="17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</row>
    <row r="890" spans="1:18">
      <c r="A890" s="17"/>
      <c r="B890" s="17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</row>
    <row r="891" spans="1:18">
      <c r="A891" s="17"/>
      <c r="B891" s="17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</row>
    <row r="892" spans="1:18">
      <c r="A892" s="17"/>
      <c r="B892" s="17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</row>
    <row r="893" spans="1:18">
      <c r="A893" s="17"/>
      <c r="B893" s="17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</row>
    <row r="894" spans="1:18">
      <c r="A894" s="17"/>
      <c r="B894" s="17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</row>
    <row r="895" spans="1:18">
      <c r="A895" s="17"/>
      <c r="B895" s="17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</row>
    <row r="896" spans="1:18">
      <c r="A896" s="17"/>
      <c r="B896" s="17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</row>
    <row r="897" spans="1:18">
      <c r="A897" s="17"/>
      <c r="B897" s="17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</row>
    <row r="898" spans="1:18">
      <c r="A898" s="17"/>
      <c r="B898" s="17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</row>
    <row r="899" spans="1:18">
      <c r="A899" s="17"/>
      <c r="B899" s="17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</row>
    <row r="900" spans="1:18">
      <c r="A900" s="17"/>
      <c r="B900" s="17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</row>
    <row r="901" spans="1:18">
      <c r="A901" s="17"/>
      <c r="B901" s="17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</row>
    <row r="902" spans="1:18">
      <c r="A902" s="17"/>
      <c r="B902" s="17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</row>
    <row r="903" spans="1:18">
      <c r="A903" s="17"/>
      <c r="B903" s="17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</row>
    <row r="904" spans="1:18">
      <c r="A904" s="17"/>
      <c r="B904" s="17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</row>
    <row r="905" spans="1:18">
      <c r="A905" s="17"/>
      <c r="B905" s="17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</row>
    <row r="906" spans="1:18">
      <c r="A906" s="17"/>
      <c r="B906" s="17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</row>
    <row r="907" spans="1:18">
      <c r="A907" s="17"/>
      <c r="B907" s="17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</row>
    <row r="908" spans="1:18">
      <c r="A908" s="17"/>
      <c r="B908" s="17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</row>
    <row r="909" spans="1:18">
      <c r="A909" s="17"/>
      <c r="B909" s="17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</row>
    <row r="910" spans="1:18">
      <c r="A910" s="17"/>
      <c r="B910" s="17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</row>
    <row r="911" spans="1:18">
      <c r="A911" s="17"/>
      <c r="B911" s="17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</row>
    <row r="912" spans="1:18">
      <c r="A912" s="17"/>
      <c r="B912" s="17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</row>
    <row r="913" spans="1:18">
      <c r="A913" s="17"/>
      <c r="B913" s="17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</row>
    <row r="914" spans="1:18">
      <c r="A914" s="17"/>
      <c r="B914" s="17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</row>
    <row r="915" spans="1:18">
      <c r="A915" s="17"/>
      <c r="B915" s="17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</row>
    <row r="916" spans="1:18">
      <c r="A916" s="17"/>
      <c r="B916" s="17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</row>
    <row r="917" spans="1:18">
      <c r="A917" s="17"/>
      <c r="B917" s="17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</row>
    <row r="918" spans="1:18">
      <c r="A918" s="17"/>
      <c r="B918" s="17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</row>
    <row r="919" spans="1:18">
      <c r="A919" s="17"/>
      <c r="B919" s="17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</row>
    <row r="920" spans="1:18">
      <c r="A920" s="17"/>
      <c r="B920" s="17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</row>
    <row r="921" spans="1:18">
      <c r="A921" s="17"/>
      <c r="B921" s="17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</row>
    <row r="922" spans="1:18">
      <c r="A922" s="17"/>
      <c r="B922" s="17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</row>
    <row r="923" spans="1:18">
      <c r="A923" s="17"/>
      <c r="B923" s="17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</row>
    <row r="924" spans="1:18">
      <c r="A924" s="17"/>
      <c r="B924" s="17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</row>
    <row r="925" spans="1:18">
      <c r="A925" s="17"/>
      <c r="B925" s="17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</row>
    <row r="926" spans="1:18">
      <c r="A926" s="17"/>
      <c r="B926" s="17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</row>
    <row r="927" spans="1:18">
      <c r="A927" s="17"/>
      <c r="B927" s="17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</row>
    <row r="928" spans="1:18">
      <c r="A928" s="17"/>
      <c r="B928" s="17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</row>
    <row r="929" spans="1:18">
      <c r="A929" s="17"/>
      <c r="B929" s="17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</row>
    <row r="930" spans="1:18">
      <c r="A930" s="17"/>
      <c r="B930" s="17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</row>
    <row r="931" spans="1:18">
      <c r="A931" s="17"/>
      <c r="B931" s="17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</row>
    <row r="932" spans="1:18">
      <c r="A932" s="17"/>
      <c r="B932" s="17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</row>
    <row r="933" spans="1:18">
      <c r="A933" s="17"/>
      <c r="B933" s="17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</row>
    <row r="934" spans="1:18">
      <c r="A934" s="17"/>
      <c r="B934" s="17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</row>
    <row r="935" spans="1:18">
      <c r="A935" s="17"/>
      <c r="B935" s="17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</row>
    <row r="936" spans="1:18">
      <c r="A936" s="17"/>
      <c r="B936" s="17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</row>
    <row r="937" spans="1:18">
      <c r="A937" s="17"/>
      <c r="B937" s="17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</row>
    <row r="938" spans="1:18">
      <c r="A938" s="17"/>
      <c r="B938" s="17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</row>
    <row r="939" spans="1:18">
      <c r="A939" s="17"/>
      <c r="B939" s="17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</row>
    <row r="940" spans="1:18">
      <c r="A940" s="17"/>
      <c r="B940" s="17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</row>
    <row r="941" spans="1:18">
      <c r="A941" s="17"/>
      <c r="B941" s="17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</row>
    <row r="942" spans="1:18">
      <c r="A942" s="17"/>
      <c r="B942" s="17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</row>
    <row r="943" spans="1:18">
      <c r="A943" s="17"/>
      <c r="B943" s="17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</row>
    <row r="944" spans="1:18">
      <c r="A944" s="17"/>
      <c r="B944" s="17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</row>
    <row r="945" spans="1:18">
      <c r="A945" s="17"/>
      <c r="B945" s="17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</row>
    <row r="946" spans="1:18">
      <c r="A946" s="17"/>
      <c r="B946" s="17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</row>
    <row r="947" spans="1:18">
      <c r="A947" s="17"/>
      <c r="B947" s="17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</row>
    <row r="948" spans="1:18">
      <c r="A948" s="17"/>
      <c r="B948" s="17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</row>
    <row r="949" spans="1:18">
      <c r="A949" s="17"/>
      <c r="B949" s="17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</row>
    <row r="950" spans="1:18">
      <c r="A950" s="17"/>
      <c r="B950" s="17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</row>
    <row r="951" spans="1:18">
      <c r="A951" s="17"/>
      <c r="B951" s="17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</row>
    <row r="952" spans="1:18">
      <c r="A952" s="17"/>
      <c r="B952" s="17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</row>
    <row r="953" spans="1:18">
      <c r="A953" s="17"/>
      <c r="B953" s="17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</row>
    <row r="954" spans="1:18">
      <c r="A954" s="17"/>
      <c r="B954" s="17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</row>
    <row r="955" spans="1:18">
      <c r="A955" s="17"/>
      <c r="B955" s="17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</row>
    <row r="956" spans="1:18">
      <c r="A956" s="17"/>
      <c r="B956" s="17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</row>
    <row r="957" spans="1:18">
      <c r="A957" s="17"/>
      <c r="B957" s="17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</row>
    <row r="958" spans="1:18">
      <c r="A958" s="17"/>
      <c r="B958" s="17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</row>
    <row r="959" spans="1:18">
      <c r="A959" s="17"/>
      <c r="B959" s="17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</row>
    <row r="960" spans="1:18">
      <c r="A960" s="17"/>
      <c r="B960" s="17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</row>
    <row r="961" spans="1:18">
      <c r="A961" s="17"/>
      <c r="B961" s="17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</row>
    <row r="962" spans="1:18">
      <c r="A962" s="17"/>
      <c r="B962" s="17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</row>
    <row r="963" spans="1:18">
      <c r="A963" s="17"/>
      <c r="B963" s="17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</row>
    <row r="964" spans="1:18">
      <c r="A964" s="17"/>
      <c r="B964" s="17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</row>
    <row r="965" spans="1:18">
      <c r="A965" s="17"/>
      <c r="B965" s="17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</row>
    <row r="966" spans="1:18">
      <c r="A966" s="17"/>
      <c r="B966" s="17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</row>
    <row r="967" spans="1:18">
      <c r="A967" s="17"/>
      <c r="B967" s="17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</row>
    <row r="968" spans="1:18">
      <c r="A968" s="17"/>
      <c r="B968" s="17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</row>
    <row r="969" spans="1:18">
      <c r="A969" s="17"/>
      <c r="B969" s="17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</row>
    <row r="970" spans="1:18">
      <c r="A970" s="17"/>
      <c r="B970" s="17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</row>
    <row r="971" spans="1:18">
      <c r="A971" s="17"/>
      <c r="B971" s="17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</row>
    <row r="972" spans="1:18">
      <c r="A972" s="17"/>
      <c r="B972" s="17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</row>
    <row r="973" spans="1:18">
      <c r="A973" s="17"/>
      <c r="B973" s="17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</row>
    <row r="974" spans="1:18">
      <c r="A974" s="17"/>
      <c r="B974" s="17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</row>
    <row r="975" spans="1:18">
      <c r="A975" s="17"/>
      <c r="B975" s="17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</row>
    <row r="976" spans="1:18">
      <c r="A976" s="17"/>
      <c r="B976" s="17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</row>
    <row r="977" spans="1:18">
      <c r="A977" s="17"/>
      <c r="B977" s="17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</row>
    <row r="978" spans="1:18">
      <c r="A978" s="17"/>
      <c r="B978" s="17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</row>
    <row r="979" spans="1:18">
      <c r="A979" s="17"/>
      <c r="B979" s="17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</row>
    <row r="980" spans="1:18">
      <c r="A980" s="17"/>
      <c r="B980" s="17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</row>
    <row r="981" spans="1:18">
      <c r="A981" s="17"/>
      <c r="B981" s="17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</row>
    <row r="982" spans="1:18">
      <c r="A982" s="17"/>
      <c r="B982" s="17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</row>
    <row r="983" spans="1:18">
      <c r="A983" s="17"/>
      <c r="B983" s="17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</row>
    <row r="984" spans="1:18">
      <c r="A984" s="17"/>
      <c r="B984" s="17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</row>
    <row r="985" spans="1:18">
      <c r="A985" s="17"/>
      <c r="B985" s="17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</row>
    <row r="986" spans="1:18">
      <c r="A986" s="17"/>
      <c r="B986" s="17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</row>
    <row r="987" spans="1:18">
      <c r="A987" s="17"/>
      <c r="B987" s="17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</row>
    <row r="988" spans="1:18">
      <c r="A988" s="17"/>
      <c r="B988" s="17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</row>
    <row r="989" spans="1:18">
      <c r="A989" s="17"/>
      <c r="B989" s="17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</row>
    <row r="990" spans="1:18">
      <c r="A990" s="17"/>
      <c r="B990" s="17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</row>
    <row r="991" spans="1:18">
      <c r="A991" s="17"/>
      <c r="B991" s="17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</row>
    <row r="992" spans="1:18">
      <c r="A992" s="17"/>
      <c r="B992" s="17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</row>
    <row r="993" spans="1:18">
      <c r="A993" s="17"/>
      <c r="B993" s="17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</row>
    <row r="994" spans="1:18">
      <c r="A994" s="17"/>
      <c r="B994" s="17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</row>
    <row r="995" spans="1:18">
      <c r="A995" s="17"/>
      <c r="B995" s="17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</row>
    <row r="996" spans="1:18">
      <c r="A996" s="17"/>
      <c r="B996" s="17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</row>
    <row r="997" spans="1:18">
      <c r="A997" s="17"/>
      <c r="B997" s="17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</row>
    <row r="998" spans="1:18">
      <c r="A998" s="17"/>
      <c r="B998" s="17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</row>
    <row r="999" spans="1:18">
      <c r="A999" s="17"/>
      <c r="B999" s="17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</row>
    <row r="1000" spans="1:18">
      <c r="A1000" s="17"/>
      <c r="B1000" s="17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</row>
    <row r="1001" spans="1:18">
      <c r="A1001" s="17"/>
      <c r="B1001" s="17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</row>
    <row r="1002" spans="1:18">
      <c r="A1002" s="17"/>
      <c r="B1002" s="17"/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  <c r="O1002" s="18"/>
      <c r="P1002" s="18"/>
      <c r="Q1002" s="18"/>
      <c r="R1002" s="18"/>
    </row>
    <row r="1003" spans="1:18">
      <c r="A1003" s="17"/>
      <c r="B1003" s="17"/>
      <c r="E1003" s="18"/>
      <c r="F1003" s="18"/>
      <c r="G1003" s="18"/>
      <c r="H1003" s="18"/>
      <c r="I1003" s="18"/>
      <c r="J1003" s="18"/>
      <c r="K1003" s="18"/>
      <c r="L1003" s="18"/>
      <c r="M1003" s="18"/>
      <c r="N1003" s="18"/>
      <c r="O1003" s="18"/>
      <c r="P1003" s="18"/>
      <c r="Q1003" s="18"/>
      <c r="R1003" s="18"/>
    </row>
    <row r="1004" spans="1:18">
      <c r="A1004" s="17"/>
      <c r="B1004" s="17"/>
      <c r="E1004" s="18"/>
      <c r="F1004" s="18"/>
      <c r="G1004" s="18"/>
      <c r="H1004" s="18"/>
      <c r="I1004" s="18"/>
      <c r="J1004" s="18"/>
      <c r="K1004" s="18"/>
      <c r="L1004" s="18"/>
      <c r="M1004" s="18"/>
      <c r="N1004" s="18"/>
      <c r="O1004" s="18"/>
      <c r="P1004" s="18"/>
      <c r="Q1004" s="18"/>
      <c r="R1004" s="18"/>
    </row>
    <row r="1005" spans="1:18">
      <c r="A1005" s="17"/>
      <c r="B1005" s="17"/>
      <c r="E1005" s="18"/>
      <c r="F1005" s="18"/>
      <c r="G1005" s="18"/>
      <c r="H1005" s="18"/>
      <c r="I1005" s="18"/>
      <c r="J1005" s="18"/>
      <c r="K1005" s="18"/>
      <c r="L1005" s="18"/>
      <c r="M1005" s="18"/>
      <c r="N1005" s="18"/>
      <c r="O1005" s="18"/>
      <c r="P1005" s="18"/>
      <c r="Q1005" s="18"/>
      <c r="R1005" s="18"/>
    </row>
    <row r="1006" spans="1:18">
      <c r="A1006" s="17"/>
      <c r="B1006" s="17"/>
      <c r="E1006" s="18"/>
      <c r="F1006" s="18"/>
      <c r="G1006" s="18"/>
      <c r="H1006" s="18"/>
      <c r="I1006" s="18"/>
      <c r="J1006" s="18"/>
      <c r="K1006" s="18"/>
      <c r="L1006" s="18"/>
      <c r="M1006" s="18"/>
      <c r="N1006" s="18"/>
      <c r="O1006" s="18"/>
      <c r="P1006" s="18"/>
      <c r="Q1006" s="18"/>
      <c r="R1006" s="18"/>
    </row>
    <row r="1007" spans="1:18">
      <c r="A1007" s="17"/>
      <c r="B1007" s="17"/>
      <c r="E1007" s="18"/>
      <c r="F1007" s="18"/>
      <c r="G1007" s="18"/>
      <c r="H1007" s="18"/>
      <c r="I1007" s="18"/>
      <c r="J1007" s="18"/>
      <c r="K1007" s="18"/>
      <c r="L1007" s="18"/>
      <c r="M1007" s="18"/>
      <c r="N1007" s="18"/>
      <c r="O1007" s="18"/>
      <c r="P1007" s="18"/>
      <c r="Q1007" s="18"/>
      <c r="R1007" s="18"/>
    </row>
    <row r="1008" spans="1:18">
      <c r="A1008" s="17"/>
      <c r="B1008" s="17"/>
      <c r="E1008" s="18"/>
      <c r="F1008" s="18"/>
      <c r="G1008" s="18"/>
      <c r="H1008" s="18"/>
      <c r="I1008" s="18"/>
      <c r="J1008" s="18"/>
      <c r="K1008" s="18"/>
      <c r="L1008" s="18"/>
      <c r="M1008" s="18"/>
      <c r="N1008" s="18"/>
      <c r="O1008" s="18"/>
      <c r="P1008" s="18"/>
      <c r="Q1008" s="18"/>
      <c r="R1008" s="18"/>
    </row>
    <row r="1009" spans="1:18">
      <c r="A1009" s="17"/>
      <c r="B1009" s="17"/>
      <c r="E1009" s="18"/>
      <c r="F1009" s="18"/>
      <c r="G1009" s="18"/>
      <c r="H1009" s="18"/>
      <c r="I1009" s="18"/>
      <c r="J1009" s="18"/>
      <c r="K1009" s="18"/>
      <c r="L1009" s="18"/>
      <c r="M1009" s="18"/>
      <c r="N1009" s="18"/>
      <c r="O1009" s="18"/>
      <c r="P1009" s="18"/>
      <c r="Q1009" s="18"/>
      <c r="R1009" s="18"/>
    </row>
    <row r="1010" spans="1:18">
      <c r="A1010" s="17"/>
      <c r="B1010" s="17"/>
      <c r="E1010" s="18"/>
      <c r="F1010" s="18"/>
      <c r="G1010" s="18"/>
      <c r="H1010" s="18"/>
      <c r="I1010" s="18"/>
      <c r="J1010" s="18"/>
      <c r="K1010" s="18"/>
      <c r="L1010" s="18"/>
      <c r="M1010" s="18"/>
      <c r="N1010" s="18"/>
      <c r="O1010" s="18"/>
      <c r="P1010" s="18"/>
      <c r="Q1010" s="18"/>
      <c r="R1010" s="18"/>
    </row>
    <row r="1011" spans="1:18">
      <c r="A1011" s="17"/>
      <c r="B1011" s="17"/>
      <c r="E1011" s="18"/>
      <c r="F1011" s="18"/>
      <c r="G1011" s="18"/>
      <c r="H1011" s="18"/>
      <c r="I1011" s="18"/>
      <c r="J1011" s="18"/>
      <c r="K1011" s="18"/>
      <c r="L1011" s="18"/>
      <c r="M1011" s="18"/>
      <c r="N1011" s="18"/>
      <c r="O1011" s="18"/>
      <c r="P1011" s="18"/>
      <c r="Q1011" s="18"/>
      <c r="R1011" s="18"/>
    </row>
    <row r="1012" spans="1:18">
      <c r="A1012" s="17"/>
      <c r="B1012" s="17"/>
      <c r="E1012" s="18"/>
      <c r="F1012" s="18"/>
      <c r="G1012" s="18"/>
      <c r="H1012" s="18"/>
      <c r="I1012" s="18"/>
      <c r="J1012" s="18"/>
      <c r="K1012" s="18"/>
      <c r="L1012" s="18"/>
      <c r="M1012" s="18"/>
      <c r="N1012" s="18"/>
      <c r="O1012" s="18"/>
      <c r="P1012" s="18"/>
      <c r="Q1012" s="18"/>
      <c r="R1012" s="18"/>
    </row>
    <row r="1013" spans="1:18">
      <c r="A1013" s="17"/>
      <c r="B1013" s="17"/>
      <c r="E1013" s="18"/>
      <c r="F1013" s="18"/>
      <c r="G1013" s="18"/>
      <c r="H1013" s="18"/>
      <c r="I1013" s="18"/>
      <c r="J1013" s="18"/>
      <c r="K1013" s="18"/>
      <c r="L1013" s="18"/>
      <c r="M1013" s="18"/>
      <c r="N1013" s="18"/>
      <c r="O1013" s="18"/>
      <c r="P1013" s="18"/>
      <c r="Q1013" s="18"/>
      <c r="R1013" s="18"/>
    </row>
    <row r="1014" spans="1:18">
      <c r="A1014" s="17"/>
      <c r="B1014" s="17"/>
      <c r="E1014" s="18"/>
      <c r="F1014" s="18"/>
      <c r="G1014" s="18"/>
      <c r="H1014" s="18"/>
      <c r="I1014" s="18"/>
      <c r="J1014" s="18"/>
      <c r="K1014" s="18"/>
      <c r="L1014" s="18"/>
      <c r="M1014" s="18"/>
      <c r="N1014" s="18"/>
      <c r="O1014" s="18"/>
      <c r="P1014" s="18"/>
      <c r="Q1014" s="18"/>
      <c r="R1014" s="18"/>
    </row>
    <row r="1015" spans="1:18">
      <c r="A1015" s="17"/>
      <c r="B1015" s="17"/>
      <c r="E1015" s="18"/>
      <c r="F1015" s="18"/>
      <c r="G1015" s="18"/>
      <c r="H1015" s="18"/>
      <c r="I1015" s="18"/>
      <c r="J1015" s="18"/>
      <c r="K1015" s="18"/>
      <c r="L1015" s="18"/>
      <c r="M1015" s="18"/>
      <c r="N1015" s="18"/>
      <c r="O1015" s="18"/>
      <c r="P1015" s="18"/>
      <c r="Q1015" s="18"/>
      <c r="R1015" s="18"/>
    </row>
  </sheetData>
  <mergeCells count="18">
    <mergeCell ref="A81:B81"/>
    <mergeCell ref="A3:A5"/>
    <mergeCell ref="B3:B5"/>
    <mergeCell ref="C3:C5"/>
    <mergeCell ref="D3:D5"/>
    <mergeCell ref="E3:E5"/>
    <mergeCell ref="L3:L5"/>
    <mergeCell ref="S3:S4"/>
    <mergeCell ref="T3:T4"/>
    <mergeCell ref="A1:T1"/>
    <mergeCell ref="F3:K3"/>
    <mergeCell ref="M3:R3"/>
    <mergeCell ref="F4:G4"/>
    <mergeCell ref="H4:I4"/>
    <mergeCell ref="J4:K4"/>
    <mergeCell ref="M4:N4"/>
    <mergeCell ref="O4:P4"/>
    <mergeCell ref="Q4:R4"/>
  </mergeCells>
  <printOptions horizontalCentered="1" gridLines="1"/>
  <pageMargins left="0.7" right="0.7" top="0.75" bottom="0.75" header="0" footer="0"/>
  <pageSetup paperSize="9" scale="43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J.Kurbonov</dc:creator>
  <cp:lastModifiedBy>Амирқулов Зафар Вахид ўғли</cp:lastModifiedBy>
  <cp:lastPrinted>2025-10-17T09:52:56Z</cp:lastPrinted>
  <dcterms:created xsi:type="dcterms:W3CDTF">2022-01-13T12:43:00Z</dcterms:created>
  <dcterms:modified xsi:type="dcterms:W3CDTF">2025-10-17T09:53:05Z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8160D6BB79FD4AD8858CB0B9F357F9BB_13</vt:lpwstr>
  </property>
  <property fmtid="{D5CDD505-2E9C-101B-9397-08002B2CF9AE}" pid="3" name="KSOProductBuildVer">
    <vt:lpwstr>1049-12.2.0.22549</vt:lpwstr>
  </property>
</Properties>
</file>