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Кўчатчилик\Кўчатчилик 33333333\"/>
    </mc:Choice>
  </mc:AlternateContent>
  <bookViews>
    <workbookView xWindow="-105" yWindow="-105" windowWidth="38595" windowHeight="15675" tabRatio="767" firstSheet="1" activeTab="1"/>
  </bookViews>
  <sheets>
    <sheet name="In-vitro СВОД" sheetId="71" state="hidden" r:id="rId1"/>
    <sheet name="Кўчат свод" sheetId="70" r:id="rId2"/>
    <sheet name="Кўчат хўжалик (2)" sheetId="72" r:id="rId3"/>
    <sheet name="7-ж." sheetId="55" state="hidden" r:id="rId4"/>
    <sheet name="7а-ж." sheetId="56" state="hidden" r:id="rId5"/>
    <sheet name="12-ж Маҳсулот етишририш" sheetId="65" state="hidden" r:id="rId6"/>
    <sheet name="13-жа лойиҳалар нома-ном" sheetId="66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</externalReferences>
  <definedNames>
    <definedName name="\" localSheetId="4">#REF!</definedName>
    <definedName name="\" localSheetId="0">#REF!</definedName>
    <definedName name="\" localSheetId="2">#REF!</definedName>
    <definedName name="\">#REF!</definedName>
    <definedName name="\a">#N/A</definedName>
    <definedName name="\b">#N/A</definedName>
    <definedName name="\p">#N/A</definedName>
    <definedName name="\z">#N/A</definedName>
    <definedName name="_????" localSheetId="4">#REF!</definedName>
    <definedName name="_????" localSheetId="0">#REF!</definedName>
    <definedName name="_????" localSheetId="2">#REF!</definedName>
    <definedName name="_????">#REF!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xlfn.BAHTTEXT" hidden="1">#NAME?</definedName>
    <definedName name="__________________________________a12" localSheetId="0" hidden="1">{"'Monthly 1997'!$A$3:$S$89"}</definedName>
    <definedName name="__________________________________a12" hidden="1">{"'Monthly 1997'!$A$3:$S$89"}</definedName>
    <definedName name="__________________________________xlfn.BAHTTEXT" hidden="1">#NAME?</definedName>
    <definedName name="_________________________________xlfn.BAHTTEXT" hidden="1">#NAME?</definedName>
    <definedName name="________________________________A1" localSheetId="4" hidden="1">#REF!</definedName>
    <definedName name="________________________________A1" localSheetId="0" hidden="1">#REF!</definedName>
    <definedName name="________________________________A1" localSheetId="2" hidden="1">#REF!</definedName>
    <definedName name="________________________________A1" hidden="1">#REF!</definedName>
    <definedName name="________________________________a12" localSheetId="0" hidden="1">{"'Monthly 1997'!$A$3:$S$89"}</definedName>
    <definedName name="________________________________a12" hidden="1">{"'Monthly 1997'!$A$3:$S$89"}</definedName>
    <definedName name="________________________________xlfn.BAHTTEXT" hidden="1">#NAME?</definedName>
    <definedName name="_______________________________A1" localSheetId="4" hidden="1">#REF!</definedName>
    <definedName name="_______________________________A1" localSheetId="0" hidden="1">#REF!</definedName>
    <definedName name="_______________________________A1" localSheetId="2" hidden="1">#REF!</definedName>
    <definedName name="_______________________________A1" hidden="1">#REF!</definedName>
    <definedName name="_______________________________xlfn.BAHTTEXT" hidden="1">#NAME?</definedName>
    <definedName name="______________________________a12" localSheetId="0" hidden="1">{"'Monthly 1997'!$A$3:$S$89"}</definedName>
    <definedName name="______________________________a12" hidden="1">{"'Monthly 1997'!$A$3:$S$89"}</definedName>
    <definedName name="______________________________xlfn.BAHTTEXT" hidden="1">#NAME?</definedName>
    <definedName name="_____________________________A1" localSheetId="4" hidden="1">#REF!</definedName>
    <definedName name="_____________________________A1" localSheetId="0" hidden="1">#REF!</definedName>
    <definedName name="_____________________________A1" localSheetId="2" hidden="1">#REF!</definedName>
    <definedName name="_____________________________A1" hidden="1">#REF!</definedName>
    <definedName name="_____________________________xlfn.BAHTTEXT" hidden="1">#NAME?</definedName>
    <definedName name="____________________________A1" localSheetId="4" hidden="1">#REF!</definedName>
    <definedName name="____________________________A1" localSheetId="0" hidden="1">#REF!</definedName>
    <definedName name="____________________________A1" localSheetId="2" hidden="1">#REF!</definedName>
    <definedName name="____________________________A1" hidden="1">#REF!</definedName>
    <definedName name="____________________________a12" localSheetId="0" hidden="1">{"'Monthly 1997'!$A$3:$S$89"}</definedName>
    <definedName name="____________________________a12" hidden="1">{"'Monthly 1997'!$A$3:$S$89"}</definedName>
    <definedName name="____________________________xlfn.BAHTTEXT" hidden="1">#NAME?</definedName>
    <definedName name="___________________________xlfn.BAHTTEXT" hidden="1">#NAME?</definedName>
    <definedName name="__________________________A1" localSheetId="4" hidden="1">#REF!</definedName>
    <definedName name="__________________________A1" localSheetId="0" hidden="1">#REF!</definedName>
    <definedName name="__________________________A1" localSheetId="2" hidden="1">#REF!</definedName>
    <definedName name="__________________________A1" hidden="1">#REF!</definedName>
    <definedName name="__________________________a12" localSheetId="0" hidden="1">{"'Monthly 1997'!$A$3:$S$89"}</definedName>
    <definedName name="__________________________a12" hidden="1">{"'Monthly 1997'!$A$3:$S$89"}</definedName>
    <definedName name="__________________________top1">{30,140,350,160,"",""}</definedName>
    <definedName name="__________________________xlfn.BAHTTEXT" hidden="1">#NAME?</definedName>
    <definedName name="_________________________A1" localSheetId="4" hidden="1">#REF!</definedName>
    <definedName name="_________________________A1" localSheetId="0" hidden="1">#REF!</definedName>
    <definedName name="_________________________A1" localSheetId="2" hidden="1">#REF!</definedName>
    <definedName name="_________________________A1" hidden="1">#REF!</definedName>
    <definedName name="_________________________a12" localSheetId="0" hidden="1">{"'Monthly 1997'!$A$3:$S$89"}</definedName>
    <definedName name="_________________________a12" hidden="1">{"'Monthly 1997'!$A$3:$S$89"}</definedName>
    <definedName name="_________________________A65555" localSheetId="4">#REF!</definedName>
    <definedName name="_________________________A65555" localSheetId="0">#REF!</definedName>
    <definedName name="_________________________A65555" localSheetId="2">#REF!</definedName>
    <definedName name="_________________________A65555">#REF!</definedName>
    <definedName name="_________________________A65655" localSheetId="4">#REF!</definedName>
    <definedName name="_________________________A65655" localSheetId="0">#REF!</definedName>
    <definedName name="_________________________A65655" localSheetId="2">#REF!</definedName>
    <definedName name="_________________________A65655">#REF!</definedName>
    <definedName name="_________________________A65900" localSheetId="4">#REF!</definedName>
    <definedName name="_________________________A65900" localSheetId="0">#REF!</definedName>
    <definedName name="_________________________A65900" localSheetId="2">#REF!</definedName>
    <definedName name="_________________________A65900">#REF!</definedName>
    <definedName name="_________________________C65537" localSheetId="2">#REF!</definedName>
    <definedName name="_________________________C65537">#REF!</definedName>
    <definedName name="_________________________xlfn.BAHTTEXT" hidden="1">#NAME?</definedName>
    <definedName name="________________________A1" localSheetId="4" hidden="1">#REF!</definedName>
    <definedName name="________________________A1" localSheetId="0" hidden="1">#REF!</definedName>
    <definedName name="________________________A1" localSheetId="2" hidden="1">#REF!</definedName>
    <definedName name="________________________A1" hidden="1">#REF!</definedName>
    <definedName name="________________________A65900" localSheetId="4">#REF!</definedName>
    <definedName name="________________________A65900" localSheetId="0">#REF!</definedName>
    <definedName name="________________________A65900" localSheetId="2">#REF!</definedName>
    <definedName name="________________________A65900">#REF!</definedName>
    <definedName name="________________________C65537" localSheetId="2">#REF!</definedName>
    <definedName name="________________________C65537">#REF!</definedName>
    <definedName name="________________________top1">{30,140,350,160,"",""}</definedName>
    <definedName name="________________________xlfn.BAHTTEXT" hidden="1">#NAME?</definedName>
    <definedName name="_______________________A1" localSheetId="4" hidden="1">#REF!</definedName>
    <definedName name="_______________________A1" localSheetId="0" hidden="1">#REF!</definedName>
    <definedName name="_______________________A1" localSheetId="2" hidden="1">#REF!</definedName>
    <definedName name="_______________________A1" hidden="1">#REF!</definedName>
    <definedName name="_______________________A65555" localSheetId="4">#REF!</definedName>
    <definedName name="_______________________A65555" localSheetId="0">#REF!</definedName>
    <definedName name="_______________________A65555" localSheetId="2">#REF!</definedName>
    <definedName name="_______________________A65555">#REF!</definedName>
    <definedName name="_______________________A65655" localSheetId="4">#REF!</definedName>
    <definedName name="_______________________A65655" localSheetId="0">#REF!</definedName>
    <definedName name="_______________________A65655" localSheetId="2">#REF!</definedName>
    <definedName name="_______________________A65655">#REF!</definedName>
    <definedName name="_______________________A65900" localSheetId="4">#REF!</definedName>
    <definedName name="_______________________A65900" localSheetId="0">#REF!</definedName>
    <definedName name="_______________________A65900" localSheetId="2">#REF!</definedName>
    <definedName name="_______________________A65900">#REF!</definedName>
    <definedName name="_______________________C65537" localSheetId="2">#REF!</definedName>
    <definedName name="_______________________C65537">#REF!</definedName>
    <definedName name="_______________________top1">{30,140,350,160,"",""}</definedName>
    <definedName name="_______________________xlfn.BAHTTEXT" hidden="1">#NAME?</definedName>
    <definedName name="______________________A1" localSheetId="4" hidden="1">#REF!</definedName>
    <definedName name="______________________A1" localSheetId="0" hidden="1">#REF!</definedName>
    <definedName name="______________________A1" localSheetId="2" hidden="1">#REF!</definedName>
    <definedName name="______________________A1" hidden="1">#REF!</definedName>
    <definedName name="______________________A65555" localSheetId="4">#REF!</definedName>
    <definedName name="______________________A65555" localSheetId="0">#REF!</definedName>
    <definedName name="______________________A65555" localSheetId="2">#REF!</definedName>
    <definedName name="______________________A65555">#REF!</definedName>
    <definedName name="______________________A65655" localSheetId="4">#REF!</definedName>
    <definedName name="______________________A65655" localSheetId="0">#REF!</definedName>
    <definedName name="______________________A65655" localSheetId="2">#REF!</definedName>
    <definedName name="______________________A65655">#REF!</definedName>
    <definedName name="______________________A65900" localSheetId="4">#REF!</definedName>
    <definedName name="______________________A65900" localSheetId="0">#REF!</definedName>
    <definedName name="______________________A65900" localSheetId="2">#REF!</definedName>
    <definedName name="______________________A65900">#REF!</definedName>
    <definedName name="______________________C65537" localSheetId="2">#REF!</definedName>
    <definedName name="______________________C65537">#REF!</definedName>
    <definedName name="______________________top1">{30,140,350,160,"",""}</definedName>
    <definedName name="______________________xlfn.BAHTTEXT" hidden="1">#NAME?</definedName>
    <definedName name="_____________________A1" localSheetId="4" hidden="1">#REF!</definedName>
    <definedName name="_____________________A1" localSheetId="0" hidden="1">#REF!</definedName>
    <definedName name="_____________________A1" localSheetId="2" hidden="1">#REF!</definedName>
    <definedName name="_____________________A1" hidden="1">#REF!</definedName>
    <definedName name="_____________________a12" localSheetId="0" hidden="1">{"'Monthly 1997'!$A$3:$S$89"}</definedName>
    <definedName name="_____________________a12" hidden="1">{"'Monthly 1997'!$A$3:$S$89"}</definedName>
    <definedName name="_____________________A65555" localSheetId="4">#REF!</definedName>
    <definedName name="_____________________A65555" localSheetId="0">#REF!</definedName>
    <definedName name="_____________________A65555" localSheetId="2">#REF!</definedName>
    <definedName name="_____________________A65555">#REF!</definedName>
    <definedName name="_____________________A65655" localSheetId="4">#REF!</definedName>
    <definedName name="_____________________A65655" localSheetId="0">#REF!</definedName>
    <definedName name="_____________________A65655" localSheetId="2">#REF!</definedName>
    <definedName name="_____________________A65655">#REF!</definedName>
    <definedName name="_____________________A65900" localSheetId="4">#REF!</definedName>
    <definedName name="_____________________A65900" localSheetId="0">#REF!</definedName>
    <definedName name="_____________________A65900" localSheetId="2">#REF!</definedName>
    <definedName name="_____________________A65900">#REF!</definedName>
    <definedName name="_____________________C65537" localSheetId="2">#REF!</definedName>
    <definedName name="_____________________C65537">#REF!</definedName>
    <definedName name="_____________________top1">{30,140,350,160,"",""}</definedName>
    <definedName name="_____________________xlfn.BAHTTEXT" hidden="1">#NAME?</definedName>
    <definedName name="____________________A1" localSheetId="4" hidden="1">#REF!</definedName>
    <definedName name="____________________A1" localSheetId="0" hidden="1">#REF!</definedName>
    <definedName name="____________________A1" localSheetId="2" hidden="1">#REF!</definedName>
    <definedName name="____________________A1" hidden="1">#REF!</definedName>
    <definedName name="____________________a12" localSheetId="0" hidden="1">{"'Monthly 1997'!$A$3:$S$89"}</definedName>
    <definedName name="____________________a12" hidden="1">{"'Monthly 1997'!$A$3:$S$89"}</definedName>
    <definedName name="____________________A65555" localSheetId="4">#REF!</definedName>
    <definedName name="____________________A65555" localSheetId="0">#REF!</definedName>
    <definedName name="____________________A65555" localSheetId="2">#REF!</definedName>
    <definedName name="____________________A65555">#REF!</definedName>
    <definedName name="____________________A65655" localSheetId="4">#REF!</definedName>
    <definedName name="____________________A65655" localSheetId="0">#REF!</definedName>
    <definedName name="____________________A65655" localSheetId="2">#REF!</definedName>
    <definedName name="____________________A65655">#REF!</definedName>
    <definedName name="____________________A65900" localSheetId="4">#REF!</definedName>
    <definedName name="____________________A65900" localSheetId="0">#REF!</definedName>
    <definedName name="____________________A65900" localSheetId="2">#REF!</definedName>
    <definedName name="____________________A65900">#REF!</definedName>
    <definedName name="____________________A999999" localSheetId="4">#REF!</definedName>
    <definedName name="____________________A999999" localSheetId="0">#REF!</definedName>
    <definedName name="____________________A999999" localSheetId="2">#REF!</definedName>
    <definedName name="____________________A999999">#REF!</definedName>
    <definedName name="____________________C65537" localSheetId="2">#REF!</definedName>
    <definedName name="____________________C65537">#REF!</definedName>
    <definedName name="____________________top1">{30,140,350,160,"",""}</definedName>
    <definedName name="____________________xlfn.BAHTTEXT" hidden="1">#NAME?</definedName>
    <definedName name="___________________A1" localSheetId="4" hidden="1">#REF!</definedName>
    <definedName name="___________________A1" localSheetId="0" hidden="1">#REF!</definedName>
    <definedName name="___________________A1" localSheetId="2" hidden="1">#REF!</definedName>
    <definedName name="___________________A1" hidden="1">#REF!</definedName>
    <definedName name="___________________a12" localSheetId="0" hidden="1">{"'Monthly 1997'!$A$3:$S$89"}</definedName>
    <definedName name="___________________a12" hidden="1">{"'Monthly 1997'!$A$3:$S$89"}</definedName>
    <definedName name="___________________A65555" localSheetId="4">#REF!</definedName>
    <definedName name="___________________A65555" localSheetId="0">#REF!</definedName>
    <definedName name="___________________A65555" localSheetId="2">#REF!</definedName>
    <definedName name="___________________A65555">#REF!</definedName>
    <definedName name="___________________A65655" localSheetId="4">#REF!</definedName>
    <definedName name="___________________A65655" localSheetId="0">#REF!</definedName>
    <definedName name="___________________A65655" localSheetId="2">#REF!</definedName>
    <definedName name="___________________A65655">#REF!</definedName>
    <definedName name="___________________A65900" localSheetId="4">#REF!</definedName>
    <definedName name="___________________A65900" localSheetId="0">#REF!</definedName>
    <definedName name="___________________A65900" localSheetId="2">#REF!</definedName>
    <definedName name="___________________A65900">#REF!</definedName>
    <definedName name="___________________A999999" localSheetId="4">#REF!</definedName>
    <definedName name="___________________A999999" localSheetId="0">#REF!</definedName>
    <definedName name="___________________A999999" localSheetId="2">#REF!</definedName>
    <definedName name="___________________A999999">#REF!</definedName>
    <definedName name="___________________C65537" localSheetId="2">#REF!</definedName>
    <definedName name="___________________C65537">#REF!</definedName>
    <definedName name="___________________top1">{30,140,350,160,"",""}</definedName>
    <definedName name="___________________xlfn.BAHTTEXT" hidden="1">#NAME?</definedName>
    <definedName name="__________________A1" localSheetId="4" hidden="1">#REF!</definedName>
    <definedName name="__________________A1" localSheetId="0" hidden="1">#REF!</definedName>
    <definedName name="__________________A1" localSheetId="2" hidden="1">#REF!</definedName>
    <definedName name="__________________A1" hidden="1">#REF!</definedName>
    <definedName name="__________________a12" localSheetId="0" hidden="1">{"'Monthly 1997'!$A$3:$S$89"}</definedName>
    <definedName name="__________________a12" hidden="1">{"'Monthly 1997'!$A$3:$S$89"}</definedName>
    <definedName name="__________________A65555" localSheetId="4">#REF!</definedName>
    <definedName name="__________________A65555" localSheetId="0">#REF!</definedName>
    <definedName name="__________________A65555" localSheetId="2">#REF!</definedName>
    <definedName name="__________________A65555">#REF!</definedName>
    <definedName name="__________________A65655" localSheetId="4">#REF!</definedName>
    <definedName name="__________________A65655" localSheetId="0">#REF!</definedName>
    <definedName name="__________________A65655" localSheetId="2">#REF!</definedName>
    <definedName name="__________________A65655">#REF!</definedName>
    <definedName name="__________________A65900" localSheetId="4">#REF!</definedName>
    <definedName name="__________________A65900" localSheetId="0">#REF!</definedName>
    <definedName name="__________________A65900" localSheetId="2">#REF!</definedName>
    <definedName name="__________________A65900">#REF!</definedName>
    <definedName name="__________________A999999">#N/A</definedName>
    <definedName name="__________________C65537" localSheetId="2">#REF!</definedName>
    <definedName name="__________________C65537">#REF!</definedName>
    <definedName name="__________________top1">{30,140,350,160,"",""}</definedName>
    <definedName name="__________________xlfn.BAHTTEXT" hidden="1">#NAME?</definedName>
    <definedName name="_________________A1" localSheetId="4" hidden="1">#REF!</definedName>
    <definedName name="_________________A1" localSheetId="0" hidden="1">#REF!</definedName>
    <definedName name="_________________A1" localSheetId="2" hidden="1">#REF!</definedName>
    <definedName name="_________________A1" hidden="1">#REF!</definedName>
    <definedName name="_________________a12" localSheetId="0" hidden="1">{"'Monthly 1997'!$A$3:$S$89"}</definedName>
    <definedName name="_________________a12" hidden="1">{"'Monthly 1997'!$A$3:$S$89"}</definedName>
    <definedName name="_________________A65555" localSheetId="4">#REF!</definedName>
    <definedName name="_________________A65555" localSheetId="0">#REF!</definedName>
    <definedName name="_________________A65555" localSheetId="2">#REF!</definedName>
    <definedName name="_________________A65555">#REF!</definedName>
    <definedName name="_________________A65655" localSheetId="4">#REF!</definedName>
    <definedName name="_________________A65655" localSheetId="0">#REF!</definedName>
    <definedName name="_________________A65655" localSheetId="2">#REF!</definedName>
    <definedName name="_________________A65655">#REF!</definedName>
    <definedName name="_________________A65900" localSheetId="4">#REF!</definedName>
    <definedName name="_________________A65900" localSheetId="0">#REF!</definedName>
    <definedName name="_________________A65900" localSheetId="2">#REF!</definedName>
    <definedName name="_________________A65900">#REF!</definedName>
    <definedName name="_________________A999999">#N/A</definedName>
    <definedName name="_________________C65537" localSheetId="2">#REF!</definedName>
    <definedName name="_________________C65537">#REF!</definedName>
    <definedName name="_________________top1">{30,140,350,160,"",""}</definedName>
    <definedName name="_________________tt195" localSheetId="2">#REF!</definedName>
    <definedName name="_________________tt195">#REF!</definedName>
    <definedName name="_________________xlfn.BAHTTEXT" hidden="1">#NAME?</definedName>
    <definedName name="________________A1" localSheetId="4" hidden="1">#REF!</definedName>
    <definedName name="________________A1" localSheetId="0" hidden="1">#REF!</definedName>
    <definedName name="________________A1" localSheetId="2" hidden="1">#REF!</definedName>
    <definedName name="________________A1" hidden="1">#REF!</definedName>
    <definedName name="________________a12" localSheetId="0" hidden="1">{"'Monthly 1997'!$A$3:$S$89"}</definedName>
    <definedName name="________________a12" hidden="1">{"'Monthly 1997'!$A$3:$S$89"}</definedName>
    <definedName name="________________A65555" localSheetId="4">#REF!</definedName>
    <definedName name="________________A65555" localSheetId="0">#REF!</definedName>
    <definedName name="________________A65555" localSheetId="2">#REF!</definedName>
    <definedName name="________________A65555">#REF!</definedName>
    <definedName name="________________A65655" localSheetId="4">#REF!</definedName>
    <definedName name="________________A65655" localSheetId="0">#REF!</definedName>
    <definedName name="________________A65655" localSheetId="2">#REF!</definedName>
    <definedName name="________________A65655">#REF!</definedName>
    <definedName name="________________A65900" localSheetId="4">#REF!</definedName>
    <definedName name="________________A65900" localSheetId="0">#REF!</definedName>
    <definedName name="________________A65900" localSheetId="2">#REF!</definedName>
    <definedName name="________________A65900">#REF!</definedName>
    <definedName name="________________A999999">#N/A</definedName>
    <definedName name="________________C65537" localSheetId="2">#REF!</definedName>
    <definedName name="________________C65537">#REF!</definedName>
    <definedName name="________________day3" localSheetId="2">#REF!</definedName>
    <definedName name="________________day3">#REF!</definedName>
    <definedName name="________________day4" localSheetId="2">#REF!</definedName>
    <definedName name="________________day4">#REF!</definedName>
    <definedName name="________________top1">{30,140,350,160,"",""}</definedName>
    <definedName name="________________xlfn.BAHTTEXT" hidden="1">#NAME?</definedName>
    <definedName name="_______________a12" localSheetId="0" hidden="1">{"'Monthly 1997'!$A$3:$S$89"}</definedName>
    <definedName name="_______________a12" hidden="1">{"'Monthly 1997'!$A$3:$S$89"}</definedName>
    <definedName name="_______________A65555" localSheetId="4">#REF!</definedName>
    <definedName name="_______________A65555" localSheetId="0">#REF!</definedName>
    <definedName name="_______________A65555" localSheetId="2">#REF!</definedName>
    <definedName name="_______________A65555">#REF!</definedName>
    <definedName name="_______________A65655" localSheetId="4">#REF!</definedName>
    <definedName name="_______________A65655" localSheetId="0">#REF!</definedName>
    <definedName name="_______________A65655" localSheetId="2">#REF!</definedName>
    <definedName name="_______________A65655">#REF!</definedName>
    <definedName name="_______________A65900" localSheetId="4">#REF!</definedName>
    <definedName name="_______________A65900" localSheetId="0">#REF!</definedName>
    <definedName name="_______________A65900" localSheetId="2">#REF!</definedName>
    <definedName name="_______________A65900">#REF!</definedName>
    <definedName name="_______________A999999">#N/A</definedName>
    <definedName name="_______________C65537" localSheetId="2">#REF!</definedName>
    <definedName name="_______________C65537">#REF!</definedName>
    <definedName name="_______________day3" localSheetId="2">#REF!</definedName>
    <definedName name="_______________day3">#REF!</definedName>
    <definedName name="_______________day4" localSheetId="2">#REF!</definedName>
    <definedName name="_______________day4">#REF!</definedName>
    <definedName name="_______________Per2">#N/A</definedName>
    <definedName name="_______________Tit1">#N/A</definedName>
    <definedName name="_______________Tit2">#N/A</definedName>
    <definedName name="_______________Tit3">#N/A</definedName>
    <definedName name="_______________Tit4">#N/A</definedName>
    <definedName name="_______________top1">{30,140,350,160,"",""}</definedName>
    <definedName name="_______________tt195" localSheetId="2">#REF!</definedName>
    <definedName name="_______________tt195">#REF!</definedName>
    <definedName name="_______________xlfn.BAHTTEXT" hidden="1">#NAME?</definedName>
    <definedName name="______________A1" localSheetId="4" hidden="1">#REF!</definedName>
    <definedName name="______________A1" localSheetId="0" hidden="1">#REF!</definedName>
    <definedName name="______________A1" localSheetId="2" hidden="1">#REF!</definedName>
    <definedName name="______________A1" hidden="1">#REF!</definedName>
    <definedName name="______________A65555" localSheetId="4">#REF!</definedName>
    <definedName name="______________A65555" localSheetId="0">#REF!</definedName>
    <definedName name="______________A65555" localSheetId="2">#REF!</definedName>
    <definedName name="______________A65555">#REF!</definedName>
    <definedName name="______________A65655" localSheetId="4">#REF!</definedName>
    <definedName name="______________A65655" localSheetId="0">#REF!</definedName>
    <definedName name="______________A65655" localSheetId="2">#REF!</definedName>
    <definedName name="______________A65655">#REF!</definedName>
    <definedName name="______________A65900" localSheetId="4">#REF!</definedName>
    <definedName name="______________A65900" localSheetId="0">#REF!</definedName>
    <definedName name="______________A65900" localSheetId="2">#REF!</definedName>
    <definedName name="______________A65900">#REF!</definedName>
    <definedName name="______________A999999">#N/A</definedName>
    <definedName name="______________C65537" localSheetId="2">#REF!</definedName>
    <definedName name="______________C65537">#REF!</definedName>
    <definedName name="______________day3" localSheetId="2">#REF!</definedName>
    <definedName name="______________day3">#REF!</definedName>
    <definedName name="______________day4" localSheetId="2">#REF!</definedName>
    <definedName name="______________day4">#REF!</definedName>
    <definedName name="______________Per2">#N/A</definedName>
    <definedName name="______________Tit1">#N/A</definedName>
    <definedName name="______________Tit2">#N/A</definedName>
    <definedName name="______________Tit3">#N/A</definedName>
    <definedName name="______________Tit4">#N/A</definedName>
    <definedName name="______________top1">{30,140,350,160,"",""}</definedName>
    <definedName name="______________xlfn.BAHTTEXT" hidden="1">#NAME?</definedName>
    <definedName name="_____________A1" localSheetId="4" hidden="1">#REF!</definedName>
    <definedName name="_____________A1" localSheetId="0" hidden="1">#REF!</definedName>
    <definedName name="_____________A1" localSheetId="2" hidden="1">#REF!</definedName>
    <definedName name="_____________A1" hidden="1">#REF!</definedName>
    <definedName name="_____________a12" localSheetId="0" hidden="1">{"'Monthly 1997'!$A$3:$S$89"}</definedName>
    <definedName name="_____________a12" hidden="1">{"'Monthly 1997'!$A$3:$S$89"}</definedName>
    <definedName name="_____________A65555" localSheetId="4">#REF!</definedName>
    <definedName name="_____________A65555" localSheetId="0">#REF!</definedName>
    <definedName name="_____________A65555" localSheetId="2">#REF!</definedName>
    <definedName name="_____________A65555">#REF!</definedName>
    <definedName name="_____________A65655" localSheetId="4">#REF!</definedName>
    <definedName name="_____________A65655" localSheetId="0">#REF!</definedName>
    <definedName name="_____________A65655" localSheetId="2">#REF!</definedName>
    <definedName name="_____________A65655">#REF!</definedName>
    <definedName name="_____________A65900" localSheetId="4">#REF!</definedName>
    <definedName name="_____________A65900" localSheetId="0">#REF!</definedName>
    <definedName name="_____________A65900" localSheetId="2">#REF!</definedName>
    <definedName name="_____________A65900">#REF!</definedName>
    <definedName name="_____________A999999">#N/A</definedName>
    <definedName name="_____________C65537" localSheetId="2">#REF!</definedName>
    <definedName name="_____________C65537">#REF!</definedName>
    <definedName name="_____________day3" localSheetId="2">#REF!</definedName>
    <definedName name="_____________day3">#REF!</definedName>
    <definedName name="_____________day4" localSheetId="2">#REF!</definedName>
    <definedName name="_____________day4">#REF!</definedName>
    <definedName name="_____________Per2">#N/A</definedName>
    <definedName name="_____________Tit1">#N/A</definedName>
    <definedName name="_____________Tit2">#N/A</definedName>
    <definedName name="_____________Tit3">#N/A</definedName>
    <definedName name="_____________Tit4">#N/A</definedName>
    <definedName name="_____________top1">{30,140,350,160,"",""}</definedName>
    <definedName name="_____________xlfn.BAHTTEXT" hidden="1">#NAME?</definedName>
    <definedName name="____________A1" localSheetId="4" hidden="1">#REF!</definedName>
    <definedName name="____________A1" localSheetId="0" hidden="1">#REF!</definedName>
    <definedName name="____________A1" localSheetId="2" hidden="1">#REF!</definedName>
    <definedName name="____________A1" hidden="1">#REF!</definedName>
    <definedName name="____________a12" localSheetId="0" hidden="1">{"'Monthly 1997'!$A$3:$S$89"}</definedName>
    <definedName name="____________a12" hidden="1">{"'Monthly 1997'!$A$3:$S$89"}</definedName>
    <definedName name="____________A65555" localSheetId="4">#REF!</definedName>
    <definedName name="____________A65555" localSheetId="0">#REF!</definedName>
    <definedName name="____________A65555" localSheetId="2">#REF!</definedName>
    <definedName name="____________A65555">#REF!</definedName>
    <definedName name="____________A65655" localSheetId="4">#REF!</definedName>
    <definedName name="____________A65655" localSheetId="0">#REF!</definedName>
    <definedName name="____________A65655" localSheetId="2">#REF!</definedName>
    <definedName name="____________A65655">#REF!</definedName>
    <definedName name="____________A65900" localSheetId="4">#REF!</definedName>
    <definedName name="____________A65900" localSheetId="0">#REF!</definedName>
    <definedName name="____________A65900" localSheetId="2">#REF!</definedName>
    <definedName name="____________A65900">#REF!</definedName>
    <definedName name="____________A999999">#N/A</definedName>
    <definedName name="____________C65537" localSheetId="2">#REF!</definedName>
    <definedName name="____________C65537">#REF!</definedName>
    <definedName name="____________day3" localSheetId="2">#REF!</definedName>
    <definedName name="____________day3">#REF!</definedName>
    <definedName name="____________day4" localSheetId="2">#REF!</definedName>
    <definedName name="____________day4">#REF!</definedName>
    <definedName name="____________Per2">#N/A</definedName>
    <definedName name="____________Tit1">#N/A</definedName>
    <definedName name="____________Tit2">#N/A</definedName>
    <definedName name="____________Tit3">#N/A</definedName>
    <definedName name="____________Tit4">#N/A</definedName>
    <definedName name="____________top1">{30,140,350,160,"",""}</definedName>
    <definedName name="____________xlfn.BAHTTEXT" hidden="1">#NAME?</definedName>
    <definedName name="___________A1" localSheetId="4" hidden="1">#REF!</definedName>
    <definedName name="___________A1" localSheetId="0" hidden="1">#REF!</definedName>
    <definedName name="___________A1" localSheetId="2" hidden="1">#REF!</definedName>
    <definedName name="___________A1" hidden="1">#REF!</definedName>
    <definedName name="___________a12" localSheetId="0" hidden="1">{"'Monthly 1997'!$A$3:$S$89"}</definedName>
    <definedName name="___________a12" hidden="1">{"'Monthly 1997'!$A$3:$S$89"}</definedName>
    <definedName name="___________A20" localSheetId="4">#REF!</definedName>
    <definedName name="___________A20" localSheetId="0">#REF!</definedName>
    <definedName name="___________A20" localSheetId="2">#REF!</definedName>
    <definedName name="___________A20">#REF!</definedName>
    <definedName name="___________A65555" localSheetId="4">#REF!</definedName>
    <definedName name="___________A65555" localSheetId="0">#REF!</definedName>
    <definedName name="___________A65555" localSheetId="2">#REF!</definedName>
    <definedName name="___________A65555">#REF!</definedName>
    <definedName name="___________A65655" localSheetId="4">#REF!</definedName>
    <definedName name="___________A65655" localSheetId="0">#REF!</definedName>
    <definedName name="___________A65655" localSheetId="2">#REF!</definedName>
    <definedName name="___________A65655">#REF!</definedName>
    <definedName name="___________A65900" localSheetId="4">#REF!</definedName>
    <definedName name="___________A65900" localSheetId="0">#REF!</definedName>
    <definedName name="___________A65900" localSheetId="2">#REF!</definedName>
    <definedName name="___________A65900">#REF!</definedName>
    <definedName name="___________A999999">#N/A</definedName>
    <definedName name="___________C65537" localSheetId="2">#REF!</definedName>
    <definedName name="___________C65537">#REF!</definedName>
    <definedName name="___________Per2">#N/A</definedName>
    <definedName name="___________Tit1">#N/A</definedName>
    <definedName name="___________Tit2">#N/A</definedName>
    <definedName name="___________Tit3">#N/A</definedName>
    <definedName name="___________Tit4">#N/A</definedName>
    <definedName name="___________top1">{30,140,350,160,"",""}</definedName>
    <definedName name="___________xlfn.BAHTTEXT" hidden="1">#NAME?</definedName>
    <definedName name="__________A1" localSheetId="4" hidden="1">#REF!</definedName>
    <definedName name="__________A1" localSheetId="0" hidden="1">#REF!</definedName>
    <definedName name="__________A1" localSheetId="2" hidden="1">#REF!</definedName>
    <definedName name="__________A1" hidden="1">#REF!</definedName>
    <definedName name="__________a12" localSheetId="0" hidden="1">{"'Monthly 1997'!$A$3:$S$89"}</definedName>
    <definedName name="__________a12" hidden="1">{"'Monthly 1997'!$A$3:$S$89"}</definedName>
    <definedName name="__________A20" localSheetId="4">#REF!</definedName>
    <definedName name="__________A20" localSheetId="0">#REF!</definedName>
    <definedName name="__________A20" localSheetId="2">#REF!</definedName>
    <definedName name="__________A20">#REF!</definedName>
    <definedName name="__________A65555" localSheetId="4">#REF!</definedName>
    <definedName name="__________A65555" localSheetId="0">#REF!</definedName>
    <definedName name="__________A65555" localSheetId="2">#REF!</definedName>
    <definedName name="__________A65555">#REF!</definedName>
    <definedName name="__________A65655" localSheetId="4">#REF!</definedName>
    <definedName name="__________A65655" localSheetId="0">#REF!</definedName>
    <definedName name="__________A65655" localSheetId="2">#REF!</definedName>
    <definedName name="__________A65655">#REF!</definedName>
    <definedName name="__________A65900" localSheetId="4">#REF!</definedName>
    <definedName name="__________A65900" localSheetId="0">#REF!</definedName>
    <definedName name="__________A65900" localSheetId="2">#REF!</definedName>
    <definedName name="__________A65900">#REF!</definedName>
    <definedName name="__________A999999">#N/A</definedName>
    <definedName name="__________C65537" localSheetId="2">#REF!</definedName>
    <definedName name="__________C65537">#REF!</definedName>
    <definedName name="__________day3" localSheetId="2">#REF!</definedName>
    <definedName name="__________day3">#REF!</definedName>
    <definedName name="__________day4" localSheetId="2">#REF!</definedName>
    <definedName name="__________day4">#REF!</definedName>
    <definedName name="__________Per2">#N/A</definedName>
    <definedName name="__________Tit1">#N/A</definedName>
    <definedName name="__________Tit2">#N/A</definedName>
    <definedName name="__________Tit3">#N/A</definedName>
    <definedName name="__________Tit4">#N/A</definedName>
    <definedName name="__________top1">{30,140,350,160,"",""}</definedName>
    <definedName name="__________tt195" localSheetId="2">#REF!</definedName>
    <definedName name="__________tt195">#REF!</definedName>
    <definedName name="__________xlfn.BAHTTEXT" hidden="1">#NAME?</definedName>
    <definedName name="_________A1" localSheetId="4" hidden="1">#REF!</definedName>
    <definedName name="_________A1" localSheetId="0" hidden="1">#REF!</definedName>
    <definedName name="_________A1" localSheetId="2" hidden="1">#REF!</definedName>
    <definedName name="_________A1" hidden="1">#REF!</definedName>
    <definedName name="_________a12" localSheetId="0" hidden="1">{"'Monthly 1997'!$A$3:$S$89"}</definedName>
    <definedName name="_________a12" hidden="1">{"'Monthly 1997'!$A$3:$S$89"}</definedName>
    <definedName name="_________A20" localSheetId="4">#REF!</definedName>
    <definedName name="_________A20" localSheetId="0">#REF!</definedName>
    <definedName name="_________A20" localSheetId="2">#REF!</definedName>
    <definedName name="_________A20">#REF!</definedName>
    <definedName name="_________A65555" localSheetId="4">#REF!</definedName>
    <definedName name="_________A65555" localSheetId="0">#REF!</definedName>
    <definedName name="_________A65555" localSheetId="2">#REF!</definedName>
    <definedName name="_________A65555">#REF!</definedName>
    <definedName name="_________A65655" localSheetId="4">#REF!</definedName>
    <definedName name="_________A65655" localSheetId="0">#REF!</definedName>
    <definedName name="_________A65655" localSheetId="2">#REF!</definedName>
    <definedName name="_________A65655">#REF!</definedName>
    <definedName name="_________A65900" localSheetId="4">#REF!</definedName>
    <definedName name="_________A65900" localSheetId="0">#REF!</definedName>
    <definedName name="_________A65900" localSheetId="2">#REF!</definedName>
    <definedName name="_________A65900">#REF!</definedName>
    <definedName name="_________A999999">#N/A</definedName>
    <definedName name="_________C65537" localSheetId="2">#REF!</definedName>
    <definedName name="_________C65537">#REF!</definedName>
    <definedName name="_________day3" localSheetId="2">#REF!</definedName>
    <definedName name="_________day3">#REF!</definedName>
    <definedName name="_________day4" localSheetId="2">#REF!</definedName>
    <definedName name="_________day4">#REF!</definedName>
    <definedName name="_________M100000" localSheetId="4">#REF!</definedName>
    <definedName name="_________M100000" localSheetId="0">#REF!</definedName>
    <definedName name="_________M100000" localSheetId="2">#REF!</definedName>
    <definedName name="_________M100000">#REF!</definedName>
    <definedName name="_________M66002" localSheetId="4">#REF!</definedName>
    <definedName name="_________M66002" localSheetId="0">#REF!</definedName>
    <definedName name="_________M66002" localSheetId="2">#REF!</definedName>
    <definedName name="_________M66002">#REF!</definedName>
    <definedName name="_________M67002" localSheetId="4">#REF!</definedName>
    <definedName name="_________M67002" localSheetId="0">#REF!</definedName>
    <definedName name="_________M67002" localSheetId="2">#REF!</definedName>
    <definedName name="_________M67002">#REF!</definedName>
    <definedName name="_________M68000" localSheetId="4">#REF!</definedName>
    <definedName name="_________M68000" localSheetId="0">#REF!</definedName>
    <definedName name="_________M68000" localSheetId="2">#REF!</definedName>
    <definedName name="_________M68000">#REF!</definedName>
    <definedName name="_________M68002" localSheetId="4">#REF!</definedName>
    <definedName name="_________M68002" localSheetId="0">#REF!</definedName>
    <definedName name="_________M68002" localSheetId="2">#REF!</definedName>
    <definedName name="_________M68002">#REF!</definedName>
    <definedName name="_________M70000" localSheetId="4">#REF!</definedName>
    <definedName name="_________M70000" localSheetId="0">#REF!</definedName>
    <definedName name="_________M70000" localSheetId="2">#REF!</definedName>
    <definedName name="_________M70000">#REF!</definedName>
    <definedName name="_________M90000" localSheetId="4">#REF!</definedName>
    <definedName name="_________M90000" localSheetId="0">#REF!</definedName>
    <definedName name="_________M90000" localSheetId="2">#REF!</definedName>
    <definedName name="_________M90000">#REF!</definedName>
    <definedName name="_________Per2">#N/A</definedName>
    <definedName name="_________Tit1">#N/A</definedName>
    <definedName name="_________Tit2">#N/A</definedName>
    <definedName name="_________Tit3">#N/A</definedName>
    <definedName name="_________Tit4">#N/A</definedName>
    <definedName name="_________top1">{30,140,350,160,"",""}</definedName>
    <definedName name="_________tt195" localSheetId="2">#REF!</definedName>
    <definedName name="_________tt195">#REF!</definedName>
    <definedName name="_________xlfn.BAHTTEXT" hidden="1">#NAME?</definedName>
    <definedName name="________A1" localSheetId="4" hidden="1">#REF!</definedName>
    <definedName name="________A1" localSheetId="0" hidden="1">#REF!</definedName>
    <definedName name="________A1" localSheetId="2" hidden="1">#REF!</definedName>
    <definedName name="________A1" hidden="1">#REF!</definedName>
    <definedName name="________a12" localSheetId="0" hidden="1">{"'Monthly 1997'!$A$3:$S$89"}</definedName>
    <definedName name="________a12" hidden="1">{"'Monthly 1997'!$A$3:$S$89"}</definedName>
    <definedName name="________A20" localSheetId="4">#REF!</definedName>
    <definedName name="________A20" localSheetId="0">#REF!</definedName>
    <definedName name="________A20" localSheetId="2">#REF!</definedName>
    <definedName name="________A20">#REF!</definedName>
    <definedName name="________A65555" localSheetId="4">#REF!</definedName>
    <definedName name="________A65555" localSheetId="0">#REF!</definedName>
    <definedName name="________A65555" localSheetId="2">#REF!</definedName>
    <definedName name="________A65555">#REF!</definedName>
    <definedName name="________A65655" localSheetId="4">#REF!</definedName>
    <definedName name="________A65655" localSheetId="0">#REF!</definedName>
    <definedName name="________A65655" localSheetId="2">#REF!</definedName>
    <definedName name="________A65655">#REF!</definedName>
    <definedName name="________A65900" localSheetId="4">#REF!</definedName>
    <definedName name="________A65900" localSheetId="0">#REF!</definedName>
    <definedName name="________A65900" localSheetId="2">#REF!</definedName>
    <definedName name="________A65900">#REF!</definedName>
    <definedName name="________A999999">#N/A</definedName>
    <definedName name="________C65537" localSheetId="4">#REF!</definedName>
    <definedName name="________C65537" localSheetId="0">#REF!</definedName>
    <definedName name="________C65537" localSheetId="2">#REF!</definedName>
    <definedName name="________C65537">#REF!</definedName>
    <definedName name="________day3" localSheetId="2">#REF!</definedName>
    <definedName name="________day3">#REF!</definedName>
    <definedName name="________day4" localSheetId="2">#REF!</definedName>
    <definedName name="________day4">#REF!</definedName>
    <definedName name="________Per2">#N/A</definedName>
    <definedName name="________Tit1">#N/A</definedName>
    <definedName name="________Tit2">#N/A</definedName>
    <definedName name="________Tit3">#N/A</definedName>
    <definedName name="________Tit4">#N/A</definedName>
    <definedName name="________top1" localSheetId="0">{30,140,350,160,"",""}</definedName>
    <definedName name="________top1">{30,140,350,160,"",""}</definedName>
    <definedName name="________tt195" localSheetId="2">#REF!</definedName>
    <definedName name="________tt195">#REF!</definedName>
    <definedName name="________xlfn.BAHTTEXT" hidden="1">#NAME?</definedName>
    <definedName name="_______A1" localSheetId="4" hidden="1">#REF!</definedName>
    <definedName name="_______A1" localSheetId="0" hidden="1">#REF!</definedName>
    <definedName name="_______A1" localSheetId="2" hidden="1">#REF!</definedName>
    <definedName name="_______A1" hidden="1">#REF!</definedName>
    <definedName name="_______a12" localSheetId="0" hidden="1">{"'Monthly 1997'!$A$3:$S$89"}</definedName>
    <definedName name="_______a12" hidden="1">{"'Monthly 1997'!$A$3:$S$89"}</definedName>
    <definedName name="_______A20" localSheetId="4">#REF!</definedName>
    <definedName name="_______A20" localSheetId="0">#REF!</definedName>
    <definedName name="_______A20" localSheetId="2">#REF!</definedName>
    <definedName name="_______A20">#REF!</definedName>
    <definedName name="_______A65555" localSheetId="4">#REF!</definedName>
    <definedName name="_______A65555" localSheetId="0">#REF!</definedName>
    <definedName name="_______A65555" localSheetId="2">#REF!</definedName>
    <definedName name="_______A65555">#REF!</definedName>
    <definedName name="_______A65655" localSheetId="4">#REF!</definedName>
    <definedName name="_______A65655" localSheetId="0">#REF!</definedName>
    <definedName name="_______A65655" localSheetId="2">#REF!</definedName>
    <definedName name="_______A65655">#REF!</definedName>
    <definedName name="_______A65900" localSheetId="4">#REF!</definedName>
    <definedName name="_______A65900" localSheetId="0">#REF!</definedName>
    <definedName name="_______A65900" localSheetId="2">#REF!</definedName>
    <definedName name="_______A65900">#REF!</definedName>
    <definedName name="_______A999999">#N/A</definedName>
    <definedName name="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65537" localSheetId="4">#REF!</definedName>
    <definedName name="_______C65537" localSheetId="0">#REF!</definedName>
    <definedName name="_______C65537" localSheetId="2">#REF!</definedName>
    <definedName name="_______C65537">#REF!</definedName>
    <definedName name="_______day3" localSheetId="2">#REF!</definedName>
    <definedName name="_______day3">#REF!</definedName>
    <definedName name="_______day4" localSheetId="2">#REF!</definedName>
    <definedName name="_______day4">#REF!</definedName>
    <definedName name="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M100000" localSheetId="4">#REF!</definedName>
    <definedName name="_______M100000" localSheetId="0">#REF!</definedName>
    <definedName name="_______M100000" localSheetId="2">#REF!</definedName>
    <definedName name="_______M100000">#REF!</definedName>
    <definedName name="_______M66002" localSheetId="4">#REF!</definedName>
    <definedName name="_______M66002" localSheetId="0">#REF!</definedName>
    <definedName name="_______M66002" localSheetId="2">#REF!</definedName>
    <definedName name="_______M66002">#REF!</definedName>
    <definedName name="_______M67002" localSheetId="4">#REF!</definedName>
    <definedName name="_______M67002" localSheetId="0">#REF!</definedName>
    <definedName name="_______M67002" localSheetId="2">#REF!</definedName>
    <definedName name="_______M67002">#REF!</definedName>
    <definedName name="_______M68000" localSheetId="4">#REF!</definedName>
    <definedName name="_______M68000" localSheetId="0">#REF!</definedName>
    <definedName name="_______M68000" localSheetId="2">#REF!</definedName>
    <definedName name="_______M68000">#REF!</definedName>
    <definedName name="_______M68002" localSheetId="4">#REF!</definedName>
    <definedName name="_______M68002" localSheetId="0">#REF!</definedName>
    <definedName name="_______M68002" localSheetId="2">#REF!</definedName>
    <definedName name="_______M68002">#REF!</definedName>
    <definedName name="_______M70000" localSheetId="4">#REF!</definedName>
    <definedName name="_______M70000" localSheetId="0">#REF!</definedName>
    <definedName name="_______M70000" localSheetId="2">#REF!</definedName>
    <definedName name="_______M70000">#REF!</definedName>
    <definedName name="_______M90000" localSheetId="4">#REF!</definedName>
    <definedName name="_______M90000" localSheetId="0">#REF!</definedName>
    <definedName name="_______M90000" localSheetId="2">#REF!</definedName>
    <definedName name="_______M90000">#REF!</definedName>
    <definedName name="_______Per2">#N/A</definedName>
    <definedName name="_______Tit1">#N/A</definedName>
    <definedName name="_______Tit2">#N/A</definedName>
    <definedName name="_______Tit3">#N/A</definedName>
    <definedName name="_______Tit4">#N/A</definedName>
    <definedName name="_______top1" localSheetId="0">{30,140,350,160,"",""}</definedName>
    <definedName name="_______top1">{30,140,350,160,"",""}</definedName>
    <definedName name="_______top1_1">{30,140,350,160,"",""}</definedName>
    <definedName name="_______top1_2">{30,140,350,160,"",""}</definedName>
    <definedName name="_______tt1" localSheetId="0" hidden="1">{#N/A,#N/A,TRUE,"일정"}</definedName>
    <definedName name="_______tt1" hidden="1">{#N/A,#N/A,TRUE,"일정"}</definedName>
    <definedName name="_______tt195" localSheetId="2">#REF!</definedName>
    <definedName name="_______tt195">#REF!</definedName>
    <definedName name="_______xlfn.BAHTTEXT" hidden="1">#NAME?</definedName>
    <definedName name="______445" localSheetId="4">#REF!</definedName>
    <definedName name="______445" localSheetId="0">#REF!</definedName>
    <definedName name="______445" localSheetId="2">#REF!</definedName>
    <definedName name="______445">#REF!</definedName>
    <definedName name="______A1" localSheetId="4" hidden="1">#REF!</definedName>
    <definedName name="______A1" localSheetId="0" hidden="1">#REF!</definedName>
    <definedName name="______A1" localSheetId="2" hidden="1">#REF!</definedName>
    <definedName name="______A1" hidden="1">#REF!</definedName>
    <definedName name="______a12" localSheetId="0" hidden="1">{"'Monthly 1997'!$A$3:$S$89"}</definedName>
    <definedName name="______a12" hidden="1">{"'Monthly 1997'!$A$3:$S$89"}</definedName>
    <definedName name="______A20" localSheetId="4">#REF!</definedName>
    <definedName name="______A20" localSheetId="0">#REF!</definedName>
    <definedName name="______A20" localSheetId="2">#REF!</definedName>
    <definedName name="______A20">#REF!</definedName>
    <definedName name="______A65555" localSheetId="4">#REF!</definedName>
    <definedName name="______A65555" localSheetId="0">#REF!</definedName>
    <definedName name="______A65555" localSheetId="2">#REF!</definedName>
    <definedName name="______A65555">#REF!</definedName>
    <definedName name="______A65655" localSheetId="4">#REF!</definedName>
    <definedName name="______A65655" localSheetId="0">#REF!</definedName>
    <definedName name="______A65655" localSheetId="2">#REF!</definedName>
    <definedName name="______A65655">#REF!</definedName>
    <definedName name="______A65900" localSheetId="4">#REF!</definedName>
    <definedName name="______A65900" localSheetId="0">#REF!</definedName>
    <definedName name="______A65900" localSheetId="2">#REF!</definedName>
    <definedName name="______A65900">#REF!</definedName>
    <definedName name="______A999999">#N/A</definedName>
    <definedName name="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65537" localSheetId="4">#REF!</definedName>
    <definedName name="______C65537" localSheetId="0">#REF!</definedName>
    <definedName name="______C65537" localSheetId="2">#REF!</definedName>
    <definedName name="______C65537">#REF!</definedName>
    <definedName name="______day3" localSheetId="2">#REF!</definedName>
    <definedName name="______day3">#REF!</definedName>
    <definedName name="______day4" localSheetId="2">#REF!</definedName>
    <definedName name="______day4">#REF!</definedName>
    <definedName name="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M100000" localSheetId="4">#REF!</definedName>
    <definedName name="______M100000" localSheetId="0">#REF!</definedName>
    <definedName name="______M100000" localSheetId="2">#REF!</definedName>
    <definedName name="______M100000">#REF!</definedName>
    <definedName name="______M66002" localSheetId="4">#REF!</definedName>
    <definedName name="______M66002" localSheetId="0">#REF!</definedName>
    <definedName name="______M66002" localSheetId="2">#REF!</definedName>
    <definedName name="______M66002">#REF!</definedName>
    <definedName name="______M67002" localSheetId="4">#REF!</definedName>
    <definedName name="______M67002" localSheetId="0">#REF!</definedName>
    <definedName name="______M67002" localSheetId="2">#REF!</definedName>
    <definedName name="______M67002">#REF!</definedName>
    <definedName name="______M68000" localSheetId="4">#REF!</definedName>
    <definedName name="______M68000" localSheetId="0">#REF!</definedName>
    <definedName name="______M68000" localSheetId="2">#REF!</definedName>
    <definedName name="______M68000">#REF!</definedName>
    <definedName name="______M68002" localSheetId="4">#REF!</definedName>
    <definedName name="______M68002" localSheetId="0">#REF!</definedName>
    <definedName name="______M68002" localSheetId="2">#REF!</definedName>
    <definedName name="______M68002">#REF!</definedName>
    <definedName name="______M70000" localSheetId="4">#REF!</definedName>
    <definedName name="______M70000" localSheetId="0">#REF!</definedName>
    <definedName name="______M70000" localSheetId="2">#REF!</definedName>
    <definedName name="______M70000">#REF!</definedName>
    <definedName name="______M90000" localSheetId="4">#REF!</definedName>
    <definedName name="______M90000" localSheetId="0">#REF!</definedName>
    <definedName name="______M90000" localSheetId="2">#REF!</definedName>
    <definedName name="______M90000">#REF!</definedName>
    <definedName name="______na1" localSheetId="2">#REF!</definedName>
    <definedName name="______na1">#REF!</definedName>
    <definedName name="______Per2">#N/A</definedName>
    <definedName name="______Tit1">#N/A</definedName>
    <definedName name="______Tit2">#N/A</definedName>
    <definedName name="______Tit3">#N/A</definedName>
    <definedName name="______Tit4">#N/A</definedName>
    <definedName name="______top1" localSheetId="0">{30,140,350,160,"",""}</definedName>
    <definedName name="______top1">{30,140,350,160,"",""}</definedName>
    <definedName name="______top1_1">{30,140,350,160,"",""}</definedName>
    <definedName name="______top1_2">{30,140,350,160,"",""}</definedName>
    <definedName name="______tt1" localSheetId="0" hidden="1">{#N/A,#N/A,TRUE,"일정"}</definedName>
    <definedName name="______tt1" hidden="1">{#N/A,#N/A,TRUE,"일정"}</definedName>
    <definedName name="______tt195" localSheetId="4">#REF!</definedName>
    <definedName name="______tt195" localSheetId="0">#REF!</definedName>
    <definedName name="______tt195" localSheetId="2">#REF!</definedName>
    <definedName name="______tt195">#REF!</definedName>
    <definedName name="______xlfn.BAHTTEXT" hidden="1">#NAME?</definedName>
    <definedName name="_____A1" localSheetId="4" hidden="1">#REF!</definedName>
    <definedName name="_____A1" localSheetId="0" hidden="1">#REF!</definedName>
    <definedName name="_____A1" localSheetId="2" hidden="1">#REF!</definedName>
    <definedName name="_____A1" hidden="1">#REF!</definedName>
    <definedName name="_____a12" localSheetId="0" hidden="1">{"'Monthly 1997'!$A$3:$S$89"}</definedName>
    <definedName name="_____a12" hidden="1">{"'Monthly 1997'!$A$3:$S$89"}</definedName>
    <definedName name="_____A20" localSheetId="4">#REF!</definedName>
    <definedName name="_____A20" localSheetId="0">#REF!</definedName>
    <definedName name="_____A20" localSheetId="2">#REF!</definedName>
    <definedName name="_____A20">#REF!</definedName>
    <definedName name="_____A65555" localSheetId="4">#REF!</definedName>
    <definedName name="_____A65555" localSheetId="0">#REF!</definedName>
    <definedName name="_____A65555" localSheetId="2">#REF!</definedName>
    <definedName name="_____A65555">#REF!</definedName>
    <definedName name="_____A65655" localSheetId="4">#REF!</definedName>
    <definedName name="_____A65655" localSheetId="0">#REF!</definedName>
    <definedName name="_____A65655" localSheetId="2">#REF!</definedName>
    <definedName name="_____A65655">#REF!</definedName>
    <definedName name="_____A65900" localSheetId="4">#REF!</definedName>
    <definedName name="_____A65900" localSheetId="0">#REF!</definedName>
    <definedName name="_____A65900" localSheetId="2">#REF!</definedName>
    <definedName name="_____A65900">#REF!</definedName>
    <definedName name="_____A999999">#N/A</definedName>
    <definedName name="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65537" localSheetId="4">#REF!</definedName>
    <definedName name="_____C65537" localSheetId="0">#REF!</definedName>
    <definedName name="_____C65537" localSheetId="2">#REF!</definedName>
    <definedName name="_____C65537">#REF!</definedName>
    <definedName name="_____day3" localSheetId="2">#REF!</definedName>
    <definedName name="_____day3">#REF!</definedName>
    <definedName name="_____day4" localSheetId="2">#REF!</definedName>
    <definedName name="_____day4">#REF!</definedName>
    <definedName name="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M100000" localSheetId="4">#REF!</definedName>
    <definedName name="_____M100000" localSheetId="0">#REF!</definedName>
    <definedName name="_____M100000" localSheetId="2">#REF!</definedName>
    <definedName name="_____M100000">#REF!</definedName>
    <definedName name="_____M66002" localSheetId="4">#REF!</definedName>
    <definedName name="_____M66002" localSheetId="0">#REF!</definedName>
    <definedName name="_____M66002" localSheetId="2">#REF!</definedName>
    <definedName name="_____M66002">#REF!</definedName>
    <definedName name="_____M67002" localSheetId="4">#REF!</definedName>
    <definedName name="_____M67002" localSheetId="0">#REF!</definedName>
    <definedName name="_____M67002" localSheetId="2">#REF!</definedName>
    <definedName name="_____M67002">#REF!</definedName>
    <definedName name="_____M68000" localSheetId="4">#REF!</definedName>
    <definedName name="_____M68000" localSheetId="0">#REF!</definedName>
    <definedName name="_____M68000" localSheetId="2">#REF!</definedName>
    <definedName name="_____M68000">#REF!</definedName>
    <definedName name="_____M68002" localSheetId="4">#REF!</definedName>
    <definedName name="_____M68002" localSheetId="0">#REF!</definedName>
    <definedName name="_____M68002" localSheetId="2">#REF!</definedName>
    <definedName name="_____M68002">#REF!</definedName>
    <definedName name="_____M70000" localSheetId="4">#REF!</definedName>
    <definedName name="_____M70000" localSheetId="0">#REF!</definedName>
    <definedName name="_____M70000" localSheetId="2">#REF!</definedName>
    <definedName name="_____M70000">#REF!</definedName>
    <definedName name="_____M90000" localSheetId="4">#REF!</definedName>
    <definedName name="_____M90000" localSheetId="0">#REF!</definedName>
    <definedName name="_____M90000" localSheetId="2">#REF!</definedName>
    <definedName name="_____M90000">#REF!</definedName>
    <definedName name="_____na1" localSheetId="2">#REF!</definedName>
    <definedName name="_____na1">#REF!</definedName>
    <definedName name="_____na2" localSheetId="2">#REF!</definedName>
    <definedName name="_____na2">#REF!</definedName>
    <definedName name="_____na3" localSheetId="2">#REF!</definedName>
    <definedName name="_____na3">#REF!</definedName>
    <definedName name="_____na5" localSheetId="2">#REF!</definedName>
    <definedName name="_____na5">#REF!</definedName>
    <definedName name="_____na6" localSheetId="2">#REF!</definedName>
    <definedName name="_____na6">#REF!</definedName>
    <definedName name="_____na7" localSheetId="2">#REF!</definedName>
    <definedName name="_____na7">#REF!</definedName>
    <definedName name="_____na8" localSheetId="2">#REF!</definedName>
    <definedName name="_____na8">#REF!</definedName>
    <definedName name="_____Per2">#N/A</definedName>
    <definedName name="_____Tit1">#N/A</definedName>
    <definedName name="_____Tit2">#N/A</definedName>
    <definedName name="_____Tit3">#N/A</definedName>
    <definedName name="_____Tit4">#N/A</definedName>
    <definedName name="_____top1" localSheetId="0">{30,140,350,160,"",""}</definedName>
    <definedName name="_____top1">{30,140,350,160,"",""}</definedName>
    <definedName name="_____top1_1">{30,140,350,160,"",""}</definedName>
    <definedName name="_____top1_2">{30,140,350,160,"",""}</definedName>
    <definedName name="_____tt1" localSheetId="0" hidden="1">{#N/A,#N/A,TRUE,"일정"}</definedName>
    <definedName name="_____tt1" hidden="1">{#N/A,#N/A,TRUE,"일정"}</definedName>
    <definedName name="_____tt195" localSheetId="4">#REF!</definedName>
    <definedName name="_____tt195" localSheetId="0">#REF!</definedName>
    <definedName name="_____tt195" localSheetId="2">#REF!</definedName>
    <definedName name="_____tt195">#REF!</definedName>
    <definedName name="_____xlfn.BAHTTEXT" hidden="1">#NAME?</definedName>
    <definedName name="_____xlfn.RTD" hidden="1">#NAME?</definedName>
    <definedName name="____A1" localSheetId="4" hidden="1">#REF!</definedName>
    <definedName name="____A1" localSheetId="0" hidden="1">#REF!</definedName>
    <definedName name="____A1" localSheetId="2" hidden="1">#REF!</definedName>
    <definedName name="____A1" hidden="1">#REF!</definedName>
    <definedName name="____a12" localSheetId="0" hidden="1">{"'Monthly 1997'!$A$3:$S$89"}</definedName>
    <definedName name="____a12" hidden="1">{"'Monthly 1997'!$A$3:$S$89"}</definedName>
    <definedName name="____A20" localSheetId="4">#REF!</definedName>
    <definedName name="____A20" localSheetId="0">#REF!</definedName>
    <definedName name="____A20" localSheetId="2">#REF!</definedName>
    <definedName name="____A20">#REF!</definedName>
    <definedName name="____A65555" localSheetId="4">#REF!</definedName>
    <definedName name="____A65555" localSheetId="0">#REF!</definedName>
    <definedName name="____A65555" localSheetId="2">#REF!</definedName>
    <definedName name="____A65555">#REF!</definedName>
    <definedName name="____A65655" localSheetId="4">#REF!</definedName>
    <definedName name="____A65655" localSheetId="0">#REF!</definedName>
    <definedName name="____A65655" localSheetId="2">#REF!</definedName>
    <definedName name="____A65655">#REF!</definedName>
    <definedName name="____A65900" localSheetId="4">#REF!</definedName>
    <definedName name="____A65900" localSheetId="0">#REF!</definedName>
    <definedName name="____A65900" localSheetId="2">#REF!</definedName>
    <definedName name="____A65900">#REF!</definedName>
    <definedName name="____A999999">#N/A</definedName>
    <definedName name="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65537" localSheetId="4">#REF!</definedName>
    <definedName name="____C65537" localSheetId="0">#REF!</definedName>
    <definedName name="____C65537" localSheetId="2">#REF!</definedName>
    <definedName name="____C65537">#REF!</definedName>
    <definedName name="____day3" localSheetId="2">#REF!</definedName>
    <definedName name="____day3">#REF!</definedName>
    <definedName name="____day4" localSheetId="2">#REF!</definedName>
    <definedName name="____day4">#REF!</definedName>
    <definedName name="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M100000" localSheetId="4">#REF!</definedName>
    <definedName name="____M100000" localSheetId="0">#REF!</definedName>
    <definedName name="____M100000" localSheetId="2">#REF!</definedName>
    <definedName name="____M100000">#REF!</definedName>
    <definedName name="____M66002" localSheetId="4">#REF!</definedName>
    <definedName name="____M66002" localSheetId="0">#REF!</definedName>
    <definedName name="____M66002" localSheetId="2">#REF!</definedName>
    <definedName name="____M66002">#REF!</definedName>
    <definedName name="____M67002" localSheetId="4">#REF!</definedName>
    <definedName name="____M67002" localSheetId="0">#REF!</definedName>
    <definedName name="____M67002" localSheetId="2">#REF!</definedName>
    <definedName name="____M67002">#REF!</definedName>
    <definedName name="____M68000" localSheetId="4">#REF!</definedName>
    <definedName name="____M68000" localSheetId="0">#REF!</definedName>
    <definedName name="____M68000" localSheetId="2">#REF!</definedName>
    <definedName name="____M68000">#REF!</definedName>
    <definedName name="____M68002" localSheetId="4">#REF!</definedName>
    <definedName name="____M68002" localSheetId="0">#REF!</definedName>
    <definedName name="____M68002" localSheetId="2">#REF!</definedName>
    <definedName name="____M68002">#REF!</definedName>
    <definedName name="____M70000" localSheetId="4">#REF!</definedName>
    <definedName name="____M70000" localSheetId="0">#REF!</definedName>
    <definedName name="____M70000" localSheetId="2">#REF!</definedName>
    <definedName name="____M70000">#REF!</definedName>
    <definedName name="____M90000" localSheetId="4">#REF!</definedName>
    <definedName name="____M90000" localSheetId="0">#REF!</definedName>
    <definedName name="____M90000" localSheetId="2">#REF!</definedName>
    <definedName name="____M90000">#REF!</definedName>
    <definedName name="____na2" localSheetId="2">#REF!</definedName>
    <definedName name="____na2">#REF!</definedName>
    <definedName name="____na3" localSheetId="2">#REF!</definedName>
    <definedName name="____na3">#REF!</definedName>
    <definedName name="____na5" localSheetId="2">#REF!</definedName>
    <definedName name="____na5">#REF!</definedName>
    <definedName name="____na6" localSheetId="2">#REF!</definedName>
    <definedName name="____na6">#REF!</definedName>
    <definedName name="____na7" localSheetId="2">#REF!</definedName>
    <definedName name="____na7">#REF!</definedName>
    <definedName name="____na8" localSheetId="2">#REF!</definedName>
    <definedName name="____na8">#REF!</definedName>
    <definedName name="____Per2">#N/A</definedName>
    <definedName name="____Tit1">#N/A</definedName>
    <definedName name="____Tit2">#N/A</definedName>
    <definedName name="____Tit3">#N/A</definedName>
    <definedName name="____Tit4">#N/A</definedName>
    <definedName name="____top1" localSheetId="0">{30,140,350,160,"",""}</definedName>
    <definedName name="____top1">{30,140,350,160,"",""}</definedName>
    <definedName name="____tt1" localSheetId="0" hidden="1">{#N/A,#N/A,TRUE,"일정"}</definedName>
    <definedName name="____tt1" hidden="1">{#N/A,#N/A,TRUE,"일정"}</definedName>
    <definedName name="____tt195" localSheetId="4">#REF!</definedName>
    <definedName name="____tt195" localSheetId="0">#REF!</definedName>
    <definedName name="____tt195" localSheetId="2">#REF!</definedName>
    <definedName name="____tt195">#REF!</definedName>
    <definedName name="____xlfn.BAHTTEXT" hidden="1">#NAME?</definedName>
    <definedName name="____xlfn.RTD" hidden="1">#NAME?</definedName>
    <definedName name="___A1" localSheetId="4" hidden="1">#REF!</definedName>
    <definedName name="___A1" localSheetId="0" hidden="1">#REF!</definedName>
    <definedName name="___A1" localSheetId="2" hidden="1">#REF!</definedName>
    <definedName name="___A1" hidden="1">#REF!</definedName>
    <definedName name="___a12" localSheetId="0" hidden="1">{"'Monthly 1997'!$A$3:$S$89"}</definedName>
    <definedName name="___a12" hidden="1">{"'Monthly 1997'!$A$3:$S$89"}</definedName>
    <definedName name="___A20" localSheetId="4">#REF!</definedName>
    <definedName name="___A20" localSheetId="0">#REF!</definedName>
    <definedName name="___A20" localSheetId="2">#REF!</definedName>
    <definedName name="___A20">#REF!</definedName>
    <definedName name="___A65555" localSheetId="4">#REF!</definedName>
    <definedName name="___A65555" localSheetId="0">#REF!</definedName>
    <definedName name="___A65555" localSheetId="2">#REF!</definedName>
    <definedName name="___A65555">#REF!</definedName>
    <definedName name="___A65655" localSheetId="4">#REF!</definedName>
    <definedName name="___A65655" localSheetId="0">#REF!</definedName>
    <definedName name="___A65655" localSheetId="2">#REF!</definedName>
    <definedName name="___A65655">#REF!</definedName>
    <definedName name="___A65900" localSheetId="4">#REF!</definedName>
    <definedName name="___A65900" localSheetId="0">#REF!</definedName>
    <definedName name="___A65900" localSheetId="2">#REF!</definedName>
    <definedName name="___A65900">#REF!</definedName>
    <definedName name="___A999999">#N/A</definedName>
    <definedName name="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65537" localSheetId="4">#REF!</definedName>
    <definedName name="___C65537" localSheetId="0">#REF!</definedName>
    <definedName name="___C65537" localSheetId="2">#REF!</definedName>
    <definedName name="___C65537">#REF!</definedName>
    <definedName name="___day3" localSheetId="2">#REF!</definedName>
    <definedName name="___day3">#REF!</definedName>
    <definedName name="___day4" localSheetId="2">#REF!</definedName>
    <definedName name="___day4">#REF!</definedName>
    <definedName name="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M100000" localSheetId="4">#REF!</definedName>
    <definedName name="___M100000" localSheetId="0">#REF!</definedName>
    <definedName name="___M100000" localSheetId="2">#REF!</definedName>
    <definedName name="___M100000">#REF!</definedName>
    <definedName name="___M66002" localSheetId="4">#REF!</definedName>
    <definedName name="___M66002" localSheetId="0">#REF!</definedName>
    <definedName name="___M66002" localSheetId="2">#REF!</definedName>
    <definedName name="___M66002">#REF!</definedName>
    <definedName name="___M67002" localSheetId="4">#REF!</definedName>
    <definedName name="___M67002" localSheetId="0">#REF!</definedName>
    <definedName name="___M67002" localSheetId="2">#REF!</definedName>
    <definedName name="___M67002">#REF!</definedName>
    <definedName name="___M68000" localSheetId="4">#REF!</definedName>
    <definedName name="___M68000" localSheetId="0">#REF!</definedName>
    <definedName name="___M68000" localSheetId="2">#REF!</definedName>
    <definedName name="___M68000">#REF!</definedName>
    <definedName name="___M68002" localSheetId="4">#REF!</definedName>
    <definedName name="___M68002" localSheetId="0">#REF!</definedName>
    <definedName name="___M68002" localSheetId="2">#REF!</definedName>
    <definedName name="___M68002">#REF!</definedName>
    <definedName name="___M70000" localSheetId="4">#REF!</definedName>
    <definedName name="___M70000" localSheetId="0">#REF!</definedName>
    <definedName name="___M70000" localSheetId="2">#REF!</definedName>
    <definedName name="___M70000">#REF!</definedName>
    <definedName name="___M90000" localSheetId="4">#REF!</definedName>
    <definedName name="___M90000" localSheetId="0">#REF!</definedName>
    <definedName name="___M90000" localSheetId="2">#REF!</definedName>
    <definedName name="___M90000">#REF!</definedName>
    <definedName name="___na1" localSheetId="2">#REF!</definedName>
    <definedName name="___na1">#REF!</definedName>
    <definedName name="___na2" localSheetId="2">#REF!</definedName>
    <definedName name="___na2">#REF!</definedName>
    <definedName name="___na3" localSheetId="2">#REF!</definedName>
    <definedName name="___na3">#REF!</definedName>
    <definedName name="___na5" localSheetId="2">#REF!</definedName>
    <definedName name="___na5">#REF!</definedName>
    <definedName name="___na6" localSheetId="2">#REF!</definedName>
    <definedName name="___na6">#REF!</definedName>
    <definedName name="___na7" localSheetId="2">#REF!</definedName>
    <definedName name="___na7">#REF!</definedName>
    <definedName name="___na8" localSheetId="2">#REF!</definedName>
    <definedName name="___na8">#REF!</definedName>
    <definedName name="___Per2">#N/A</definedName>
    <definedName name="___Tit1">#N/A</definedName>
    <definedName name="___Tit2">#N/A</definedName>
    <definedName name="___Tit3">#N/A</definedName>
    <definedName name="___Tit4">#N/A</definedName>
    <definedName name="___top1" localSheetId="0">{30,140,350,160,"",""}</definedName>
    <definedName name="___top1">{30,140,350,160,"",""}</definedName>
    <definedName name="___top1_1">{30,140,350,160,"",""}</definedName>
    <definedName name="___top1_2">{30,140,350,160,"",""}</definedName>
    <definedName name="___tt1" localSheetId="0" hidden="1">{#N/A,#N/A,TRUE,"일정"}</definedName>
    <definedName name="___tt1" hidden="1">{#N/A,#N/A,TRUE,"일정"}</definedName>
    <definedName name="___tt195" localSheetId="4">#REF!</definedName>
    <definedName name="___tt195" localSheetId="0">#REF!</definedName>
    <definedName name="___tt195" localSheetId="2">#REF!</definedName>
    <definedName name="___tt195">#REF!</definedName>
    <definedName name="___xlfn.BAHTTEXT" hidden="1">#NAME?</definedName>
    <definedName name="___xlfn.RTD" hidden="1">#NAME?</definedName>
    <definedName name="__136_0_0입" localSheetId="4">#REF!</definedName>
    <definedName name="__136_0_0입" localSheetId="0">#REF!</definedName>
    <definedName name="__136_0_0입" localSheetId="2">#REF!</definedName>
    <definedName name="__136_0_0입">#REF!</definedName>
    <definedName name="__138_0_0차" localSheetId="4">#REF!</definedName>
    <definedName name="__138_0_0차" localSheetId="0">#REF!</definedName>
    <definedName name="__138_0_0차" localSheetId="2">#REF!</definedName>
    <definedName name="__138_0_0차">#REF!</definedName>
    <definedName name="__144_0계기" localSheetId="4">#REF!</definedName>
    <definedName name="__144_0계기" localSheetId="0">#REF!</definedName>
    <definedName name="__144_0계기" localSheetId="2">#REF!</definedName>
    <definedName name="__144_0계기">#REF!</definedName>
    <definedName name="__146_0계기en" localSheetId="4">#REF!</definedName>
    <definedName name="__146_0계기en" localSheetId="0">#REF!</definedName>
    <definedName name="__146_0계기en" localSheetId="2">#REF!</definedName>
    <definedName name="__146_0계기en">#REF!</definedName>
    <definedName name="__148_0누계기" localSheetId="4">#REF!</definedName>
    <definedName name="__148_0누계기" localSheetId="0">#REF!</definedName>
    <definedName name="__148_0누계기" localSheetId="2">#REF!</definedName>
    <definedName name="__148_0누계기">#REF!</definedName>
    <definedName name="__150_0누계생" localSheetId="4">#REF!</definedName>
    <definedName name="__150_0누계생" localSheetId="0">#REF!</definedName>
    <definedName name="__150_0누계생" localSheetId="2">#REF!</definedName>
    <definedName name="__150_0누계생">#REF!</definedName>
    <definedName name="__152_0누실마" localSheetId="4">#REF!</definedName>
    <definedName name="__152_0누실마" localSheetId="0">#REF!</definedName>
    <definedName name="__152_0누실마" localSheetId="2">#REF!</definedName>
    <definedName name="__152_0누실마">#REF!</definedName>
    <definedName name="__154_0누실적" localSheetId="4">#REF!</definedName>
    <definedName name="__154_0누실적" localSheetId="0">#REF!</definedName>
    <definedName name="__154_0누실적" localSheetId="2">#REF!</definedName>
    <definedName name="__154_0누실적">#REF!</definedName>
    <definedName name="__156_0실기버" localSheetId="4">#REF!</definedName>
    <definedName name="__156_0실기버" localSheetId="0">#REF!</definedName>
    <definedName name="__156_0실기버" localSheetId="2">#REF!</definedName>
    <definedName name="__156_0실기버">#REF!</definedName>
    <definedName name="__158_0실적마" localSheetId="4">#REF!</definedName>
    <definedName name="__158_0실적마" localSheetId="0">#REF!</definedName>
    <definedName name="__158_0실적마" localSheetId="2">#REF!</definedName>
    <definedName name="__158_0실적마">#REF!</definedName>
    <definedName name="__162ОБЛАСТЬ_ПЕЌАТ" localSheetId="4">#REF!</definedName>
    <definedName name="__162ОБЛАСТЬ_ПЕЌАТ" localSheetId="0">#REF!</definedName>
    <definedName name="__162ОБЛАСТЬ_ПЕЌАТ" localSheetId="2">#REF!</definedName>
    <definedName name="__162ОБЛАСТЬ_ПЕЌАТ">#REF!</definedName>
    <definedName name="__2_0Print_Area" localSheetId="4">#REF!</definedName>
    <definedName name="__2_0Print_Area" localSheetId="0">#REF!</definedName>
    <definedName name="__2_0Print_Area" localSheetId="2">#REF!</definedName>
    <definedName name="__2_0Print_Area">#REF!</definedName>
    <definedName name="__4_0실마" localSheetId="4">#REF!</definedName>
    <definedName name="__4_0실마" localSheetId="0">#REF!</definedName>
    <definedName name="__4_0실마" localSheetId="2">#REF!</definedName>
    <definedName name="__4_0실마">#REF!</definedName>
    <definedName name="__6_0실적" localSheetId="4">#REF!</definedName>
    <definedName name="__6_0실적" localSheetId="0">#REF!</definedName>
    <definedName name="__6_0실적" localSheetId="2">#REF!</definedName>
    <definedName name="__6_0실적">#REF!</definedName>
    <definedName name="__7_????" localSheetId="4">#REF!</definedName>
    <definedName name="__7_????" localSheetId="0">#REF!</definedName>
    <definedName name="__7_????" localSheetId="2">#REF!</definedName>
    <definedName name="__7_????">#REF!</definedName>
    <definedName name="__A1" localSheetId="4" hidden="1">#REF!</definedName>
    <definedName name="__A1" localSheetId="0" hidden="1">#REF!</definedName>
    <definedName name="__A1" localSheetId="2" hidden="1">#REF!</definedName>
    <definedName name="__A1" hidden="1">#REF!</definedName>
    <definedName name="__a12" localSheetId="0" hidden="1">{"'Monthly 1997'!$A$3:$S$89"}</definedName>
    <definedName name="__a12" hidden="1">{"'Monthly 1997'!$A$3:$S$89"}</definedName>
    <definedName name="__a145" localSheetId="4">#REF!</definedName>
    <definedName name="__a145" localSheetId="0">#REF!</definedName>
    <definedName name="__a145" localSheetId="2">#REF!</definedName>
    <definedName name="__a145">#REF!</definedName>
    <definedName name="__a146" localSheetId="4">#REF!</definedName>
    <definedName name="__a146" localSheetId="0">#REF!</definedName>
    <definedName name="__a146" localSheetId="2">#REF!</definedName>
    <definedName name="__a146">#REF!</definedName>
    <definedName name="__a147" localSheetId="4">#REF!</definedName>
    <definedName name="__a147" localSheetId="0">#REF!</definedName>
    <definedName name="__a147" localSheetId="2">#REF!</definedName>
    <definedName name="__a147">#REF!</definedName>
    <definedName name="__A20" localSheetId="4">#REF!</definedName>
    <definedName name="__A20" localSheetId="0">#REF!</definedName>
    <definedName name="__A20" localSheetId="2">#REF!</definedName>
    <definedName name="__A20">#REF!</definedName>
    <definedName name="__A65555" localSheetId="4">#REF!</definedName>
    <definedName name="__A65555" localSheetId="0">#REF!</definedName>
    <definedName name="__A65555" localSheetId="2">#REF!</definedName>
    <definedName name="__A65555">#REF!</definedName>
    <definedName name="__A65655" localSheetId="4">#REF!</definedName>
    <definedName name="__A65655" localSheetId="0">#REF!</definedName>
    <definedName name="__A65655" localSheetId="2">#REF!</definedName>
    <definedName name="__A65655">#REF!</definedName>
    <definedName name="__A65900" localSheetId="4">#REF!</definedName>
    <definedName name="__A65900" localSheetId="0">#REF!</definedName>
    <definedName name="__A65900" localSheetId="2">#REF!</definedName>
    <definedName name="__A65900">#REF!</definedName>
    <definedName name="__A999999">#N/A</definedName>
    <definedName name="__ap2">#N/A</definedName>
    <definedName name="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65537" localSheetId="4">#REF!</definedName>
    <definedName name="__C65537" localSheetId="0">#REF!</definedName>
    <definedName name="__C65537" localSheetId="2">#REF!</definedName>
    <definedName name="__C65537">#REF!</definedName>
    <definedName name="__CT5" localSheetId="4">#REF!</definedName>
    <definedName name="__CT5" localSheetId="0">#REF!</definedName>
    <definedName name="__CT5" localSheetId="2">#REF!</definedName>
    <definedName name="__CT5">#REF!</definedName>
    <definedName name="__day3" localSheetId="2">#REF!</definedName>
    <definedName name="__day3">#REF!</definedName>
    <definedName name="__day4" localSheetId="2">#REF!</definedName>
    <definedName name="__day4">#REF!</definedName>
    <definedName name="__dek1" localSheetId="2">#REF!</definedName>
    <definedName name="__dek1">#REF!</definedName>
    <definedName name="__dek10" localSheetId="2">#REF!</definedName>
    <definedName name="__dek10">#REF!</definedName>
    <definedName name="__dek11" localSheetId="2">#REF!</definedName>
    <definedName name="__dek11">#REF!</definedName>
    <definedName name="__dek12" localSheetId="2">#REF!</definedName>
    <definedName name="__dek12">#REF!</definedName>
    <definedName name="__dek13" localSheetId="2">#REF!</definedName>
    <definedName name="__dek13">#REF!</definedName>
    <definedName name="__dek14" localSheetId="2">#REF!</definedName>
    <definedName name="__dek14">#REF!</definedName>
    <definedName name="__dek15" localSheetId="2">#REF!</definedName>
    <definedName name="__dek15">#REF!</definedName>
    <definedName name="__dek16" localSheetId="2">#REF!</definedName>
    <definedName name="__dek16">#REF!</definedName>
    <definedName name="__dek17" localSheetId="2">#REF!</definedName>
    <definedName name="__dek17">#REF!</definedName>
    <definedName name="__dek18" localSheetId="2">#REF!</definedName>
    <definedName name="__dek18">#REF!</definedName>
    <definedName name="__dek2" localSheetId="2">#REF!</definedName>
    <definedName name="__dek2">#REF!</definedName>
    <definedName name="__dek3" localSheetId="2">#REF!</definedName>
    <definedName name="__dek3">#REF!</definedName>
    <definedName name="__dek4" localSheetId="2">#REF!</definedName>
    <definedName name="__dek4">#REF!</definedName>
    <definedName name="__dek5" localSheetId="2">#REF!</definedName>
    <definedName name="__dek5">#REF!</definedName>
    <definedName name="__dek6" localSheetId="2">#REF!</definedName>
    <definedName name="__dek6">#REF!</definedName>
    <definedName name="__dek7" localSheetId="2">#REF!</definedName>
    <definedName name="__dek7">#REF!</definedName>
    <definedName name="__dek8" localSheetId="2">#REF!</definedName>
    <definedName name="__dek8">#REF!</definedName>
    <definedName name="__dek9" localSheetId="2">#REF!</definedName>
    <definedName name="__dek9">#REF!</definedName>
    <definedName name="__I______AU__E" localSheetId="4">#REF!</definedName>
    <definedName name="__I______AU__E" localSheetId="0">#REF!</definedName>
    <definedName name="__I______AU__E" localSheetId="2">#REF!</definedName>
    <definedName name="__I______AU__E">#REF!</definedName>
    <definedName name="__IW1" localSheetId="4">'[1]Параметр (ФОРМУДА)'!#REF!</definedName>
    <definedName name="__IW1" localSheetId="0">'[1]Параметр (ФОРМУДА)'!#REF!</definedName>
    <definedName name="__IW1" localSheetId="2">'[1]Параметр (ФОРМУДА)'!#REF!</definedName>
    <definedName name="__IW1">'[1]Параметр (ФОРМУДА)'!#REF!</definedName>
    <definedName name="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AP97" localSheetId="4">#REF!</definedName>
    <definedName name="__JAP97" localSheetId="0">#REF!</definedName>
    <definedName name="__JAP97" localSheetId="2">#REF!</definedName>
    <definedName name="__JAP97">#REF!</definedName>
    <definedName name="__JAP98" localSheetId="4">#REF!</definedName>
    <definedName name="__JAP98" localSheetId="0">#REF!</definedName>
    <definedName name="__JAP98" localSheetId="2">#REF!</definedName>
    <definedName name="__JAP98">#REF!</definedName>
    <definedName name="__KOR97" localSheetId="4">#REF!</definedName>
    <definedName name="__KOR97" localSheetId="0">#REF!</definedName>
    <definedName name="__KOR97" localSheetId="2">#REF!</definedName>
    <definedName name="__KOR97">#REF!</definedName>
    <definedName name="__KOR98" localSheetId="4">#REF!</definedName>
    <definedName name="__KOR98" localSheetId="0">#REF!</definedName>
    <definedName name="__KOR98" localSheetId="2">#REF!</definedName>
    <definedName name="__KOR98">#REF!</definedName>
    <definedName name="__M100000" localSheetId="4">#REF!</definedName>
    <definedName name="__M100000" localSheetId="0">#REF!</definedName>
    <definedName name="__M100000" localSheetId="2">#REF!</definedName>
    <definedName name="__M100000">#REF!</definedName>
    <definedName name="__M66002" localSheetId="4">#REF!</definedName>
    <definedName name="__M66002" localSheetId="0">#REF!</definedName>
    <definedName name="__M66002" localSheetId="2">#REF!</definedName>
    <definedName name="__M66002">#REF!</definedName>
    <definedName name="__M67002" localSheetId="4">#REF!</definedName>
    <definedName name="__M67002" localSheetId="0">#REF!</definedName>
    <definedName name="__M67002" localSheetId="2">#REF!</definedName>
    <definedName name="__M67002">#REF!</definedName>
    <definedName name="__M68000" localSheetId="4">#REF!</definedName>
    <definedName name="__M68000" localSheetId="0">#REF!</definedName>
    <definedName name="__M68000" localSheetId="2">#REF!</definedName>
    <definedName name="__M68000">#REF!</definedName>
    <definedName name="__M68002" localSheetId="4">#REF!</definedName>
    <definedName name="__M68002" localSheetId="0">#REF!</definedName>
    <definedName name="__M68002" localSheetId="2">#REF!</definedName>
    <definedName name="__M68002">#REF!</definedName>
    <definedName name="__M70000" localSheetId="4">#REF!</definedName>
    <definedName name="__M70000" localSheetId="0">#REF!</definedName>
    <definedName name="__M70000" localSheetId="2">#REF!</definedName>
    <definedName name="__M70000">#REF!</definedName>
    <definedName name="__M90000" localSheetId="4">#REF!</definedName>
    <definedName name="__M90000" localSheetId="0">#REF!</definedName>
    <definedName name="__M90000" localSheetId="2">#REF!</definedName>
    <definedName name="__M90000">#REF!</definedName>
    <definedName name="__na1" localSheetId="2">#REF!</definedName>
    <definedName name="__na1">#REF!</definedName>
    <definedName name="__na2" localSheetId="2">#REF!</definedName>
    <definedName name="__na2">#REF!</definedName>
    <definedName name="__na3" localSheetId="2">#REF!</definedName>
    <definedName name="__na3">#REF!</definedName>
    <definedName name="__na5" localSheetId="2">#REF!</definedName>
    <definedName name="__na5">#REF!</definedName>
    <definedName name="__na6" localSheetId="2">#REF!</definedName>
    <definedName name="__na6">#REF!</definedName>
    <definedName name="__na7" localSheetId="2">#REF!</definedName>
    <definedName name="__na7">#REF!</definedName>
    <definedName name="__na8" localSheetId="2">#REF!</definedName>
    <definedName name="__na8">#REF!</definedName>
    <definedName name="__NFT1" localSheetId="4">#REF!,#REF!,#REF!,#REF!</definedName>
    <definedName name="__NFT1" localSheetId="0">#REF!,#REF!,#REF!,#REF!</definedName>
    <definedName name="__NFT1" localSheetId="2">#REF!,#REF!,#REF!,#REF!</definedName>
    <definedName name="__NFT1">#REF!,#REF!,#REF!,#REF!</definedName>
    <definedName name="__Per2">#N/A</definedName>
    <definedName name="__Tit1">#N/A</definedName>
    <definedName name="__Tit2">#N/A</definedName>
    <definedName name="__Tit3">#N/A</definedName>
    <definedName name="__Tit4">#N/A</definedName>
    <definedName name="__top1" localSheetId="0">{30,140,350,160,"",""}</definedName>
    <definedName name="__top1">{30,140,350,160,"",""}</definedName>
    <definedName name="__top1_1">{30,140,350,160,"",""}</definedName>
    <definedName name="__top1_2">{30,140,350,160,"",""}</definedName>
    <definedName name="__tt1" localSheetId="0" hidden="1">{#N/A,#N/A,TRUE,"일정"}</definedName>
    <definedName name="__tt1" hidden="1">{#N/A,#N/A,TRUE,"일정"}</definedName>
    <definedName name="__tt195" localSheetId="4">#REF!</definedName>
    <definedName name="__tt195" localSheetId="0">#REF!</definedName>
    <definedName name="__tt195" localSheetId="2">#REF!</definedName>
    <definedName name="__tt195">#REF!</definedName>
    <definedName name="__TTT1" localSheetId="4">#REF!</definedName>
    <definedName name="__TTT1" localSheetId="0">#REF!</definedName>
    <definedName name="__TTT1" localSheetId="2">#REF!</definedName>
    <definedName name="__TTT1">#REF!</definedName>
    <definedName name="__xlfn.BAHTTEXT" hidden="1">#NAME?</definedName>
    <definedName name="__xlfn.RTD" hidden="1">#NAME?</definedName>
    <definedName name="_08">#N/A</definedName>
    <definedName name="_088" localSheetId="4">#REF!</definedName>
    <definedName name="_088" localSheetId="0">#REF!</definedName>
    <definedName name="_088" localSheetId="2">#REF!</definedName>
    <definedName name="_088">#REF!</definedName>
    <definedName name="_10_????" localSheetId="4">#REF!</definedName>
    <definedName name="_10_????" localSheetId="0">#REF!</definedName>
    <definedName name="_10_????" localSheetId="2">#REF!</definedName>
    <definedName name="_10_????">#REF!</definedName>
    <definedName name="_100_0누실적" localSheetId="4">#REF!</definedName>
    <definedName name="_100_0누실적" localSheetId="0">#REF!</definedName>
    <definedName name="_100_0누실적" localSheetId="2">#REF!</definedName>
    <definedName name="_100_0누실적">#REF!</definedName>
    <definedName name="_101_0실기버" localSheetId="4">#REF!</definedName>
    <definedName name="_101_0실기버" localSheetId="0">#REF!</definedName>
    <definedName name="_101_0실기버" localSheetId="2">#REF!</definedName>
    <definedName name="_101_0실기버">#REF!</definedName>
    <definedName name="_102_0실적마" localSheetId="4">#REF!</definedName>
    <definedName name="_102_0실적마" localSheetId="0">#REF!</definedName>
    <definedName name="_102_0실적마" localSheetId="2">#REF!</definedName>
    <definedName name="_102_0실적마">#REF!</definedName>
    <definedName name="_104ОБЛАСТЬ_ПЕЌАТ" localSheetId="4">#REF!</definedName>
    <definedName name="_104ОБЛАСТЬ_ПЕЌАТ" localSheetId="0">#REF!</definedName>
    <definedName name="_104ОБЛАСТЬ_ПЕЌАТ" localSheetId="2">#REF!</definedName>
    <definedName name="_104ОБЛАСТЬ_ПЕЌАТ">#REF!</definedName>
    <definedName name="_1053__0_S" localSheetId="4" hidden="1">#REF!</definedName>
    <definedName name="_1053__0_S" localSheetId="0" hidden="1">#REF!</definedName>
    <definedName name="_1053__0_S" localSheetId="2" hidden="1">#REF!</definedName>
    <definedName name="_1053__0_S" hidden="1">#REF!</definedName>
    <definedName name="_111" localSheetId="4">#REF!</definedName>
    <definedName name="_111" localSheetId="0">#REF!</definedName>
    <definedName name="_111" localSheetId="2">#REF!</definedName>
    <definedName name="_111">#REF!</definedName>
    <definedName name="_136_0_0입" localSheetId="4">#REF!</definedName>
    <definedName name="_136_0_0입" localSheetId="0">#REF!</definedName>
    <definedName name="_136_0_0입" localSheetId="2">#REF!</definedName>
    <definedName name="_136_0_0입">#REF!</definedName>
    <definedName name="_138_0_0차" localSheetId="4">#REF!</definedName>
    <definedName name="_138_0_0차" localSheetId="0">#REF!</definedName>
    <definedName name="_138_0_0차" localSheetId="2">#REF!</definedName>
    <definedName name="_138_0_0차">#REF!</definedName>
    <definedName name="_144_0계기" localSheetId="4">#REF!</definedName>
    <definedName name="_144_0계기" localSheetId="0">#REF!</definedName>
    <definedName name="_144_0계기" localSheetId="2">#REF!</definedName>
    <definedName name="_144_0계기">#REF!</definedName>
    <definedName name="_146_0계기en" localSheetId="4">#REF!</definedName>
    <definedName name="_146_0계기en" localSheetId="0">#REF!</definedName>
    <definedName name="_146_0계기en" localSheetId="2">#REF!</definedName>
    <definedName name="_146_0계기en">#REF!</definedName>
    <definedName name="_148_0누계기" localSheetId="4">#REF!</definedName>
    <definedName name="_148_0누계기" localSheetId="0">#REF!</definedName>
    <definedName name="_148_0누계기" localSheetId="2">#REF!</definedName>
    <definedName name="_148_0누계기">#REF!</definedName>
    <definedName name="_150_0누계생" localSheetId="4">#REF!</definedName>
    <definedName name="_150_0누계생" localSheetId="0">#REF!</definedName>
    <definedName name="_150_0누계생" localSheetId="2">#REF!</definedName>
    <definedName name="_150_0누계생">#REF!</definedName>
    <definedName name="_152_0누실마" localSheetId="4">#REF!</definedName>
    <definedName name="_152_0누실마" localSheetId="0">#REF!</definedName>
    <definedName name="_152_0누실마" localSheetId="2">#REF!</definedName>
    <definedName name="_152_0누실마">#REF!</definedName>
    <definedName name="_154_0누실적" localSheetId="4">#REF!</definedName>
    <definedName name="_154_0누실적" localSheetId="0">#REF!</definedName>
    <definedName name="_154_0누실적" localSheetId="2">#REF!</definedName>
    <definedName name="_154_0누실적">#REF!</definedName>
    <definedName name="_156_0실기버" localSheetId="4">#REF!</definedName>
    <definedName name="_156_0실기버" localSheetId="0">#REF!</definedName>
    <definedName name="_156_0실기버" localSheetId="2">#REF!</definedName>
    <definedName name="_156_0실기버">#REF!</definedName>
    <definedName name="_158_0실적마" localSheetId="4">#REF!</definedName>
    <definedName name="_158_0실적마" localSheetId="0">#REF!</definedName>
    <definedName name="_158_0실적마" localSheetId="2">#REF!</definedName>
    <definedName name="_158_0실적마">#REF!</definedName>
    <definedName name="_162ОБЛАСТЬ_ПЕЌАТ" localSheetId="4">#REF!</definedName>
    <definedName name="_162ОБЛАСТЬ_ПЕЌАТ" localSheetId="0">#REF!</definedName>
    <definedName name="_162ОБЛАСТЬ_ПЕЌАТ" localSheetId="2">#REF!</definedName>
    <definedName name="_162ОБЛАСТЬ_ПЕЌАТ">#REF!</definedName>
    <definedName name="_183_0_0입" localSheetId="4">#REF!</definedName>
    <definedName name="_183_0_0입" localSheetId="0">#REF!</definedName>
    <definedName name="_183_0_0입" localSheetId="2">#REF!</definedName>
    <definedName name="_183_0_0입">#REF!</definedName>
    <definedName name="_186_0_0차" localSheetId="4">#REF!</definedName>
    <definedName name="_186_0_0차" localSheetId="0">#REF!</definedName>
    <definedName name="_186_0_0차" localSheetId="2">#REF!</definedName>
    <definedName name="_186_0_0차">#REF!</definedName>
    <definedName name="_195_0계기" localSheetId="4">#REF!</definedName>
    <definedName name="_195_0계기" localSheetId="0">#REF!</definedName>
    <definedName name="_195_0계기" localSheetId="2">#REF!</definedName>
    <definedName name="_195_0계기">#REF!</definedName>
    <definedName name="_198_0계기en" localSheetId="4">#REF!</definedName>
    <definedName name="_198_0계기en" localSheetId="0">#REF!</definedName>
    <definedName name="_198_0계기en" localSheetId="2">#REF!</definedName>
    <definedName name="_198_0계기en">#REF!</definedName>
    <definedName name="_2" localSheetId="4" hidden="1">#REF!</definedName>
    <definedName name="_2" localSheetId="0" hidden="1">#REF!</definedName>
    <definedName name="_2" localSheetId="2" hidden="1">#REF!</definedName>
    <definedName name="_2" hidden="1">#REF!</definedName>
    <definedName name="_2_0Print_Area" localSheetId="4">#REF!</definedName>
    <definedName name="_2_0Print_Area" localSheetId="0">#REF!</definedName>
    <definedName name="_2_0Print_Area" localSheetId="2">#REF!</definedName>
    <definedName name="_2_0Print_Area">#REF!</definedName>
    <definedName name="_20" localSheetId="4">#REF!</definedName>
    <definedName name="_20" localSheetId="0">#REF!</definedName>
    <definedName name="_20" localSheetId="2">#REF!</definedName>
    <definedName name="_20">#REF!</definedName>
    <definedName name="_201_0누계기" localSheetId="4">#REF!</definedName>
    <definedName name="_201_0누계기" localSheetId="0">#REF!</definedName>
    <definedName name="_201_0누계기" localSheetId="2">#REF!</definedName>
    <definedName name="_201_0누계기">#REF!</definedName>
    <definedName name="_204_0누계생" localSheetId="4">#REF!</definedName>
    <definedName name="_204_0누계생" localSheetId="0">#REF!</definedName>
    <definedName name="_204_0누계생" localSheetId="2">#REF!</definedName>
    <definedName name="_204_0누계생">#REF!</definedName>
    <definedName name="_207_0누실마" localSheetId="4">#REF!</definedName>
    <definedName name="_207_0누실마" localSheetId="0">#REF!</definedName>
    <definedName name="_207_0누실마" localSheetId="2">#REF!</definedName>
    <definedName name="_207_0누실마">#REF!</definedName>
    <definedName name="_210_0누실적" localSheetId="4">#REF!</definedName>
    <definedName name="_210_0누실적" localSheetId="0">#REF!</definedName>
    <definedName name="_210_0누실적" localSheetId="2">#REF!</definedName>
    <definedName name="_210_0누실적">#REF!</definedName>
    <definedName name="_213_0실기버" localSheetId="4">#REF!</definedName>
    <definedName name="_213_0실기버" localSheetId="0">#REF!</definedName>
    <definedName name="_213_0실기버" localSheetId="2">#REF!</definedName>
    <definedName name="_213_0실기버">#REF!</definedName>
    <definedName name="_216_0실적마" localSheetId="4">#REF!</definedName>
    <definedName name="_216_0실적마" localSheetId="0">#REF!</definedName>
    <definedName name="_216_0실적마" localSheetId="2">#REF!</definedName>
    <definedName name="_216_0실적마">#REF!</definedName>
    <definedName name="_222ОБЛАСТЬ_ПЕЌАТ" localSheetId="4">#REF!</definedName>
    <definedName name="_222ОБЛАСТЬ_ПЕЌАТ" localSheetId="0">#REF!</definedName>
    <definedName name="_222ОБЛАСТЬ_ПЕЌАТ" localSheetId="2">#REF!</definedName>
    <definedName name="_222ОБЛАСТЬ_ПЕЌАТ">#REF!</definedName>
    <definedName name="_3_0Print_Area" localSheetId="4">#REF!</definedName>
    <definedName name="_3_0Print_Area" localSheetId="0">#REF!</definedName>
    <definedName name="_3_0Print_Area" localSheetId="2">#REF!</definedName>
    <definedName name="_3_0Print_Area">#REF!</definedName>
    <definedName name="_3_0실마" localSheetId="4">#REF!</definedName>
    <definedName name="_3_0실마" localSheetId="0">#REF!</definedName>
    <definedName name="_3_0실마" localSheetId="2">#REF!</definedName>
    <definedName name="_3_0실마">#REF!</definedName>
    <definedName name="_30" localSheetId="4">#REF!</definedName>
    <definedName name="_30" localSheetId="0">#REF!</definedName>
    <definedName name="_30" localSheetId="2">#REF!</definedName>
    <definedName name="_30">#REF!</definedName>
    <definedName name="_4_0실마" localSheetId="4">#REF!</definedName>
    <definedName name="_4_0실마" localSheetId="0">#REF!</definedName>
    <definedName name="_4_0실마" localSheetId="2">#REF!</definedName>
    <definedName name="_4_0실마">#REF!</definedName>
    <definedName name="_4_0실적" localSheetId="4">#REF!</definedName>
    <definedName name="_4_0실적" localSheetId="0">#REF!</definedName>
    <definedName name="_4_0실적" localSheetId="2">#REF!</definedName>
    <definedName name="_4_0실적">#REF!</definedName>
    <definedName name="_40" localSheetId="4">#REF!</definedName>
    <definedName name="_40" localSheetId="0">#REF!</definedName>
    <definedName name="_40" localSheetId="2">#REF!</definedName>
    <definedName name="_40">#REF!</definedName>
    <definedName name="_440__0_S" localSheetId="4" hidden="1">#REF!</definedName>
    <definedName name="_440__0_S" localSheetId="0" hidden="1">#REF!</definedName>
    <definedName name="_440__0_S" localSheetId="2" hidden="1">#REF!</definedName>
    <definedName name="_440__0_S" hidden="1">#REF!</definedName>
    <definedName name="_5_????" localSheetId="4">#REF!</definedName>
    <definedName name="_5_????" localSheetId="0">#REF!</definedName>
    <definedName name="_5_????" localSheetId="2">#REF!</definedName>
    <definedName name="_5_????">#REF!</definedName>
    <definedName name="_6_0실마" localSheetId="4">#REF!</definedName>
    <definedName name="_6_0실마" localSheetId="0">#REF!</definedName>
    <definedName name="_6_0실마" localSheetId="2">#REF!</definedName>
    <definedName name="_6_0실마">#REF!</definedName>
    <definedName name="_6_0실적" localSheetId="4">#REF!</definedName>
    <definedName name="_6_0실적" localSheetId="0">#REF!</definedName>
    <definedName name="_6_0실적" localSheetId="2">#REF!</definedName>
    <definedName name="_6_0실적">#REF!</definedName>
    <definedName name="_7_????" localSheetId="4">#REF!</definedName>
    <definedName name="_7_????" localSheetId="0">#REF!</definedName>
    <definedName name="_7_????" localSheetId="2">#REF!</definedName>
    <definedName name="_7_????">#REF!</definedName>
    <definedName name="_89185A78B00" localSheetId="4">#REF!</definedName>
    <definedName name="_89185A78B00" localSheetId="0">#REF!</definedName>
    <definedName name="_89185A78B00" localSheetId="2">#REF!</definedName>
    <definedName name="_89185A78B00">#REF!</definedName>
    <definedName name="_9_0실적" localSheetId="4">#REF!</definedName>
    <definedName name="_9_0실적" localSheetId="0">#REF!</definedName>
    <definedName name="_9_0실적" localSheetId="2">#REF!</definedName>
    <definedName name="_9_0실적">#REF!</definedName>
    <definedName name="_91_0_0입" localSheetId="4">#REF!</definedName>
    <definedName name="_91_0_0입" localSheetId="0">#REF!</definedName>
    <definedName name="_91_0_0입" localSheetId="2">#REF!</definedName>
    <definedName name="_91_0_0입">#REF!</definedName>
    <definedName name="_92_0_0차" localSheetId="4">#REF!</definedName>
    <definedName name="_92_0_0차" localSheetId="0">#REF!</definedName>
    <definedName name="_92_0_0차" localSheetId="2">#REF!</definedName>
    <definedName name="_92_0_0차">#REF!</definedName>
    <definedName name="_95_0계기" localSheetId="4">#REF!</definedName>
    <definedName name="_95_0계기" localSheetId="0">#REF!</definedName>
    <definedName name="_95_0계기" localSheetId="2">#REF!</definedName>
    <definedName name="_95_0계기">#REF!</definedName>
    <definedName name="_96_0계기en" localSheetId="4">#REF!</definedName>
    <definedName name="_96_0계기en" localSheetId="0">#REF!</definedName>
    <definedName name="_96_0계기en" localSheetId="2">#REF!</definedName>
    <definedName name="_96_0계기en">#REF!</definedName>
    <definedName name="_97_0누계기" localSheetId="4">#REF!</definedName>
    <definedName name="_97_0누계기" localSheetId="0">#REF!</definedName>
    <definedName name="_97_0누계기" localSheetId="2">#REF!</definedName>
    <definedName name="_97_0누계기">#REF!</definedName>
    <definedName name="_98_0누계생" localSheetId="4">#REF!</definedName>
    <definedName name="_98_0누계생" localSheetId="0">#REF!</definedName>
    <definedName name="_98_0누계생" localSheetId="2">#REF!</definedName>
    <definedName name="_98_0누계생">#REF!</definedName>
    <definedName name="_99_0누실마" localSheetId="4">#REF!</definedName>
    <definedName name="_99_0누실마" localSheetId="0">#REF!</definedName>
    <definedName name="_99_0누실마" localSheetId="2">#REF!</definedName>
    <definedName name="_99_0누실마">#REF!</definedName>
    <definedName name="_A1" localSheetId="4" hidden="1">#REF!</definedName>
    <definedName name="_A1" localSheetId="0" hidden="1">#REF!</definedName>
    <definedName name="_A1" localSheetId="2" hidden="1">#REF!</definedName>
    <definedName name="_A1" hidden="1">#REF!</definedName>
    <definedName name="_a12" localSheetId="0" hidden="1">{"'Monthly 1997'!$A$3:$S$89"}</definedName>
    <definedName name="_a12" hidden="1">{"'Monthly 1997'!$A$3:$S$89"}</definedName>
    <definedName name="_a145" localSheetId="4">#REF!</definedName>
    <definedName name="_a145" localSheetId="0">#REF!</definedName>
    <definedName name="_a145" localSheetId="2">#REF!</definedName>
    <definedName name="_a145">#REF!</definedName>
    <definedName name="_a146" localSheetId="4">#REF!</definedName>
    <definedName name="_a146" localSheetId="0">#REF!</definedName>
    <definedName name="_a146" localSheetId="2">#REF!</definedName>
    <definedName name="_a146">#REF!</definedName>
    <definedName name="_a147" localSheetId="4">#REF!</definedName>
    <definedName name="_a147" localSheetId="0">#REF!</definedName>
    <definedName name="_a147" localSheetId="2">#REF!</definedName>
    <definedName name="_a147">#REF!</definedName>
    <definedName name="_A20" localSheetId="4">#REF!</definedName>
    <definedName name="_A20" localSheetId="0">#REF!</definedName>
    <definedName name="_A20" localSheetId="2">#REF!</definedName>
    <definedName name="_A20">#REF!</definedName>
    <definedName name="_A61" localSheetId="0" hidden="1">{#N/A,#N/A,FALSE,"BODY"}</definedName>
    <definedName name="_A61" hidden="1">{#N/A,#N/A,FALSE,"BODY"}</definedName>
    <definedName name="_A65555" localSheetId="4">#REF!</definedName>
    <definedName name="_A65555" localSheetId="0">#REF!</definedName>
    <definedName name="_A65555" localSheetId="2">#REF!</definedName>
    <definedName name="_A65555">#REF!</definedName>
    <definedName name="_A65655" localSheetId="4">#REF!</definedName>
    <definedName name="_A65655" localSheetId="0">#REF!</definedName>
    <definedName name="_A65655" localSheetId="2">#REF!</definedName>
    <definedName name="_A65655">#REF!</definedName>
    <definedName name="_A65900">#N/A</definedName>
    <definedName name="_A999999">#N/A</definedName>
    <definedName name="_ap2">#N/A</definedName>
    <definedName name="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Z" localSheetId="4">[2]!_a1Z,[2]!_a2Z</definedName>
    <definedName name="_aZ" localSheetId="0">[2]!_a1Z,[2]!_a2Z</definedName>
    <definedName name="_aZ" localSheetId="2">[2]!_a1Z,[2]!_a2Z</definedName>
    <definedName name="_aZ">[2]!_a1Z,[2]!_a2Z</definedName>
    <definedName name="_B100000" localSheetId="4">#REF!</definedName>
    <definedName name="_B100000" localSheetId="0">#REF!</definedName>
    <definedName name="_B100000" localSheetId="2">#REF!</definedName>
    <definedName name="_B100000">#REF!</definedName>
    <definedName name="_B80000" localSheetId="4">#REF!</definedName>
    <definedName name="_B80000" localSheetId="0">#REF!</definedName>
    <definedName name="_B80000" localSheetId="2">#REF!</definedName>
    <definedName name="_B80000">#REF!</definedName>
    <definedName name="_B99999" localSheetId="4">#REF!</definedName>
    <definedName name="_B99999" localSheetId="0">#REF!</definedName>
    <definedName name="_B99999" localSheetId="2">#REF!</definedName>
    <definedName name="_B99999">#REF!</definedName>
    <definedName name="_bd1" localSheetId="2">#REF!</definedName>
    <definedName name="_bd1">#REF!</definedName>
    <definedName name="_bd11" localSheetId="2">#REF!</definedName>
    <definedName name="_bd11">#REF!</definedName>
    <definedName name="_bd2" localSheetId="2">#REF!</definedName>
    <definedName name="_bd2">#REF!</definedName>
    <definedName name="_bd22" localSheetId="2">#REF!</definedName>
    <definedName name="_bd22">#REF!</definedName>
    <definedName name="_Begin" localSheetId="2">'[3]Форма №2а'!#REF!</definedName>
    <definedName name="_Begin">'[3]Форма №2а'!#REF!</definedName>
    <definedName name="_C65537" localSheetId="4">#REF!</definedName>
    <definedName name="_C65537" localSheetId="0">#REF!</definedName>
    <definedName name="_C65537" localSheetId="2">#REF!</definedName>
    <definedName name="_C65537">#REF!</definedName>
    <definedName name="_CT5" localSheetId="4">#REF!</definedName>
    <definedName name="_CT5" localSheetId="0">#REF!</definedName>
    <definedName name="_CT5" localSheetId="2">#REF!</definedName>
    <definedName name="_CT5">#REF!</definedName>
    <definedName name="_day3" localSheetId="4">#REF!</definedName>
    <definedName name="_day3" localSheetId="0">#REF!</definedName>
    <definedName name="_day3" localSheetId="2">#REF!</definedName>
    <definedName name="_day3">#REF!</definedName>
    <definedName name="_day4" localSheetId="4">#REF!</definedName>
    <definedName name="_day4" localSheetId="0">#REF!</definedName>
    <definedName name="_day4" localSheetId="2">#REF!</definedName>
    <definedName name="_day4">#REF!</definedName>
    <definedName name="_dek1" localSheetId="2">#REF!</definedName>
    <definedName name="_dek1">#REF!</definedName>
    <definedName name="_dek10" localSheetId="2">#REF!</definedName>
    <definedName name="_dek10">#REF!</definedName>
    <definedName name="_dek11" localSheetId="2">#REF!</definedName>
    <definedName name="_dek11">#REF!</definedName>
    <definedName name="_dek12" localSheetId="2">#REF!</definedName>
    <definedName name="_dek12">#REF!</definedName>
    <definedName name="_dek13" localSheetId="2">#REF!</definedName>
    <definedName name="_dek13">#REF!</definedName>
    <definedName name="_dek14" localSheetId="2">#REF!</definedName>
    <definedName name="_dek14">#REF!</definedName>
    <definedName name="_dek15" localSheetId="2">#REF!</definedName>
    <definedName name="_dek15">#REF!</definedName>
    <definedName name="_dek16" localSheetId="2">#REF!</definedName>
    <definedName name="_dek16">#REF!</definedName>
    <definedName name="_dek17" localSheetId="2">#REF!</definedName>
    <definedName name="_dek17">#REF!</definedName>
    <definedName name="_dek18" localSheetId="2">#REF!</definedName>
    <definedName name="_dek18">#REF!</definedName>
    <definedName name="_dek2" localSheetId="2">#REF!</definedName>
    <definedName name="_dek2">#REF!</definedName>
    <definedName name="_dek3" localSheetId="2">#REF!</definedName>
    <definedName name="_dek3">#REF!</definedName>
    <definedName name="_dek4" localSheetId="2">#REF!</definedName>
    <definedName name="_dek4">#REF!</definedName>
    <definedName name="_dek5" localSheetId="2">#REF!</definedName>
    <definedName name="_dek5">#REF!</definedName>
    <definedName name="_dek6" localSheetId="2">#REF!</definedName>
    <definedName name="_dek6">#REF!</definedName>
    <definedName name="_dek7" localSheetId="2">#REF!</definedName>
    <definedName name="_dek7">#REF!</definedName>
    <definedName name="_dek8" localSheetId="2">#REF!</definedName>
    <definedName name="_dek8">#REF!</definedName>
    <definedName name="_dek9" localSheetId="2">#REF!</definedName>
    <definedName name="_dek9">#REF!</definedName>
    <definedName name="_Dist_Bin" localSheetId="4" hidden="1">#REF!</definedName>
    <definedName name="_Dist_Bin" localSheetId="0" hidden="1">#REF!</definedName>
    <definedName name="_Dist_Bin" localSheetId="2" hidden="1">#REF!</definedName>
    <definedName name="_Dist_Bin" hidden="1">#REF!</definedName>
    <definedName name="_Dist_Values" localSheetId="4" hidden="1">#REF!</definedName>
    <definedName name="_Dist_Values" localSheetId="0" hidden="1">#REF!</definedName>
    <definedName name="_Dist_Values" localSheetId="2" hidden="1">#REF!</definedName>
    <definedName name="_Dist_Values" hidden="1">#REF!</definedName>
    <definedName name="_End" localSheetId="2">'[3]Форма №2а'!#REF!</definedName>
    <definedName name="_End">'[3]Форма №2а'!#REF!</definedName>
    <definedName name="_Fill" localSheetId="4" hidden="1">#REF!</definedName>
    <definedName name="_Fill" localSheetId="0" hidden="1">#REF!</definedName>
    <definedName name="_Fill" localSheetId="2" hidden="1">#REF!</definedName>
    <definedName name="_Fill" hidden="1">#REF!</definedName>
    <definedName name="_FilterDatabase" localSheetId="4" hidden="1">#REF!</definedName>
    <definedName name="_FilterDatabase" localSheetId="0" hidden="1">#REF!</definedName>
    <definedName name="_FilterDatabase" localSheetId="2" hidden="1">#REF!</definedName>
    <definedName name="_FilterDatabase" hidden="1">#REF!</definedName>
    <definedName name="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AP97" localSheetId="4">#REF!</definedName>
    <definedName name="_JAP97" localSheetId="0">#REF!</definedName>
    <definedName name="_JAP97" localSheetId="2">#REF!</definedName>
    <definedName name="_JAP97">#REF!</definedName>
    <definedName name="_JAP98" localSheetId="4">#REF!</definedName>
    <definedName name="_JAP98" localSheetId="0">#REF!</definedName>
    <definedName name="_JAP98" localSheetId="2">#REF!</definedName>
    <definedName name="_JAP98">#REF!</definedName>
    <definedName name="_k1" localSheetId="4">#REF!</definedName>
    <definedName name="_k1" localSheetId="0">#REF!</definedName>
    <definedName name="_k1" localSheetId="2">#REF!</definedName>
    <definedName name="_k1">#REF!</definedName>
    <definedName name="_Key1" localSheetId="4" hidden="1">#REF!</definedName>
    <definedName name="_Key1" localSheetId="0" hidden="1">#REF!</definedName>
    <definedName name="_Key1" localSheetId="2" hidden="1">#REF!</definedName>
    <definedName name="_Key1" hidden="1">#REF!</definedName>
    <definedName name="_Key2" localSheetId="4" hidden="1">#REF!</definedName>
    <definedName name="_Key2" localSheetId="0" hidden="1">#REF!</definedName>
    <definedName name="_Key2" localSheetId="2" hidden="1">#REF!</definedName>
    <definedName name="_Key2" hidden="1">#REF!</definedName>
    <definedName name="_ko15" localSheetId="4">#REF!</definedName>
    <definedName name="_ko15" localSheetId="0">#REF!</definedName>
    <definedName name="_ko15" localSheetId="2">#REF!</definedName>
    <definedName name="_ko15">#REF!</definedName>
    <definedName name="_KOR97" localSheetId="4">#REF!</definedName>
    <definedName name="_KOR97" localSheetId="0">#REF!</definedName>
    <definedName name="_KOR97" localSheetId="2">#REF!</definedName>
    <definedName name="_KOR97">#REF!</definedName>
    <definedName name="_KOR98" localSheetId="4">#REF!</definedName>
    <definedName name="_KOR98" localSheetId="0">#REF!</definedName>
    <definedName name="_KOR98" localSheetId="2">#REF!</definedName>
    <definedName name="_KOR98">#REF!</definedName>
    <definedName name="_M100000" localSheetId="4">#REF!</definedName>
    <definedName name="_M100000" localSheetId="0">#REF!</definedName>
    <definedName name="_M100000" localSheetId="2">#REF!</definedName>
    <definedName name="_M100000">#REF!</definedName>
    <definedName name="_M66002" localSheetId="4">#REF!</definedName>
    <definedName name="_M66002" localSheetId="0">#REF!</definedName>
    <definedName name="_M66002" localSheetId="2">#REF!</definedName>
    <definedName name="_M66002">#REF!</definedName>
    <definedName name="_M67002" localSheetId="4">#REF!</definedName>
    <definedName name="_M67002" localSheetId="0">#REF!</definedName>
    <definedName name="_M67002" localSheetId="2">#REF!</definedName>
    <definedName name="_M67002">#REF!</definedName>
    <definedName name="_M68000" localSheetId="4">#REF!</definedName>
    <definedName name="_M68000" localSheetId="0">#REF!</definedName>
    <definedName name="_M68000" localSheetId="2">#REF!</definedName>
    <definedName name="_M68000">#REF!</definedName>
    <definedName name="_M68002" localSheetId="4">#REF!</definedName>
    <definedName name="_M68002" localSheetId="0">#REF!</definedName>
    <definedName name="_M68002" localSheetId="2">#REF!</definedName>
    <definedName name="_M68002">#REF!</definedName>
    <definedName name="_M70000" localSheetId="4">#REF!</definedName>
    <definedName name="_M70000" localSheetId="0">#REF!</definedName>
    <definedName name="_M70000" localSheetId="2">#REF!</definedName>
    <definedName name="_M70000">#REF!</definedName>
    <definedName name="_M90000" localSheetId="4">#REF!</definedName>
    <definedName name="_M90000" localSheetId="0">#REF!</definedName>
    <definedName name="_M90000" localSheetId="2">#REF!</definedName>
    <definedName name="_M90000">#REF!</definedName>
    <definedName name="_MatInverse_In" localSheetId="4" hidden="1">#REF!</definedName>
    <definedName name="_MatInverse_In" localSheetId="0" hidden="1">#REF!</definedName>
    <definedName name="_MatInverse_In" localSheetId="2" hidden="1">#REF!</definedName>
    <definedName name="_MatInverse_In" hidden="1">#REF!</definedName>
    <definedName name="_MatInverse_Out" localSheetId="4" hidden="1">#REF!</definedName>
    <definedName name="_MatInverse_Out" localSheetId="0" hidden="1">#REF!</definedName>
    <definedName name="_MatInverse_Out" localSheetId="2" hidden="1">#REF!</definedName>
    <definedName name="_MatInverse_Out" hidden="1">#REF!</definedName>
    <definedName name="_na1" localSheetId="2">#REF!</definedName>
    <definedName name="_na1">#REF!</definedName>
    <definedName name="_na2" localSheetId="2">#REF!</definedName>
    <definedName name="_na2">#REF!</definedName>
    <definedName name="_na3" localSheetId="2">#REF!</definedName>
    <definedName name="_na3">#REF!</definedName>
    <definedName name="_na5" localSheetId="2">#REF!</definedName>
    <definedName name="_na5">#REF!</definedName>
    <definedName name="_na6" localSheetId="2">#REF!</definedName>
    <definedName name="_na6">#REF!</definedName>
    <definedName name="_na7" localSheetId="2">#REF!</definedName>
    <definedName name="_na7">#REF!</definedName>
    <definedName name="_na8" localSheetId="2">#REF!</definedName>
    <definedName name="_na8">#REF!</definedName>
    <definedName name="_NFT1" localSheetId="4">#REF!,#REF!,#REF!,#REF!</definedName>
    <definedName name="_NFT1" localSheetId="0">#REF!,#REF!,#REF!,#REF!</definedName>
    <definedName name="_NFT1" localSheetId="2">#REF!,#REF!,#REF!,#REF!</definedName>
    <definedName name="_NFT1">#REF!,#REF!,#REF!,#REF!</definedName>
    <definedName name="_Order1" hidden="1">255</definedName>
    <definedName name="_Order2" hidden="1">0</definedName>
    <definedName name="_Per2">#N/A</definedName>
    <definedName name="_Sort" localSheetId="4" hidden="1">#REF!</definedName>
    <definedName name="_Sort" localSheetId="0" hidden="1">#REF!</definedName>
    <definedName name="_Sort" localSheetId="2" hidden="1">#REF!</definedName>
    <definedName name="_Sort" hidden="1">#REF!</definedName>
    <definedName name="_SPO1">#N/A</definedName>
    <definedName name="_SPO2">#N/A</definedName>
    <definedName name="_StartInsert" localSheetId="2">'[3]Форма №2а'!#REF!</definedName>
    <definedName name="_StartInsert">'[3]Форма №2а'!#REF!</definedName>
    <definedName name="_Tit1">#N/A</definedName>
    <definedName name="_Tit2">#N/A</definedName>
    <definedName name="_Tit3">#N/A</definedName>
    <definedName name="_Tit4">#N/A</definedName>
    <definedName name="_top1" localSheetId="0">{30,140,350,160,"",""}</definedName>
    <definedName name="_top1">{30,140,350,160,"",""}</definedName>
    <definedName name="_top1_1">{30,140,350,160,"",""}</definedName>
    <definedName name="_top1_2">{30,140,350,160,"",""}</definedName>
    <definedName name="_tt1" localSheetId="0" hidden="1">{#N/A,#N/A,TRUE,"일정"}</definedName>
    <definedName name="_tt1" hidden="1">{#N/A,#N/A,TRUE,"일정"}</definedName>
    <definedName name="_tt195" localSheetId="4">#REF!</definedName>
    <definedName name="_tt195" localSheetId="0">#REF!</definedName>
    <definedName name="_tt195" localSheetId="2">#REF!</definedName>
    <definedName name="_tt195">#REF!</definedName>
    <definedName name="_TTT1" localSheetId="4">#REF!</definedName>
    <definedName name="_TTT1" localSheetId="0">#REF!</definedName>
    <definedName name="_TTT1" localSheetId="2">#REF!</definedName>
    <definedName name="_TTT1">#REF!</definedName>
    <definedName name="_xlnm._FilterDatabase" localSheetId="4" hidden="1">#REF!</definedName>
    <definedName name="_xlnm._FilterDatabase" localSheetId="0" hidden="1">#REF!</definedName>
    <definedName name="_xlnm._FilterDatabase" localSheetId="2" hidden="1">#REF!</definedName>
    <definedName name="_xlnm._FilterDatabase" hidden="1">#REF!</definedName>
    <definedName name="a" localSheetId="0">{30,140,350,160,"",""}</definedName>
    <definedName name="a">{30,140,350,160,"",""}</definedName>
    <definedName name="a_" localSheetId="4">#REF!</definedName>
    <definedName name="a_" localSheetId="0">#REF!</definedName>
    <definedName name="a_" localSheetId="2">#REF!</definedName>
    <definedName name="a_">#REF!</definedName>
    <definedName name="a_010_03" localSheetId="2">#REF!</definedName>
    <definedName name="a_010_03">#REF!</definedName>
    <definedName name="a_010_03o" localSheetId="2">#REF!</definedName>
    <definedName name="a_010_03o">#REF!</definedName>
    <definedName name="a_010_04" localSheetId="2">#REF!</definedName>
    <definedName name="a_010_04">#REF!</definedName>
    <definedName name="a_010_04o" localSheetId="2">#REF!</definedName>
    <definedName name="a_010_04o">#REF!</definedName>
    <definedName name="a_010_05" localSheetId="2">#REF!</definedName>
    <definedName name="a_010_05">#REF!</definedName>
    <definedName name="a_010_05o" localSheetId="2">#REF!</definedName>
    <definedName name="a_010_05o">#REF!</definedName>
    <definedName name="a_010_06" localSheetId="2">#REF!</definedName>
    <definedName name="a_010_06">#REF!</definedName>
    <definedName name="a_010_06o" localSheetId="2">#REF!</definedName>
    <definedName name="a_010_06o">#REF!</definedName>
    <definedName name="a_010_07" localSheetId="2">#REF!</definedName>
    <definedName name="a_010_07">#REF!</definedName>
    <definedName name="a_010_07o" localSheetId="2">#REF!</definedName>
    <definedName name="a_010_07o">#REF!</definedName>
    <definedName name="a_010_08" localSheetId="2">#REF!</definedName>
    <definedName name="a_010_08">#REF!</definedName>
    <definedName name="a_010_08o" localSheetId="2">#REF!</definedName>
    <definedName name="a_010_08o">#REF!</definedName>
    <definedName name="a_010_09" localSheetId="2">#REF!</definedName>
    <definedName name="a_010_09">#REF!</definedName>
    <definedName name="a_010_10" localSheetId="2">#REF!</definedName>
    <definedName name="a_010_10">#REF!</definedName>
    <definedName name="a_010_11" localSheetId="2">#REF!</definedName>
    <definedName name="a_010_11">#REF!</definedName>
    <definedName name="a_010_12" localSheetId="2">#REF!</definedName>
    <definedName name="a_010_12">#REF!</definedName>
    <definedName name="a_020_03" localSheetId="2">#REF!</definedName>
    <definedName name="a_020_03">#REF!</definedName>
    <definedName name="a_020_03o" localSheetId="2">#REF!</definedName>
    <definedName name="a_020_03o">#REF!</definedName>
    <definedName name="a_020_04" localSheetId="2">#REF!</definedName>
    <definedName name="a_020_04">#REF!</definedName>
    <definedName name="a_020_04o" localSheetId="2">#REF!</definedName>
    <definedName name="a_020_04o">#REF!</definedName>
    <definedName name="a_020_05" localSheetId="2">#REF!</definedName>
    <definedName name="a_020_05">#REF!</definedName>
    <definedName name="a_020_05o" localSheetId="2">#REF!</definedName>
    <definedName name="a_020_05o">#REF!</definedName>
    <definedName name="a_020_06" localSheetId="2">#REF!</definedName>
    <definedName name="a_020_06">#REF!</definedName>
    <definedName name="a_020_06o" localSheetId="2">#REF!</definedName>
    <definedName name="a_020_06o">#REF!</definedName>
    <definedName name="a_020_07" localSheetId="2">#REF!</definedName>
    <definedName name="a_020_07">#REF!</definedName>
    <definedName name="a_020_07o" localSheetId="2">#REF!</definedName>
    <definedName name="a_020_07o">#REF!</definedName>
    <definedName name="a_020_08" localSheetId="2">#REF!</definedName>
    <definedName name="a_020_08">#REF!</definedName>
    <definedName name="a_020_08o" localSheetId="2">#REF!</definedName>
    <definedName name="a_020_08o">#REF!</definedName>
    <definedName name="a_020_09" localSheetId="2">#REF!</definedName>
    <definedName name="a_020_09">#REF!</definedName>
    <definedName name="a_020_10" localSheetId="2">#REF!</definedName>
    <definedName name="a_020_10">#REF!</definedName>
    <definedName name="a_020_11" localSheetId="2">#REF!</definedName>
    <definedName name="a_020_11">#REF!</definedName>
    <definedName name="a_020_12" localSheetId="2">#REF!</definedName>
    <definedName name="a_020_12">#REF!</definedName>
    <definedName name="a_030_03" localSheetId="2">#REF!</definedName>
    <definedName name="a_030_03">#REF!</definedName>
    <definedName name="a_030_03o" localSheetId="2">#REF!</definedName>
    <definedName name="a_030_03o">#REF!</definedName>
    <definedName name="a_030_04" localSheetId="2">#REF!</definedName>
    <definedName name="a_030_04">#REF!</definedName>
    <definedName name="a_030_04o" localSheetId="2">#REF!</definedName>
    <definedName name="a_030_04o">#REF!</definedName>
    <definedName name="a_030_05" localSheetId="2">#REF!</definedName>
    <definedName name="a_030_05">#REF!</definedName>
    <definedName name="a_030_05o" localSheetId="2">#REF!</definedName>
    <definedName name="a_030_05o">#REF!</definedName>
    <definedName name="a_030_06" localSheetId="2">#REF!</definedName>
    <definedName name="a_030_06">#REF!</definedName>
    <definedName name="a_030_06o" localSheetId="2">#REF!</definedName>
    <definedName name="a_030_06o">#REF!</definedName>
    <definedName name="a_030_07" localSheetId="2">#REF!</definedName>
    <definedName name="a_030_07">#REF!</definedName>
    <definedName name="a_030_07o" localSheetId="2">#REF!</definedName>
    <definedName name="a_030_07o">#REF!</definedName>
    <definedName name="a_030_08" localSheetId="2">#REF!</definedName>
    <definedName name="a_030_08">#REF!</definedName>
    <definedName name="a_030_08o" localSheetId="2">#REF!</definedName>
    <definedName name="a_030_08o">#REF!</definedName>
    <definedName name="a_030_09" localSheetId="2">#REF!</definedName>
    <definedName name="a_030_09">#REF!</definedName>
    <definedName name="a_030_10" localSheetId="2">#REF!</definedName>
    <definedName name="a_030_10">#REF!</definedName>
    <definedName name="a_030_11" localSheetId="2">#REF!</definedName>
    <definedName name="a_030_11">#REF!</definedName>
    <definedName name="a_030_12" localSheetId="2">#REF!</definedName>
    <definedName name="a_030_12">#REF!</definedName>
    <definedName name="a_040_03" localSheetId="2">#REF!</definedName>
    <definedName name="a_040_03">#REF!</definedName>
    <definedName name="a_040_04" localSheetId="2">#REF!</definedName>
    <definedName name="a_040_04">#REF!</definedName>
    <definedName name="a_040_04o" localSheetId="2">#REF!</definedName>
    <definedName name="a_040_04o">#REF!</definedName>
    <definedName name="a_040_05" localSheetId="2">#REF!</definedName>
    <definedName name="a_040_05">#REF!</definedName>
    <definedName name="a_040_06" localSheetId="2">#REF!</definedName>
    <definedName name="a_040_06">#REF!</definedName>
    <definedName name="a_040_07" localSheetId="2">#REF!</definedName>
    <definedName name="a_040_07">#REF!</definedName>
    <definedName name="a_040_08" localSheetId="2">#REF!</definedName>
    <definedName name="a_040_08">#REF!</definedName>
    <definedName name="a_040_08o" localSheetId="2">#REF!</definedName>
    <definedName name="a_040_08o">#REF!</definedName>
    <definedName name="a_040_09" localSheetId="2">#REF!</definedName>
    <definedName name="a_040_09">#REF!</definedName>
    <definedName name="a_040_10" localSheetId="2">#REF!</definedName>
    <definedName name="a_040_10">#REF!</definedName>
    <definedName name="a_040_11" localSheetId="2">#REF!</definedName>
    <definedName name="a_040_11">#REF!</definedName>
    <definedName name="a_040_12" localSheetId="2">#REF!</definedName>
    <definedName name="a_040_12">#REF!</definedName>
    <definedName name="a_041_03" localSheetId="2">#REF!</definedName>
    <definedName name="a_041_03">#REF!</definedName>
    <definedName name="a_041_04" localSheetId="2">#REF!</definedName>
    <definedName name="a_041_04">#REF!</definedName>
    <definedName name="a_041_05" localSheetId="2">#REF!</definedName>
    <definedName name="a_041_05">#REF!</definedName>
    <definedName name="a_041_06" localSheetId="2">#REF!</definedName>
    <definedName name="a_041_06">#REF!</definedName>
    <definedName name="a_041_07" localSheetId="2">#REF!</definedName>
    <definedName name="a_041_07">#REF!</definedName>
    <definedName name="a_041_08" localSheetId="2">#REF!</definedName>
    <definedName name="a_041_08">#REF!</definedName>
    <definedName name="a_041_09" localSheetId="2">#REF!</definedName>
    <definedName name="a_041_09">#REF!</definedName>
    <definedName name="a_041_10" localSheetId="2">#REF!</definedName>
    <definedName name="a_041_10">#REF!</definedName>
    <definedName name="a_041_11" localSheetId="2">#REF!</definedName>
    <definedName name="a_041_11">#REF!</definedName>
    <definedName name="a_041_12" localSheetId="2">#REF!</definedName>
    <definedName name="a_041_12">#REF!</definedName>
    <definedName name="a_042_03" localSheetId="2">#REF!</definedName>
    <definedName name="a_042_03">#REF!</definedName>
    <definedName name="a_042_04" localSheetId="2">#REF!</definedName>
    <definedName name="a_042_04">#REF!</definedName>
    <definedName name="a_042_05" localSheetId="2">#REF!</definedName>
    <definedName name="a_042_05">#REF!</definedName>
    <definedName name="a_042_06" localSheetId="2">#REF!</definedName>
    <definedName name="a_042_06">#REF!</definedName>
    <definedName name="a_042_07" localSheetId="2">#REF!</definedName>
    <definedName name="a_042_07">#REF!</definedName>
    <definedName name="a_042_08" localSheetId="2">#REF!</definedName>
    <definedName name="a_042_08">#REF!</definedName>
    <definedName name="a_042_09" localSheetId="2">#REF!</definedName>
    <definedName name="a_042_09">#REF!</definedName>
    <definedName name="a_042_10" localSheetId="2">#REF!</definedName>
    <definedName name="a_042_10">#REF!</definedName>
    <definedName name="a_042_11" localSheetId="2">#REF!</definedName>
    <definedName name="a_042_11">#REF!</definedName>
    <definedName name="a_042_12" localSheetId="2">#REF!</definedName>
    <definedName name="a_042_12">#REF!</definedName>
    <definedName name="a_043_03" localSheetId="2">#REF!</definedName>
    <definedName name="a_043_03">#REF!</definedName>
    <definedName name="a_043_04" localSheetId="2">#REF!</definedName>
    <definedName name="a_043_04">#REF!</definedName>
    <definedName name="a_043_05" localSheetId="2">#REF!</definedName>
    <definedName name="a_043_05">#REF!</definedName>
    <definedName name="a_043_06" localSheetId="2">#REF!</definedName>
    <definedName name="a_043_06">#REF!</definedName>
    <definedName name="a_043_07" localSheetId="2">#REF!</definedName>
    <definedName name="a_043_07">#REF!</definedName>
    <definedName name="a_043_08" localSheetId="2">#REF!</definedName>
    <definedName name="a_043_08">#REF!</definedName>
    <definedName name="a_043_09" localSheetId="2">#REF!</definedName>
    <definedName name="a_043_09">#REF!</definedName>
    <definedName name="a_043_10" localSheetId="2">#REF!</definedName>
    <definedName name="a_043_10">#REF!</definedName>
    <definedName name="a_043_11" localSheetId="2">#REF!</definedName>
    <definedName name="a_043_11">#REF!</definedName>
    <definedName name="a_043_12" localSheetId="2">#REF!</definedName>
    <definedName name="a_043_12">#REF!</definedName>
    <definedName name="a_044_03" localSheetId="2">#REF!</definedName>
    <definedName name="a_044_03">#REF!</definedName>
    <definedName name="a_044_04" localSheetId="2">#REF!</definedName>
    <definedName name="a_044_04">#REF!</definedName>
    <definedName name="a_044_05" localSheetId="2">#REF!</definedName>
    <definedName name="a_044_05">#REF!</definedName>
    <definedName name="a_044_06" localSheetId="2">#REF!</definedName>
    <definedName name="a_044_06">#REF!</definedName>
    <definedName name="a_044_07" localSheetId="2">#REF!</definedName>
    <definedName name="a_044_07">#REF!</definedName>
    <definedName name="a_044_08" localSheetId="2">#REF!</definedName>
    <definedName name="a_044_08">#REF!</definedName>
    <definedName name="a_044_09" localSheetId="2">#REF!</definedName>
    <definedName name="a_044_09">#REF!</definedName>
    <definedName name="a_044_10" localSheetId="2">#REF!</definedName>
    <definedName name="a_044_10">#REF!</definedName>
    <definedName name="a_044_11" localSheetId="2">#REF!</definedName>
    <definedName name="a_044_11">#REF!</definedName>
    <definedName name="a_044_12" localSheetId="2">#REF!</definedName>
    <definedName name="a_044_12">#REF!</definedName>
    <definedName name="a_045_03" localSheetId="2">#REF!</definedName>
    <definedName name="a_045_03">#REF!</definedName>
    <definedName name="a_045_04" localSheetId="2">#REF!</definedName>
    <definedName name="a_045_04">#REF!</definedName>
    <definedName name="a_045_05" localSheetId="2">#REF!</definedName>
    <definedName name="a_045_05">#REF!</definedName>
    <definedName name="a_045_06" localSheetId="2">#REF!</definedName>
    <definedName name="a_045_06">#REF!</definedName>
    <definedName name="a_045_07" localSheetId="2">#REF!</definedName>
    <definedName name="a_045_07">#REF!</definedName>
    <definedName name="a_045_08" localSheetId="2">#REF!</definedName>
    <definedName name="a_045_08">#REF!</definedName>
    <definedName name="a_045_09" localSheetId="2">#REF!</definedName>
    <definedName name="a_045_09">#REF!</definedName>
    <definedName name="a_045_10" localSheetId="2">#REF!</definedName>
    <definedName name="a_045_10">#REF!</definedName>
    <definedName name="a_045_11" localSheetId="2">#REF!</definedName>
    <definedName name="a_045_11">#REF!</definedName>
    <definedName name="a_045_12" localSheetId="2">#REF!</definedName>
    <definedName name="a_045_12">#REF!</definedName>
    <definedName name="a_050" localSheetId="2">#REF!</definedName>
    <definedName name="a_050">#REF!</definedName>
    <definedName name="a_050_03" localSheetId="2">#REF!</definedName>
    <definedName name="a_050_03">#REF!</definedName>
    <definedName name="a_050_04" localSheetId="2">#REF!</definedName>
    <definedName name="a_050_04">#REF!</definedName>
    <definedName name="a_050_05" localSheetId="2">#REF!</definedName>
    <definedName name="a_050_05">#REF!</definedName>
    <definedName name="a_050_05o" localSheetId="2">#REF!</definedName>
    <definedName name="a_050_05o">#REF!</definedName>
    <definedName name="a_050_06" localSheetId="2">#REF!</definedName>
    <definedName name="a_050_06">#REF!</definedName>
    <definedName name="a_050_07" localSheetId="2">#REF!</definedName>
    <definedName name="a_050_07">#REF!</definedName>
    <definedName name="a_050_07o" localSheetId="2">#REF!</definedName>
    <definedName name="a_050_07o">#REF!</definedName>
    <definedName name="a_050_08" localSheetId="2">#REF!</definedName>
    <definedName name="a_050_08">#REF!</definedName>
    <definedName name="a_050_08o" localSheetId="2">#REF!</definedName>
    <definedName name="a_050_08o">#REF!</definedName>
    <definedName name="a_050_09" localSheetId="2">#REF!</definedName>
    <definedName name="a_050_09">#REF!</definedName>
    <definedName name="a_050_10" localSheetId="2">#REF!</definedName>
    <definedName name="a_050_10">#REF!</definedName>
    <definedName name="a_050_11" localSheetId="2">#REF!</definedName>
    <definedName name="a_050_11">#REF!</definedName>
    <definedName name="a_050_12" localSheetId="2">#REF!</definedName>
    <definedName name="a_050_12">#REF!</definedName>
    <definedName name="a_060_03" localSheetId="2">#REF!</definedName>
    <definedName name="a_060_03">#REF!</definedName>
    <definedName name="a_060_03o" localSheetId="2">#REF!</definedName>
    <definedName name="a_060_03o">#REF!</definedName>
    <definedName name="a_060_04" localSheetId="2">#REF!</definedName>
    <definedName name="a_060_04">#REF!</definedName>
    <definedName name="a_060_04o" localSheetId="2">#REF!</definedName>
    <definedName name="a_060_04o">#REF!</definedName>
    <definedName name="a_060_05" localSheetId="2">#REF!</definedName>
    <definedName name="a_060_05">#REF!</definedName>
    <definedName name="a_060_05o" localSheetId="2">#REF!</definedName>
    <definedName name="a_060_05o">#REF!</definedName>
    <definedName name="a_060_06" localSheetId="2">#REF!</definedName>
    <definedName name="a_060_06">#REF!</definedName>
    <definedName name="a_060_06o" localSheetId="2">#REF!</definedName>
    <definedName name="a_060_06o">#REF!</definedName>
    <definedName name="a_060_07" localSheetId="2">#REF!</definedName>
    <definedName name="a_060_07">#REF!</definedName>
    <definedName name="a_060_07o" localSheetId="2">#REF!</definedName>
    <definedName name="a_060_07o">#REF!</definedName>
    <definedName name="a_060_08" localSheetId="2">#REF!</definedName>
    <definedName name="a_060_08">#REF!</definedName>
    <definedName name="a_060_08o" localSheetId="2">#REF!</definedName>
    <definedName name="a_060_08o">#REF!</definedName>
    <definedName name="a_060_09" localSheetId="2">#REF!</definedName>
    <definedName name="a_060_09">#REF!</definedName>
    <definedName name="a_060_10" localSheetId="2">#REF!</definedName>
    <definedName name="a_060_10">#REF!</definedName>
    <definedName name="a_060_11" localSheetId="2">#REF!</definedName>
    <definedName name="a_060_11">#REF!</definedName>
    <definedName name="a_060_12" localSheetId="2">#REF!</definedName>
    <definedName name="a_060_12">#REF!</definedName>
    <definedName name="a_070_03" localSheetId="2">#REF!</definedName>
    <definedName name="a_070_03">#REF!</definedName>
    <definedName name="a_070_04" localSheetId="2">#REF!</definedName>
    <definedName name="a_070_04">#REF!</definedName>
    <definedName name="a_070_05" localSheetId="2">#REF!</definedName>
    <definedName name="a_070_05">#REF!</definedName>
    <definedName name="a_070_06" localSheetId="2">#REF!</definedName>
    <definedName name="a_070_06">#REF!</definedName>
    <definedName name="a_070_07" localSheetId="2">#REF!</definedName>
    <definedName name="a_070_07">#REF!</definedName>
    <definedName name="a_070_08" localSheetId="2">#REF!</definedName>
    <definedName name="a_070_08">#REF!</definedName>
    <definedName name="a_070_08o" localSheetId="2">#REF!</definedName>
    <definedName name="a_070_08o">#REF!</definedName>
    <definedName name="a_070_09" localSheetId="2">#REF!</definedName>
    <definedName name="a_070_09">#REF!</definedName>
    <definedName name="a_070_10" localSheetId="2">#REF!</definedName>
    <definedName name="a_070_10">#REF!</definedName>
    <definedName name="a_070_11" localSheetId="2">#REF!</definedName>
    <definedName name="a_070_11">#REF!</definedName>
    <definedName name="a_070_12" localSheetId="2">#REF!</definedName>
    <definedName name="a_070_12">#REF!</definedName>
    <definedName name="a_080_03" localSheetId="2">#REF!</definedName>
    <definedName name="a_080_03">#REF!</definedName>
    <definedName name="a_080_03o" localSheetId="2">#REF!</definedName>
    <definedName name="a_080_03o">#REF!</definedName>
    <definedName name="a_080_04" localSheetId="2">#REF!</definedName>
    <definedName name="a_080_04">#REF!</definedName>
    <definedName name="a_080_04o" localSheetId="2">#REF!</definedName>
    <definedName name="a_080_04o">#REF!</definedName>
    <definedName name="a_080_05" localSheetId="2">#REF!</definedName>
    <definedName name="a_080_05">#REF!</definedName>
    <definedName name="a_080_05o" localSheetId="2">#REF!</definedName>
    <definedName name="a_080_05o">#REF!</definedName>
    <definedName name="a_080_06" localSheetId="2">#REF!</definedName>
    <definedName name="a_080_06">#REF!</definedName>
    <definedName name="a_080_06o" localSheetId="2">#REF!</definedName>
    <definedName name="a_080_06o">#REF!</definedName>
    <definedName name="a_080_07" localSheetId="2">#REF!</definedName>
    <definedName name="a_080_07">#REF!</definedName>
    <definedName name="a_080_07o" localSheetId="2">#REF!</definedName>
    <definedName name="a_080_07o">#REF!</definedName>
    <definedName name="a_080_08" localSheetId="2">#REF!</definedName>
    <definedName name="a_080_08">#REF!</definedName>
    <definedName name="a_080_08o" localSheetId="2">#REF!</definedName>
    <definedName name="a_080_08o">#REF!</definedName>
    <definedName name="a_080_09" localSheetId="2">#REF!</definedName>
    <definedName name="a_080_09">#REF!</definedName>
    <definedName name="a_080_10" localSheetId="2">#REF!</definedName>
    <definedName name="a_080_10">#REF!</definedName>
    <definedName name="a_080_11" localSheetId="2">#REF!</definedName>
    <definedName name="a_080_11">#REF!</definedName>
    <definedName name="a_080_12" localSheetId="2">#REF!</definedName>
    <definedName name="a_080_12">#REF!</definedName>
    <definedName name="a_090_03" localSheetId="2">#REF!</definedName>
    <definedName name="a_090_03">#REF!</definedName>
    <definedName name="a_090_04" localSheetId="2">#REF!</definedName>
    <definedName name="a_090_04">#REF!</definedName>
    <definedName name="a_090_05" localSheetId="2">#REF!</definedName>
    <definedName name="a_090_05">#REF!</definedName>
    <definedName name="a_090_06" localSheetId="2">#REF!</definedName>
    <definedName name="a_090_06">#REF!</definedName>
    <definedName name="a_090_07" localSheetId="2">#REF!</definedName>
    <definedName name="a_090_07">#REF!</definedName>
    <definedName name="a_090_08" localSheetId="2">#REF!</definedName>
    <definedName name="a_090_08">#REF!</definedName>
    <definedName name="a_090_08o" localSheetId="2">#REF!</definedName>
    <definedName name="a_090_08o">#REF!</definedName>
    <definedName name="a_090_09" localSheetId="2">#REF!</definedName>
    <definedName name="a_090_09">#REF!</definedName>
    <definedName name="a_090_10" localSheetId="2">#REF!</definedName>
    <definedName name="a_090_10">#REF!</definedName>
    <definedName name="a_090_11" localSheetId="2">#REF!</definedName>
    <definedName name="a_090_11">#REF!</definedName>
    <definedName name="a_090_12" localSheetId="2">#REF!</definedName>
    <definedName name="a_090_12">#REF!</definedName>
    <definedName name="a_1">{30,140,350,160,"",""}</definedName>
    <definedName name="a_100_03" localSheetId="2">#REF!</definedName>
    <definedName name="a_100_03">#REF!</definedName>
    <definedName name="a_100_04" localSheetId="2">#REF!</definedName>
    <definedName name="a_100_04">#REF!</definedName>
    <definedName name="a_100_05" localSheetId="2">#REF!</definedName>
    <definedName name="a_100_05">#REF!</definedName>
    <definedName name="a_100_06" localSheetId="2">#REF!</definedName>
    <definedName name="a_100_06">#REF!</definedName>
    <definedName name="a_100_07" localSheetId="2">#REF!</definedName>
    <definedName name="a_100_07">#REF!</definedName>
    <definedName name="a_100_08" localSheetId="2">#REF!</definedName>
    <definedName name="a_100_08">#REF!</definedName>
    <definedName name="a_100_08o" localSheetId="2">#REF!</definedName>
    <definedName name="a_100_08o">#REF!</definedName>
    <definedName name="a_100_09" localSheetId="2">#REF!</definedName>
    <definedName name="a_100_09">#REF!</definedName>
    <definedName name="a_100_10" localSheetId="2">#REF!</definedName>
    <definedName name="a_100_10">#REF!</definedName>
    <definedName name="a_100_11" localSheetId="2">#REF!</definedName>
    <definedName name="a_100_11">#REF!</definedName>
    <definedName name="a_100_12" localSheetId="2">#REF!</definedName>
    <definedName name="a_100_12">#REF!</definedName>
    <definedName name="a_101_08o" localSheetId="2">#REF!</definedName>
    <definedName name="a_101_08o">#REF!</definedName>
    <definedName name="a_102_08o" localSheetId="2">#REF!</definedName>
    <definedName name="a_102_08o">#REF!</definedName>
    <definedName name="a_110_03" localSheetId="2">#REF!</definedName>
    <definedName name="a_110_03">#REF!</definedName>
    <definedName name="a_110_04" localSheetId="2">#REF!</definedName>
    <definedName name="a_110_04">#REF!</definedName>
    <definedName name="a_110_05" localSheetId="2">#REF!</definedName>
    <definedName name="a_110_05">#REF!</definedName>
    <definedName name="a_110_06" localSheetId="2">#REF!</definedName>
    <definedName name="a_110_06">#REF!</definedName>
    <definedName name="a_110_07" localSheetId="2">#REF!</definedName>
    <definedName name="a_110_07">#REF!</definedName>
    <definedName name="a_110_08" localSheetId="2">#REF!</definedName>
    <definedName name="a_110_08">#REF!</definedName>
    <definedName name="a_110_08o" localSheetId="2">#REF!</definedName>
    <definedName name="a_110_08o">#REF!</definedName>
    <definedName name="a_110_09" localSheetId="2">#REF!</definedName>
    <definedName name="a_110_09">#REF!</definedName>
    <definedName name="a_110_10" localSheetId="2">#REF!</definedName>
    <definedName name="a_110_10">#REF!</definedName>
    <definedName name="a_110_11" localSheetId="2">#REF!</definedName>
    <definedName name="a_110_11">#REF!</definedName>
    <definedName name="a_110_12" localSheetId="2">#REF!</definedName>
    <definedName name="a_110_12">#REF!</definedName>
    <definedName name="a_111_08o" localSheetId="2">#REF!</definedName>
    <definedName name="a_111_08o">#REF!</definedName>
    <definedName name="a_112_08o" localSheetId="2">#REF!</definedName>
    <definedName name="a_112_08o">#REF!</definedName>
    <definedName name="a_120_03" localSheetId="2">#REF!</definedName>
    <definedName name="a_120_03">#REF!</definedName>
    <definedName name="a_120_04" localSheetId="2">#REF!</definedName>
    <definedName name="a_120_04">#REF!</definedName>
    <definedName name="a_120_05" localSheetId="2">#REF!</definedName>
    <definedName name="a_120_05">#REF!</definedName>
    <definedName name="a_120_06" localSheetId="2">#REF!</definedName>
    <definedName name="a_120_06">#REF!</definedName>
    <definedName name="a_120_07" localSheetId="2">#REF!</definedName>
    <definedName name="a_120_07">#REF!</definedName>
    <definedName name="a_120_08" localSheetId="2">#REF!</definedName>
    <definedName name="a_120_08">#REF!</definedName>
    <definedName name="a_120_08o" localSheetId="2">#REF!</definedName>
    <definedName name="a_120_08o">#REF!</definedName>
    <definedName name="a_120_09" localSheetId="2">#REF!</definedName>
    <definedName name="a_120_09">#REF!</definedName>
    <definedName name="a_120_10" localSheetId="2">#REF!</definedName>
    <definedName name="a_120_10">#REF!</definedName>
    <definedName name="a_120_11" localSheetId="2">#REF!</definedName>
    <definedName name="a_120_11">#REF!</definedName>
    <definedName name="a_120_12" localSheetId="2">#REF!</definedName>
    <definedName name="a_120_12">#REF!</definedName>
    <definedName name="a_121_08o" localSheetId="2">#REF!</definedName>
    <definedName name="a_121_08o">#REF!</definedName>
    <definedName name="a_122_08o" localSheetId="2">#REF!</definedName>
    <definedName name="a_122_08o">#REF!</definedName>
    <definedName name="a_130_03" localSheetId="2">#REF!</definedName>
    <definedName name="a_130_03">#REF!</definedName>
    <definedName name="a_130_04" localSheetId="2">#REF!</definedName>
    <definedName name="a_130_04">#REF!</definedName>
    <definedName name="a_130_05" localSheetId="2">#REF!</definedName>
    <definedName name="a_130_05">#REF!</definedName>
    <definedName name="a_130_06" localSheetId="2">#REF!</definedName>
    <definedName name="a_130_06">#REF!</definedName>
    <definedName name="a_130_07" localSheetId="2">#REF!</definedName>
    <definedName name="a_130_07">#REF!</definedName>
    <definedName name="a_130_08" localSheetId="2">#REF!</definedName>
    <definedName name="a_130_08">#REF!</definedName>
    <definedName name="a_130_09" localSheetId="2">#REF!</definedName>
    <definedName name="a_130_09">#REF!</definedName>
    <definedName name="a_130_10" localSheetId="2">#REF!</definedName>
    <definedName name="a_130_10">#REF!</definedName>
    <definedName name="a_130_11" localSheetId="2">#REF!</definedName>
    <definedName name="a_130_11">#REF!</definedName>
    <definedName name="a_130_12" localSheetId="2">#REF!</definedName>
    <definedName name="a_130_12">#REF!</definedName>
    <definedName name="a_131_03" localSheetId="2">#REF!</definedName>
    <definedName name="a_131_03">#REF!</definedName>
    <definedName name="a_131_04" localSheetId="2">#REF!</definedName>
    <definedName name="a_131_04">#REF!</definedName>
    <definedName name="a_131_05" localSheetId="2">#REF!</definedName>
    <definedName name="a_131_05">#REF!</definedName>
    <definedName name="a_131_06" localSheetId="2">#REF!</definedName>
    <definedName name="a_131_06">#REF!</definedName>
    <definedName name="a_131_07" localSheetId="2">#REF!</definedName>
    <definedName name="a_131_07">#REF!</definedName>
    <definedName name="a_131_08" localSheetId="2">#REF!</definedName>
    <definedName name="a_131_08">#REF!</definedName>
    <definedName name="a_131_09" localSheetId="2">#REF!</definedName>
    <definedName name="a_131_09">#REF!</definedName>
    <definedName name="a_131_10" localSheetId="2">#REF!</definedName>
    <definedName name="a_131_10">#REF!</definedName>
    <definedName name="a_131_11" localSheetId="2">#REF!</definedName>
    <definedName name="a_131_11">#REF!</definedName>
    <definedName name="a_131_12" localSheetId="2">#REF!</definedName>
    <definedName name="a_131_12">#REF!</definedName>
    <definedName name="a_132_03" localSheetId="2">#REF!</definedName>
    <definedName name="a_132_03">#REF!</definedName>
    <definedName name="a_132_04" localSheetId="2">#REF!</definedName>
    <definedName name="a_132_04">#REF!</definedName>
    <definedName name="a_132_05" localSheetId="2">#REF!</definedName>
    <definedName name="a_132_05">#REF!</definedName>
    <definedName name="a_132_06" localSheetId="2">#REF!</definedName>
    <definedName name="a_132_06">#REF!</definedName>
    <definedName name="a_132_07" localSheetId="2">#REF!</definedName>
    <definedName name="a_132_07">#REF!</definedName>
    <definedName name="a_132_08" localSheetId="2">#REF!</definedName>
    <definedName name="a_132_08">#REF!</definedName>
    <definedName name="a_132_09" localSheetId="2">#REF!</definedName>
    <definedName name="a_132_09">#REF!</definedName>
    <definedName name="a_132_10" localSheetId="2">#REF!</definedName>
    <definedName name="a_132_10">#REF!</definedName>
    <definedName name="a_132_11" localSheetId="2">#REF!</definedName>
    <definedName name="a_132_11">#REF!</definedName>
    <definedName name="a_132_12" localSheetId="2">#REF!</definedName>
    <definedName name="a_132_12">#REF!</definedName>
    <definedName name="a_140_03" localSheetId="2">#REF!</definedName>
    <definedName name="a_140_03">#REF!</definedName>
    <definedName name="a_140_04" localSheetId="2">#REF!</definedName>
    <definedName name="a_140_04">#REF!</definedName>
    <definedName name="a_140_05" localSheetId="2">#REF!</definedName>
    <definedName name="a_140_05">#REF!</definedName>
    <definedName name="a_140_06" localSheetId="2">#REF!</definedName>
    <definedName name="a_140_06">#REF!</definedName>
    <definedName name="a_140_07" localSheetId="2">#REF!</definedName>
    <definedName name="a_140_07">#REF!</definedName>
    <definedName name="a_150_03" localSheetId="2">#REF!</definedName>
    <definedName name="a_150_03">#REF!</definedName>
    <definedName name="a_150_04" localSheetId="2">#REF!</definedName>
    <definedName name="a_150_04">#REF!</definedName>
    <definedName name="a_150_05" localSheetId="2">#REF!</definedName>
    <definedName name="a_150_05">#REF!</definedName>
    <definedName name="a_150_06" localSheetId="2">#REF!</definedName>
    <definedName name="a_150_06">#REF!</definedName>
    <definedName name="a_150_07" localSheetId="2">#REF!</definedName>
    <definedName name="a_150_07">#REF!</definedName>
    <definedName name="a_152_03" localSheetId="2">#REF!</definedName>
    <definedName name="a_152_03">#REF!</definedName>
    <definedName name="a_152_04" localSheetId="2">#REF!</definedName>
    <definedName name="a_152_04">#REF!</definedName>
    <definedName name="a_152_05" localSheetId="2">#REF!</definedName>
    <definedName name="a_152_05">#REF!</definedName>
    <definedName name="a_152_06" localSheetId="2">#REF!</definedName>
    <definedName name="a_152_06">#REF!</definedName>
    <definedName name="a_152_07" localSheetId="2">#REF!</definedName>
    <definedName name="a_152_07">#REF!</definedName>
    <definedName name="a_153_03" localSheetId="2">#REF!</definedName>
    <definedName name="a_153_03">#REF!</definedName>
    <definedName name="a_153_04" localSheetId="2">#REF!</definedName>
    <definedName name="a_153_04">#REF!</definedName>
    <definedName name="a_153_05" localSheetId="2">#REF!</definedName>
    <definedName name="a_153_05">#REF!</definedName>
    <definedName name="a_153_06" localSheetId="2">#REF!</definedName>
    <definedName name="a_153_06">#REF!</definedName>
    <definedName name="a_153_07" localSheetId="2">#REF!</definedName>
    <definedName name="a_153_07">#REF!</definedName>
    <definedName name="a_160_03" localSheetId="2">#REF!</definedName>
    <definedName name="a_160_03">#REF!</definedName>
    <definedName name="a_160_04" localSheetId="2">#REF!</definedName>
    <definedName name="a_160_04">#REF!</definedName>
    <definedName name="a_160_05" localSheetId="2">#REF!</definedName>
    <definedName name="a_160_05">#REF!</definedName>
    <definedName name="a_160_06" localSheetId="2">#REF!</definedName>
    <definedName name="a_160_06">#REF!</definedName>
    <definedName name="a_160_07" localSheetId="2">#REF!</definedName>
    <definedName name="a_160_07">#REF!</definedName>
    <definedName name="a_160_08" localSheetId="2">#REF!</definedName>
    <definedName name="a_160_08">#REF!</definedName>
    <definedName name="a_160_09" localSheetId="2">#REF!</definedName>
    <definedName name="a_160_09">#REF!</definedName>
    <definedName name="a_160_10" localSheetId="2">#REF!</definedName>
    <definedName name="a_160_10">#REF!</definedName>
    <definedName name="a_160_11" localSheetId="2">#REF!</definedName>
    <definedName name="a_160_11">#REF!</definedName>
    <definedName name="a_160_12" localSheetId="2">#REF!</definedName>
    <definedName name="a_160_12">#REF!</definedName>
    <definedName name="a_170_03" localSheetId="2">#REF!</definedName>
    <definedName name="a_170_03">#REF!</definedName>
    <definedName name="a_170_04" localSheetId="2">#REF!</definedName>
    <definedName name="a_170_04">#REF!</definedName>
    <definedName name="a_170_05" localSheetId="2">#REF!</definedName>
    <definedName name="a_170_05">#REF!</definedName>
    <definedName name="a_170_06" localSheetId="2">#REF!</definedName>
    <definedName name="a_170_06">#REF!</definedName>
    <definedName name="a_170_07" localSheetId="2">#REF!</definedName>
    <definedName name="a_170_07">#REF!</definedName>
    <definedName name="a_170_08" localSheetId="2">#REF!</definedName>
    <definedName name="a_170_08">#REF!</definedName>
    <definedName name="a_170_09" localSheetId="2">#REF!</definedName>
    <definedName name="a_170_09">#REF!</definedName>
    <definedName name="a_170_10" localSheetId="2">#REF!</definedName>
    <definedName name="a_170_10">#REF!</definedName>
    <definedName name="a_170_11" localSheetId="2">#REF!</definedName>
    <definedName name="a_170_11">#REF!</definedName>
    <definedName name="a_170_12" localSheetId="2">#REF!</definedName>
    <definedName name="a_170_12">#REF!</definedName>
    <definedName name="a_2">{30,140,350,160,"",""}</definedName>
    <definedName name="a123456789" localSheetId="4">#REF!</definedName>
    <definedName name="a123456789" localSheetId="0">#REF!</definedName>
    <definedName name="a123456789" localSheetId="2">#REF!</definedName>
    <definedName name="a123456789">#REF!</definedName>
    <definedName name="a123457689" localSheetId="4">#REF!</definedName>
    <definedName name="a123457689" localSheetId="0">#REF!</definedName>
    <definedName name="a123457689" localSheetId="2">#REF!</definedName>
    <definedName name="a123457689">#REF!</definedName>
    <definedName name="A1ололо" localSheetId="4">#REF!</definedName>
    <definedName name="A1ололо" localSheetId="0">#REF!</definedName>
    <definedName name="A1ололо" localSheetId="2">#REF!</definedName>
    <definedName name="A1ололо">#REF!</definedName>
    <definedName name="A6000000">#N/A</definedName>
    <definedName name="AA" localSheetId="4">#REF!</definedName>
    <definedName name="AA" localSheetId="0">#REF!</definedName>
    <definedName name="AA" localSheetId="2">#REF!</definedName>
    <definedName name="AA">#REF!</definedName>
    <definedName name="aaa" localSheetId="4">#REF!</definedName>
    <definedName name="aaa" localSheetId="0">#REF!</definedName>
    <definedName name="aaa" localSheetId="2">#REF!</definedName>
    <definedName name="aaa">#REF!</definedName>
    <definedName name="aaaa" localSheetId="4">#REF!</definedName>
    <definedName name="aaaa" localSheetId="0">#REF!</definedName>
    <definedName name="aaaa" localSheetId="2">#REF!</definedName>
    <definedName name="aaaa">#REF!</definedName>
    <definedName name="aa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B" localSheetId="4">#REF!</definedName>
    <definedName name="AAB" localSheetId="0">#REF!</definedName>
    <definedName name="AAB" localSheetId="2">#REF!</definedName>
    <definedName name="AAB">#REF!</definedName>
    <definedName name="AB" localSheetId="4">#REF!</definedName>
    <definedName name="AB" localSheetId="0">#REF!</definedName>
    <definedName name="AB" localSheetId="2">#REF!</definedName>
    <definedName name="AB">#REF!</definedName>
    <definedName name="ABC" localSheetId="4">#REF!</definedName>
    <definedName name="ABC" localSheetId="0">#REF!</definedName>
    <definedName name="ABC" localSheetId="2">#REF!</definedName>
    <definedName name="ABC">#REF!</definedName>
    <definedName name="AC" localSheetId="4">#REF!</definedName>
    <definedName name="AC" localSheetId="0">#REF!</definedName>
    <definedName name="AC" localSheetId="2">#REF!</definedName>
    <definedName name="AC">#REF!</definedName>
    <definedName name="ACC" localSheetId="4">#REF!</definedName>
    <definedName name="ACC" localSheetId="0">#REF!</definedName>
    <definedName name="ACC" localSheetId="2">#REF!</definedName>
    <definedName name="ACC">#REF!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"C:\Windows\Рабочий стол\ПК-17-2002\Шурчи.xls"</definedName>
    <definedName name="AccessDatabase_1" hidden="1">"C:\Мои документы\Kaspl_5.mdb"</definedName>
    <definedName name="ACCTID">#N/A</definedName>
    <definedName name="ACNT">#N/A</definedName>
    <definedName name="AcrilBox" localSheetId="2">#REF!</definedName>
    <definedName name="AcrilBox">#REF!</definedName>
    <definedName name="ad" localSheetId="0">{30,140,350,160,"",""}</definedName>
    <definedName name="ad">{30,140,350,160,"",""}</definedName>
    <definedName name="ad_1">{30,140,350,160,"",""}</definedName>
    <definedName name="ad_2">{30,140,350,160,"",""}</definedName>
    <definedName name="AE" localSheetId="4">#REF!</definedName>
    <definedName name="AE" localSheetId="0">#REF!</definedName>
    <definedName name="AE" localSheetId="2">#REF!</definedName>
    <definedName name="AE">#REF!</definedName>
    <definedName name="AE1148677" localSheetId="4">'[4]Жиззах янги раз'!#REF!</definedName>
    <definedName name="AE1148677" localSheetId="0">'[4]Жиззах янги раз'!#REF!</definedName>
    <definedName name="AE1148677" localSheetId="2">'[4]Жиззах янги раз'!#REF!</definedName>
    <definedName name="AE1148677">'[4]Жиззах янги раз'!#REF!</definedName>
    <definedName name="AE1148678" localSheetId="4">'[5]Жиззах янги раз'!#REF!</definedName>
    <definedName name="AE1148678" localSheetId="0">'[5]Жиззах янги раз'!#REF!</definedName>
    <definedName name="AE1148678" localSheetId="2">'[5]Жиззах янги раз'!#REF!</definedName>
    <definedName name="AE1148678">'[5]Жиззах янги раз'!#REF!</definedName>
    <definedName name="af" localSheetId="0">{30,140,350,160,"",""}</definedName>
    <definedName name="af">{30,140,350,160,"",""}</definedName>
    <definedName name="af_1">{30,140,350,160,"",""}</definedName>
    <definedName name="af_2">{30,140,350,160,"",""}</definedName>
    <definedName name="ag" localSheetId="4">#REF!</definedName>
    <definedName name="ag" localSheetId="0">#REF!</definedName>
    <definedName name="ag" localSheetId="2">#REF!</definedName>
    <definedName name="ag">#REF!</definedName>
    <definedName name="ah" localSheetId="0">{30,140,350,160,"",""}</definedName>
    <definedName name="ah">{30,140,350,160,"",""}</definedName>
    <definedName name="ah_1">{30,140,350,160,"",""}</definedName>
    <definedName name="ah_2">{30,140,350,160,"",""}</definedName>
    <definedName name="AI" localSheetId="4">#REF!</definedName>
    <definedName name="AI" localSheetId="0">#REF!</definedName>
    <definedName name="AI" localSheetId="2">#REF!</definedName>
    <definedName name="AI">#REF!</definedName>
    <definedName name="aj" localSheetId="0">{30,140,350,160,"",""}</definedName>
    <definedName name="aj">{30,140,350,160,"",""}</definedName>
    <definedName name="aj_1">{30,140,350,160,"",""}</definedName>
    <definedName name="aj_2">{30,140,350,160,"",""}</definedName>
    <definedName name="ak" localSheetId="0">{30,140,350,160,"",""}</definedName>
    <definedName name="ak">{30,140,350,160,"",""}</definedName>
    <definedName name="ak_1">{30,140,350,160,"",""}</definedName>
    <definedName name="ak_2">{30,140,350,160,"",""}</definedName>
    <definedName name="AKNO">#N/A</definedName>
    <definedName name="Akril" localSheetId="2">#REF!</definedName>
    <definedName name="Akril">#REF!</definedName>
    <definedName name="AL" localSheetId="4">#REF!</definedName>
    <definedName name="AL" localSheetId="0">#REF!</definedName>
    <definedName name="AL" localSheetId="2">#REF!</definedName>
    <definedName name="AL">#REF!</definedName>
    <definedName name="ALL" localSheetId="4">#REF!</definedName>
    <definedName name="ALL" localSheetId="0">#REF!</definedName>
    <definedName name="ALL" localSheetId="2">#REF!</definedName>
    <definedName name="ALL">#REF!</definedName>
    <definedName name="allll" localSheetId="0">TRUNC((oy-1)/3+1)</definedName>
    <definedName name="allll">TRUNC((oy-1)/3+1)</definedName>
    <definedName name="AM" localSheetId="4">#REF!</definedName>
    <definedName name="AM" localSheetId="0">#REF!</definedName>
    <definedName name="AM" localSheetId="2">#REF!</definedName>
    <definedName name="AM">#REF!</definedName>
    <definedName name="Ammiak_SSBox" localSheetId="2">#REF!</definedName>
    <definedName name="Ammiak_SSBox">#REF!</definedName>
    <definedName name="Ammiak3Box" localSheetId="2">#REF!</definedName>
    <definedName name="Ammiak3Box">#REF!</definedName>
    <definedName name="AmmiakBox" localSheetId="2">#REF!</definedName>
    <definedName name="AmmiakBox">#REF!</definedName>
    <definedName name="AmVodaBox" localSheetId="2">#REF!</definedName>
    <definedName name="AmVodaBox">#REF!</definedName>
    <definedName name="AN" localSheetId="4">#REF!</definedName>
    <definedName name="AN" localSheetId="0">#REF!</definedName>
    <definedName name="AN" localSheetId="2">#REF!</definedName>
    <definedName name="AN">#REF!</definedName>
    <definedName name="AO" localSheetId="4">#REF!</definedName>
    <definedName name="AO" localSheetId="0">#REF!</definedName>
    <definedName name="AO" localSheetId="2">#REF!</definedName>
    <definedName name="AO">#REF!</definedName>
    <definedName name="AP" localSheetId="4">#REF!</definedName>
    <definedName name="AP" localSheetId="0">#REF!</definedName>
    <definedName name="AP" localSheetId="2">#REF!</definedName>
    <definedName name="AP">#REF!</definedName>
    <definedName name="aq" localSheetId="0">{30,140,350,160,"",""}</definedName>
    <definedName name="aq">{30,140,350,160,"",""}</definedName>
    <definedName name="aq_1">{30,140,350,160,"",""}</definedName>
    <definedName name="aq_2">{30,140,350,160,"",""}</definedName>
    <definedName name="aqz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R" localSheetId="4">#REF!</definedName>
    <definedName name="AR" localSheetId="0">#REF!</definedName>
    <definedName name="AR" localSheetId="2">#REF!</definedName>
    <definedName name="AR">#REF!</definedName>
    <definedName name="ArgonBox" localSheetId="2">#REF!</definedName>
    <definedName name="ArgonBox">#REF!</definedName>
    <definedName name="as" localSheetId="0">{30,140,350,160,"",""}</definedName>
    <definedName name="as">{30,140,350,160,"",""}</definedName>
    <definedName name="as_1">{30,140,350,160,"",""}</definedName>
    <definedName name="as_2">{30,140,350,160,"",""}</definedName>
    <definedName name="asd" localSheetId="0">{30,140,350,160,"",""}</definedName>
    <definedName name="asd">{30,140,350,160,"",""}</definedName>
    <definedName name="asd_1">{30,140,350,160,"",""}</definedName>
    <definedName name="asd_2">{30,140,350,160,"",""}</definedName>
    <definedName name="asdasdawedwqd" localSheetId="0">{30,140,350,160,"",""}</definedName>
    <definedName name="asdasdawedwqd">{30,140,350,160,"",""}</definedName>
    <definedName name="asdasdawedwqd_1">{30,140,350,160,"",""}</definedName>
    <definedName name="asdasdawedwqd_2">{30,140,350,160,"",""}</definedName>
    <definedName name="ASDF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etaldegidBox" localSheetId="2">#REF!</definedName>
    <definedName name="AsetaldegidBox">#REF!</definedName>
    <definedName name="AsetilenBalBox" localSheetId="2">#REF!</definedName>
    <definedName name="AsetilenBalBox">#REF!</definedName>
    <definedName name="AsetilenBox" localSheetId="2">#REF!</definedName>
    <definedName name="AsetilenBox">#REF!</definedName>
    <definedName name="AsetonBox" localSheetId="2">#REF!</definedName>
    <definedName name="AsetonBox">#REF!</definedName>
    <definedName name="A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U" localSheetId="4">#REF!</definedName>
    <definedName name="AU" localSheetId="0">#REF!</definedName>
    <definedName name="AU" localSheetId="2">#REF!</definedName>
    <definedName name="AU">#REF!</definedName>
    <definedName name="AV" localSheetId="4">#REF!</definedName>
    <definedName name="AV" localSheetId="0">#REF!</definedName>
    <definedName name="AV" localSheetId="2">#REF!</definedName>
    <definedName name="AV">#REF!</definedName>
    <definedName name="AVFBox" localSheetId="2">#REF!</definedName>
    <definedName name="AVFBox">#REF!</definedName>
    <definedName name="AW" localSheetId="4">#REF!</definedName>
    <definedName name="AW" localSheetId="0">#REF!</definedName>
    <definedName name="AW" localSheetId="2">#REF!</definedName>
    <definedName name="AW">#REF!</definedName>
    <definedName name="AX" localSheetId="4">#REF!</definedName>
    <definedName name="AX" localSheetId="0">#REF!</definedName>
    <definedName name="AX" localSheetId="2">#REF!</definedName>
    <definedName name="AX">#REF!</definedName>
    <definedName name="AY" localSheetId="4">#REF!</definedName>
    <definedName name="AY" localSheetId="0">#REF!</definedName>
    <definedName name="AY" localSheetId="2">#REF!</definedName>
    <definedName name="AY">#REF!</definedName>
    <definedName name="az" localSheetId="0">{30,140,350,160,"",""}</definedName>
    <definedName name="az">{30,140,350,160,"",""}</definedName>
    <definedName name="az_1">{30,140,350,160,"",""}</definedName>
    <definedName name="az_2">{30,140,350,160,"",""}</definedName>
    <definedName name="AzotPoj450Box" localSheetId="2">#REF!</definedName>
    <definedName name="AzotPoj450Box">#REF!</definedName>
    <definedName name="b" localSheetId="0">{30,140,350,160,"",""}</definedName>
    <definedName name="b">{30,140,350,160,"",""}</definedName>
    <definedName name="b_" localSheetId="4">#REF!</definedName>
    <definedName name="b_" localSheetId="0">#REF!</definedName>
    <definedName name="b_" localSheetId="2">#REF!</definedName>
    <definedName name="b_">#REF!</definedName>
    <definedName name="b_1">{30,140,350,160,"",""}</definedName>
    <definedName name="b_2">{30,140,350,160,"",""}</definedName>
    <definedName name="B10ADS1" localSheetId="2">#REF!</definedName>
    <definedName name="B10ADS1">#REF!</definedName>
    <definedName name="BA" localSheetId="4">#REF!</definedName>
    <definedName name="BA" localSheetId="0">#REF!</definedName>
    <definedName name="BA" localSheetId="2">#REF!</definedName>
    <definedName name="BA">#REF!</definedName>
    <definedName name="BAC" localSheetId="4">#REF!</definedName>
    <definedName name="BAC" localSheetId="0">#REF!</definedName>
    <definedName name="BAC" localSheetId="2">#REF!</definedName>
    <definedName name="BAC">#REF!</definedName>
    <definedName name="Baht" localSheetId="4">#REF!</definedName>
    <definedName name="Baht" localSheetId="0">#REF!</definedName>
    <definedName name="Baht" localSheetId="2">#REF!</definedName>
    <definedName name="Baht">#REF!</definedName>
    <definedName name="Balans">[5]BAL!$A$1:$O$1858</definedName>
    <definedName name="Balans_9mesBox" localSheetId="2">#REF!</definedName>
    <definedName name="Balans_9mesBox">#REF!</definedName>
    <definedName name="bases1" localSheetId="2">#REF!</definedName>
    <definedName name="bases1">#REF!</definedName>
    <definedName name="bases2" localSheetId="2">#REF!</definedName>
    <definedName name="bases2">#REF!</definedName>
    <definedName name="bases3" localSheetId="2">#REF!</definedName>
    <definedName name="bases3">#REF!</definedName>
    <definedName name="bases5" localSheetId="2">#REF!</definedName>
    <definedName name="bases5">#REF!</definedName>
    <definedName name="bases6" localSheetId="2">#REF!</definedName>
    <definedName name="bases6">#REF!</definedName>
    <definedName name="bases7" localSheetId="2">#REF!</definedName>
    <definedName name="bases7">#REF!</definedName>
    <definedName name="bases8" localSheetId="2">#REF!</definedName>
    <definedName name="bases8">#REF!</definedName>
    <definedName name="BB" localSheetId="4">#REF!</definedName>
    <definedName name="BB" localSheetId="0">#REF!</definedName>
    <definedName name="BB" localSheetId="2">#REF!</definedName>
    <definedName name="BB">#REF!</definedName>
    <definedName name="BBB" localSheetId="4">#REF!</definedName>
    <definedName name="BBB" localSheetId="0">#REF!</definedName>
    <definedName name="BBB" localSheetId="2">#REF!</definedName>
    <definedName name="BBB">#REF!</definedName>
    <definedName name="BC" localSheetId="4">#REF!</definedName>
    <definedName name="BC" localSheetId="0">#REF!</definedName>
    <definedName name="BC" localSheetId="2">#REF!</definedName>
    <definedName name="BC">#REF!</definedName>
    <definedName name="BD" localSheetId="4">#REF!</definedName>
    <definedName name="BD" localSheetId="0">#REF!</definedName>
    <definedName name="BD" localSheetId="2">#REF!</definedName>
    <definedName name="BD">#REF!</definedName>
    <definedName name="BE" localSheetId="4">#REF!</definedName>
    <definedName name="BE" localSheetId="0">#REF!</definedName>
    <definedName name="BE" localSheetId="2">#REF!</definedName>
    <definedName name="BE">#REF!</definedName>
    <definedName name="Beg_Bal" localSheetId="2">#REF!</definedName>
    <definedName name="Beg_Bal">#REF!</definedName>
    <definedName name="BeginDebKred" localSheetId="2">'[3]Форма №2а'!#REF!</definedName>
    <definedName name="BeginDebKred">'[3]Форма №2а'!#REF!</definedName>
    <definedName name="BF" localSheetId="4">#REF!</definedName>
    <definedName name="BF" localSheetId="0">#REF!</definedName>
    <definedName name="BF" localSheetId="2">#REF!</definedName>
    <definedName name="BF">#REF!</definedName>
    <definedName name="BG" localSheetId="4">#REF!</definedName>
    <definedName name="BG" localSheetId="0">#REF!</definedName>
    <definedName name="BG" localSheetId="2">#REF!</definedName>
    <definedName name="BG">#REF!</definedName>
    <definedName name="BH" localSheetId="4">#REF!</definedName>
    <definedName name="BH" localSheetId="0">#REF!</definedName>
    <definedName name="BH" localSheetId="2">#REF!</definedName>
    <definedName name="BH">#REF!</definedName>
    <definedName name="BI" localSheetId="4">#REF!</definedName>
    <definedName name="BI" localSheetId="0">#REF!</definedName>
    <definedName name="BI" localSheetId="2">#REF!</definedName>
    <definedName name="BI">#REF!</definedName>
    <definedName name="BJ" localSheetId="4">#REF!</definedName>
    <definedName name="BJ" localSheetId="0">#REF!</definedName>
    <definedName name="BJ" localSheetId="2">#REF!</definedName>
    <definedName name="BJ">#REF!</definedName>
    <definedName name="BK" localSheetId="4">#REF!</definedName>
    <definedName name="BK" localSheetId="0">#REF!</definedName>
    <definedName name="BK" localSheetId="2">#REF!</definedName>
    <definedName name="BK">#REF!</definedName>
    <definedName name="BL" localSheetId="4">#REF!</definedName>
    <definedName name="BL" localSheetId="0">#REF!</definedName>
    <definedName name="BL" localSheetId="2">#REF!</definedName>
    <definedName name="BL">#REF!</definedName>
    <definedName name="BLOCK" localSheetId="4">#REF!</definedName>
    <definedName name="BLOCK" localSheetId="0">#REF!</definedName>
    <definedName name="BLOCK" localSheetId="2">#REF!</definedName>
    <definedName name="BLOCK">#REF!</definedName>
    <definedName name="BM" localSheetId="4">#REF!</definedName>
    <definedName name="BM" localSheetId="0">#REF!</definedName>
    <definedName name="BM" localSheetId="2">#REF!</definedName>
    <definedName name="BM">#REF!</definedName>
    <definedName name="bn" localSheetId="0">{30,140,350,160,"",""}</definedName>
    <definedName name="bn">{30,140,350,160,"",""}</definedName>
    <definedName name="bn_1">{30,140,350,160,"",""}</definedName>
    <definedName name="bn_2">{30,140,350,160,"",""}</definedName>
    <definedName name="BO" localSheetId="4">#REF!</definedName>
    <definedName name="BO" localSheetId="0">#REF!</definedName>
    <definedName name="BO" localSheetId="2">#REF!</definedName>
    <definedName name="BO">#REF!</definedName>
    <definedName name="BPU" localSheetId="4">#REF!,#REF!</definedName>
    <definedName name="BPU" localSheetId="0">#REF!,#REF!</definedName>
    <definedName name="BPU" localSheetId="2">#REF!,#REF!</definedName>
    <definedName name="BPU">#REF!,#REF!</definedName>
    <definedName name="BQ" localSheetId="4">#REF!</definedName>
    <definedName name="BQ" localSheetId="0">#REF!</definedName>
    <definedName name="BQ" localSheetId="2">#REF!</definedName>
    <definedName name="BQ">#REF!</definedName>
    <definedName name="BR" localSheetId="4">#REF!</definedName>
    <definedName name="BR" localSheetId="0">#REF!</definedName>
    <definedName name="BR" localSheetId="2">#REF!</definedName>
    <definedName name="BR">#REF!</definedName>
    <definedName name="BS" localSheetId="4">#REF!</definedName>
    <definedName name="BS" localSheetId="0">#REF!</definedName>
    <definedName name="BS" localSheetId="2">#REF!</definedName>
    <definedName name="BS">#REF!</definedName>
    <definedName name="BT" localSheetId="4">#REF!</definedName>
    <definedName name="BT" localSheetId="0">#REF!</definedName>
    <definedName name="BT" localSheetId="2">#REF!</definedName>
    <definedName name="BT">#REF!</definedName>
    <definedName name="BU" localSheetId="4">#REF!</definedName>
    <definedName name="BU" localSheetId="0">#REF!</definedName>
    <definedName name="BU" localSheetId="2">#REF!</definedName>
    <definedName name="BU">#REF!</definedName>
    <definedName name="BudgetTab" localSheetId="2">#REF!</definedName>
    <definedName name="BudgetTab">#REF!</definedName>
    <definedName name="Build1" localSheetId="2">#REF!</definedName>
    <definedName name="Build1">#REF!</definedName>
    <definedName name="Build2" localSheetId="2">#REF!</definedName>
    <definedName name="Build2">#REF!</definedName>
    <definedName name="Build3" localSheetId="2">#REF!</definedName>
    <definedName name="Build3">#REF!</definedName>
    <definedName name="Build5" localSheetId="2">#REF!</definedName>
    <definedName name="Build5">#REF!</definedName>
    <definedName name="Build6" localSheetId="2">#REF!</definedName>
    <definedName name="Build6">#REF!</definedName>
    <definedName name="Build7" localSheetId="2">#REF!</definedName>
    <definedName name="Build7">#REF!</definedName>
    <definedName name="Build8" localSheetId="2">#REF!</definedName>
    <definedName name="Build8">#REF!</definedName>
    <definedName name="busday">35961</definedName>
    <definedName name="Button_4">"прогноз_доходов_2005_помесяц__уд_вес_помесячный_Таблица"</definedName>
    <definedName name="BV" localSheetId="4">#REF!</definedName>
    <definedName name="BV" localSheetId="0">#REF!</definedName>
    <definedName name="BV" localSheetId="2">#REF!</definedName>
    <definedName name="BV">#REF!</definedName>
    <definedName name="bvc" localSheetId="0">{30,140,350,160,"",""}</definedName>
    <definedName name="bvc">{30,140,350,160,"",""}</definedName>
    <definedName name="bvc_1">{30,140,350,160,"",""}</definedName>
    <definedName name="bvc_2">{30,140,350,160,"",""}</definedName>
    <definedName name="bvhk" localSheetId="4">#REF!,#REF!,#REF!</definedName>
    <definedName name="bvhk" localSheetId="0">#REF!,#REF!,#REF!</definedName>
    <definedName name="bvhk" localSheetId="2">#REF!,#REF!,#REF!</definedName>
    <definedName name="bvhk">#REF!,#REF!,#REF!</definedName>
    <definedName name="BW" localSheetId="4">#REF!</definedName>
    <definedName name="BW" localSheetId="0">#REF!</definedName>
    <definedName name="BW" localSheetId="2">#REF!</definedName>
    <definedName name="BW">#REF!</definedName>
    <definedName name="BX" localSheetId="4">#REF!</definedName>
    <definedName name="BX" localSheetId="0">#REF!</definedName>
    <definedName name="BX" localSheetId="2">#REF!</definedName>
    <definedName name="BX">#REF!</definedName>
    <definedName name="BY" localSheetId="4">#REF!</definedName>
    <definedName name="BY" localSheetId="0">#REF!</definedName>
    <definedName name="BY" localSheetId="2">#REF!</definedName>
    <definedName name="BY">#REF!</definedName>
    <definedName name="BZ" localSheetId="4">#REF!</definedName>
    <definedName name="BZ" localSheetId="0">#REF!</definedName>
    <definedName name="BZ" localSheetId="2">#REF!</definedName>
    <definedName name="BZ">#REF!</definedName>
    <definedName name="CA" localSheetId="4">#REF!</definedName>
    <definedName name="CA" localSheetId="0">#REF!</definedName>
    <definedName name="CA" localSheetId="2">#REF!</definedName>
    <definedName name="CA">#REF!</definedName>
    <definedName name="CaClBox" localSheetId="2">#REF!</definedName>
    <definedName name="CaClBox">#REF!</definedName>
    <definedName name="can" localSheetId="4">#REF!</definedName>
    <definedName name="can" localSheetId="0">#REF!</definedName>
    <definedName name="can" localSheetId="2">#REF!</definedName>
    <definedName name="can">#REF!</definedName>
    <definedName name="CAP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city">'[6]План пр-ва'!$C$6:$N$6</definedName>
    <definedName name="CB" localSheetId="4">#REF!</definedName>
    <definedName name="CB" localSheetId="0">#REF!</definedName>
    <definedName name="CB" localSheetId="2">#REF!</definedName>
    <definedName name="CB">#REF!</definedName>
    <definedName name="cbvx" localSheetId="4">#REF!</definedName>
    <definedName name="cbvx" localSheetId="0">#REF!</definedName>
    <definedName name="cbvx" localSheetId="2">#REF!</definedName>
    <definedName name="cbvx">#REF!</definedName>
    <definedName name="CC" localSheetId="4">#REF!</definedName>
    <definedName name="CC" localSheetId="0">#REF!</definedName>
    <definedName name="CC" localSheetId="2">#REF!</definedName>
    <definedName name="CC">#REF!</definedName>
    <definedName name="ccc" localSheetId="4">#REF!</definedName>
    <definedName name="ccc" localSheetId="0">#REF!</definedName>
    <definedName name="ccc" localSheetId="2">#REF!</definedName>
    <definedName name="ccc">#REF!</definedName>
    <definedName name="CD" localSheetId="4">#REF!</definedName>
    <definedName name="CD" localSheetId="0">#REF!</definedName>
    <definedName name="CD" localSheetId="2">#REF!</definedName>
    <definedName name="CD">#REF!</definedName>
    <definedName name="cdj">{30,140,350,160,"",""}</definedName>
    <definedName name="CE" localSheetId="4">#REF!</definedName>
    <definedName name="CE" localSheetId="0">#REF!</definedName>
    <definedName name="CE" localSheetId="2">#REF!</definedName>
    <definedName name="CE">#REF!</definedName>
    <definedName name="CF" localSheetId="4">#REF!</definedName>
    <definedName name="CF" localSheetId="0">#REF!</definedName>
    <definedName name="CF" localSheetId="2">#REF!</definedName>
    <definedName name="CF">#REF!</definedName>
    <definedName name="CG" localSheetId="4">#REF!</definedName>
    <definedName name="CG" localSheetId="0">#REF!</definedName>
    <definedName name="CG" localSheetId="2">#REF!</definedName>
    <definedName name="CG">#REF!</definedName>
    <definedName name="ch" localSheetId="0">TRUNC((oy-1)/3+1)</definedName>
    <definedName name="ch">TRUNC((oy-1)/3+1)</definedName>
    <definedName name="cho" localSheetId="0" hidden="1">{"'Monthly 1997'!$A$3:$S$89"}</definedName>
    <definedName name="cho" hidden="1">{"'Monthly 1997'!$A$3:$S$89"}</definedName>
    <definedName name="chpr">4</definedName>
    <definedName name="chst">4</definedName>
    <definedName name="CI" localSheetId="4">#REF!</definedName>
    <definedName name="CI" localSheetId="0">#REF!</definedName>
    <definedName name="CI" localSheetId="2">#REF!</definedName>
    <definedName name="CI">#REF!</definedName>
    <definedName name="CJ" localSheetId="4">#REF!</definedName>
    <definedName name="CJ" localSheetId="0">#REF!</definedName>
    <definedName name="CJ" localSheetId="2">#REF!</definedName>
    <definedName name="CJ">#REF!</definedName>
    <definedName name="CK" localSheetId="4">#REF!</definedName>
    <definedName name="CK" localSheetId="0">#REF!</definedName>
    <definedName name="CK" localSheetId="2">#REF!</definedName>
    <definedName name="CK">#REF!</definedName>
    <definedName name="CL" localSheetId="4">#REF!</definedName>
    <definedName name="CL" localSheetId="0">#REF!</definedName>
    <definedName name="CL" localSheetId="2">#REF!</definedName>
    <definedName name="CL">#REF!</definedName>
    <definedName name="cm">8</definedName>
    <definedName name="cmndBase">#N/A</definedName>
    <definedName name="cmndDayMonthTo">#N/A</definedName>
    <definedName name="cmndDays">#N/A</definedName>
    <definedName name="cmndDocNum">#N/A</definedName>
    <definedName name="cmndDocSer">#N/A</definedName>
    <definedName name="cmndFIO">#N/A</definedName>
    <definedName name="cmndOrdDay">#N/A</definedName>
    <definedName name="cmndOrdMonth">#N/A</definedName>
    <definedName name="cmndOrdNum">#N/A</definedName>
    <definedName name="cmndOrdYear">#N/A</definedName>
    <definedName name="cmndPoint">#N/A</definedName>
    <definedName name="cmndPoint1">#N/A</definedName>
    <definedName name="cmndPos">#N/A</definedName>
    <definedName name="cmndYearTo">#N/A</definedName>
    <definedName name="cn">6</definedName>
    <definedName name="cntAddition">#N/A</definedName>
    <definedName name="cntDay">#N/A</definedName>
    <definedName name="cntMonth">#N/A</definedName>
    <definedName name="cntName">#N/A</definedName>
    <definedName name="cntNumber">#N/A</definedName>
    <definedName name="cntPayer">#N/A</definedName>
    <definedName name="cntPayer1">#N/A</definedName>
    <definedName name="cntPayerAddr1">#N/A</definedName>
    <definedName name="cntPayerAddr2">#N/A</definedName>
    <definedName name="cntPayerBank1">#N/A</definedName>
    <definedName name="cntPayerBank2">#N/A</definedName>
    <definedName name="cntPayerBank3">#N/A</definedName>
    <definedName name="cntPayerCount">#N/A</definedName>
    <definedName name="cntPayerCountCor">#N/A</definedName>
    <definedName name="cntPriceC">#N/A</definedName>
    <definedName name="cntPriceR">#N/A</definedName>
    <definedName name="cntQnt">#N/A</definedName>
    <definedName name="CNTR">#N/A</definedName>
    <definedName name="cntSumC">#N/A</definedName>
    <definedName name="cntSumR">#N/A</definedName>
    <definedName name="cntSuppAddr1">#N/A</definedName>
    <definedName name="cntSuppAddr2">#N/A</definedName>
    <definedName name="cntSuppBank">#N/A</definedName>
    <definedName name="cntSuppCount">#N/A</definedName>
    <definedName name="cntSuppCountCor">#N/A</definedName>
    <definedName name="cntSupplier">#N/A</definedName>
    <definedName name="cntSuppMFO1">#N/A</definedName>
    <definedName name="cntSuppMFO2">#N/A</definedName>
    <definedName name="cntSuppTlf">#N/A</definedName>
    <definedName name="cntUnit">#N/A</definedName>
    <definedName name="cntYear">#N/A</definedName>
    <definedName name="CODE" localSheetId="4">#REF!</definedName>
    <definedName name="CODE" localSheetId="0">#REF!</definedName>
    <definedName name="CODE" localSheetId="2">#REF!</definedName>
    <definedName name="CODE">#REF!</definedName>
    <definedName name="col_file">21</definedName>
    <definedName name="COSTCNTR">#N/A</definedName>
    <definedName name="count">15</definedName>
    <definedName name="Criteria" localSheetId="4">#REF!</definedName>
    <definedName name="Criteria" localSheetId="0">#REF!</definedName>
    <definedName name="Criteria" localSheetId="2">#REF!</definedName>
    <definedName name="Criteria">#REF!</definedName>
    <definedName name="Criteria_MI" localSheetId="4">#REF!</definedName>
    <definedName name="Criteria_MI" localSheetId="0">#REF!</definedName>
    <definedName name="Criteria_MI" localSheetId="2">#REF!</definedName>
    <definedName name="Criteria_MI">#REF!</definedName>
    <definedName name="Ctr1Box" localSheetId="2">#REF!</definedName>
    <definedName name="Ctr1Box">#REF!</definedName>
    <definedName name="Ctr2Box" localSheetId="2">#REF!</definedName>
    <definedName name="Ctr2Box">#REF!</definedName>
    <definedName name="curday">36934</definedName>
    <definedName name="CURR">#N/A</definedName>
    <definedName name="currency">'[7]Data input'!$B$14</definedName>
    <definedName name="Currency_rate">'[7]Data input'!$B$15</definedName>
    <definedName name="customs" localSheetId="4">#REF!</definedName>
    <definedName name="customs" localSheetId="0">#REF!</definedName>
    <definedName name="customs" localSheetId="2">#REF!</definedName>
    <definedName name="customs">#REF!</definedName>
    <definedName name="cvb" localSheetId="0">{30,140,350,160,"",""}</definedName>
    <definedName name="cvb">{30,140,350,160,"",""}</definedName>
    <definedName name="cvb_1">{30,140,350,160,"",""}</definedName>
    <definedName name="cvb_2">{30,140,350,160,"",""}</definedName>
    <definedName name="cy">2001</definedName>
    <definedName name="d">3</definedName>
    <definedName name="d_" localSheetId="4">#REF!</definedName>
    <definedName name="d_" localSheetId="0">#REF!</definedName>
    <definedName name="d_" localSheetId="2">#REF!</definedName>
    <definedName name="d_">#REF!</definedName>
    <definedName name="d165wq1ed5w16e" localSheetId="2">#REF!</definedName>
    <definedName name="d165wq1ed5w16e">#REF!</definedName>
    <definedName name="dac" localSheetId="4">[2]!_a1Z,[2]!_a2Z</definedName>
    <definedName name="dac" localSheetId="0">[2]!_a1Z,[2]!_a2Z</definedName>
    <definedName name="dac" localSheetId="2">[2]!_a1Z,[2]!_a2Z</definedName>
    <definedName name="dac">[2]!_a1Z,[2]!_a2Z</definedName>
    <definedName name="DAF" localSheetId="4">#REF!</definedName>
    <definedName name="DAF" localSheetId="0">#REF!</definedName>
    <definedName name="DAF" localSheetId="2">#REF!</definedName>
    <definedName name="DAF">#REF!</definedName>
    <definedName name="data" localSheetId="4">#REF!</definedName>
    <definedName name="data" localSheetId="0">#REF!</definedName>
    <definedName name="data" localSheetId="2">#REF!</definedName>
    <definedName name="data">#REF!</definedName>
    <definedName name="Data_VDS" localSheetId="4">#REF!</definedName>
    <definedName name="Data_VDS" localSheetId="0">#REF!</definedName>
    <definedName name="Data_VDS" localSheetId="2">#REF!</definedName>
    <definedName name="Data_VDS">#REF!</definedName>
    <definedName name="DATA1">#N/A</definedName>
    <definedName name="DATA2">#N/A</definedName>
    <definedName name="DATA3" localSheetId="4">#REF!</definedName>
    <definedName name="DATA3" localSheetId="0">#REF!</definedName>
    <definedName name="DATA3" localSheetId="2">#REF!</definedName>
    <definedName name="DATA3">#REF!</definedName>
    <definedName name="DATA4" localSheetId="4">#REF!</definedName>
    <definedName name="DATA4" localSheetId="0">#REF!</definedName>
    <definedName name="DATA4" localSheetId="2">#REF!</definedName>
    <definedName name="DATA4">#REF!</definedName>
    <definedName name="Database" localSheetId="4">#REF!</definedName>
    <definedName name="Database" localSheetId="0">#REF!</definedName>
    <definedName name="Database" localSheetId="2">#REF!</definedName>
    <definedName name="Database">#REF!</definedName>
    <definedName name="Database_MI" localSheetId="4">#REF!</definedName>
    <definedName name="Database_MI" localSheetId="0">#REF!</definedName>
    <definedName name="Database_MI" localSheetId="2">#REF!</definedName>
    <definedName name="Database_MI">#REF!</definedName>
    <definedName name="date_name">"970417"</definedName>
    <definedName name="DCID">#N/A</definedName>
    <definedName name="ddd" localSheetId="0" hidden="1">{#N/A,#N/A,TRUE,"일정"}</definedName>
    <definedName name="ddd" hidden="1">{#N/A,#N/A,TRUE,"일정"}</definedName>
    <definedName name="ddddd" localSheetId="4">#REF!</definedName>
    <definedName name="ddddd" localSheetId="0">#REF!</definedName>
    <definedName name="ddddd" localSheetId="2">#REF!</definedName>
    <definedName name="ddddd">#REF!</definedName>
    <definedName name="dddddd" localSheetId="0">TRUNC((oy-1)/3+1)</definedName>
    <definedName name="dddddd">TRUNC((oy-1)/3+1)</definedName>
    <definedName name="dddddddd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E" localSheetId="4">#REF!</definedName>
    <definedName name="DDE" localSheetId="0">#REF!</definedName>
    <definedName name="DDE" localSheetId="2">#REF!</definedName>
    <definedName name="DDE">#REF!</definedName>
    <definedName name="DESCRIP">#N/A</definedName>
    <definedName name="df" localSheetId="0">{30,140,350,160,"",""}</definedName>
    <definedName name="df">{30,140,350,160,"",""}</definedName>
    <definedName name="df_1">{30,140,350,160,"",""}</definedName>
    <definedName name="df_2">{30,140,350,160,"",""}</definedName>
    <definedName name="DFDSF" localSheetId="4">#REF!</definedName>
    <definedName name="DFDSF" localSheetId="0">#REF!</definedName>
    <definedName name="DFDSF" localSheetId="2">#REF!</definedName>
    <definedName name="DFDSF">#REF!</definedName>
    <definedName name="dfg" localSheetId="2">#REF!</definedName>
    <definedName name="dfg">#REF!</definedName>
    <definedName name="DFT" localSheetId="4">#REF!,#REF!,#REF!,#REF!,#REF!,#REF!,#REF!</definedName>
    <definedName name="DFT" localSheetId="0">#REF!,#REF!,#REF!,#REF!,#REF!,#REF!,#REF!</definedName>
    <definedName name="DFT" localSheetId="2">#REF!,#REF!,#REF!,#REF!,#REF!,#REF!,#REF!</definedName>
    <definedName name="DFT">#REF!,#REF!,#REF!,#REF!,#REF!,#REF!,#REF!</definedName>
    <definedName name="dg" localSheetId="4">#REF!</definedName>
    <definedName name="dg" localSheetId="0">#REF!</definedName>
    <definedName name="dg" localSheetId="2">#REF!</definedName>
    <definedName name="dg">#REF!</definedName>
    <definedName name="Dialog1_Button2_Click">#N/A</definedName>
    <definedName name="dmax">0</definedName>
    <definedName name="document_date" localSheetId="2">#REF!</definedName>
    <definedName name="document_date">#REF!</definedName>
    <definedName name="document_datу" localSheetId="2">#REF!</definedName>
    <definedName name="document_datу">#REF!</definedName>
    <definedName name="document_number" localSheetId="2">#REF!</definedName>
    <definedName name="document_number">#REF!</definedName>
    <definedName name="DOCUNO">#N/A</definedName>
    <definedName name="Dollar" localSheetId="4">#REF!</definedName>
    <definedName name="Dollar" localSheetId="0">#REF!</definedName>
    <definedName name="Dollar" localSheetId="2">#REF!</definedName>
    <definedName name="Dollar">#REF!</definedName>
    <definedName name="domes_var_2_exist">'[7]Data input'!$B$47</definedName>
    <definedName name="domest_var_1_exist">'[7]Data input'!$B$46</definedName>
    <definedName name="domest_var_1_project">'[7]Data input'!$B$60</definedName>
    <definedName name="domest_var_2_project">'[7]Data input'!$B$61</definedName>
    <definedName name="domest_var_3_exist">'[7]Data input'!$B$48</definedName>
    <definedName name="domest_var_3_project">'[7]Data input'!$B$62</definedName>
    <definedName name="domest_var_4_exist">'[7]Data input'!$B$49</definedName>
    <definedName name="domest_var_4_project">'[7]Data input'!$B$63</definedName>
    <definedName name="ds">3799</definedName>
    <definedName name="dse" localSheetId="0">{30,140,350,160,"",""}</definedName>
    <definedName name="dse">{30,140,350,160,"",""}</definedName>
    <definedName name="dse_1">{30,140,350,160,"",""}</definedName>
    <definedName name="dse_2">{30,140,350,160,"",""}</definedName>
    <definedName name="dsst">35</definedName>
    <definedName name="dst">34</definedName>
    <definedName name="DU7월Order_J" localSheetId="4">#REF!</definedName>
    <definedName name="DU7월Order_J" localSheetId="0">#REF!</definedName>
    <definedName name="DU7월Order_J" localSheetId="2">#REF!</definedName>
    <definedName name="DU7월Order_J">#REF!</definedName>
    <definedName name="DU7월Order_V" localSheetId="4">#REF!</definedName>
    <definedName name="DU7월Order_V" localSheetId="0">#REF!</definedName>
    <definedName name="DU7월Order_V" localSheetId="2">#REF!</definedName>
    <definedName name="DU7월Order_V">#REF!</definedName>
    <definedName name="DU8월Order_J" localSheetId="4">#REF!</definedName>
    <definedName name="DU8월Order_J" localSheetId="0">#REF!</definedName>
    <definedName name="DU8월Order_J" localSheetId="2">#REF!</definedName>
    <definedName name="DU8월Order_J">#REF!</definedName>
    <definedName name="DU8월Order_V" localSheetId="4">#REF!</definedName>
    <definedName name="DU8월Order_V" localSheetId="0">#REF!</definedName>
    <definedName name="DU8월Order_V" localSheetId="2">#REF!</definedName>
    <definedName name="DU8월Order_V">#REF!</definedName>
    <definedName name="dvrCustomer">#N/A</definedName>
    <definedName name="dvrDay">#N/A</definedName>
    <definedName name="dvrDocDay">#N/A</definedName>
    <definedName name="dvrDocIss">#N/A</definedName>
    <definedName name="dvrDocMonth">#N/A</definedName>
    <definedName name="dvrDocNum">#N/A</definedName>
    <definedName name="dvrDocSer">#N/A</definedName>
    <definedName name="dvrDocYear">#N/A</definedName>
    <definedName name="dvrMonth">#N/A</definedName>
    <definedName name="dvrName">#N/A</definedName>
    <definedName name="dvrNo">#N/A</definedName>
    <definedName name="dvrNumber">#N/A</definedName>
    <definedName name="dvrOrder">#N/A</definedName>
    <definedName name="dvrPayer">#N/A</definedName>
    <definedName name="dvrPayerBank1">#N/A</definedName>
    <definedName name="dvrPayerBank2">#N/A</definedName>
    <definedName name="dvrPayerCount">#N/A</definedName>
    <definedName name="dvrQnt">#N/A</definedName>
    <definedName name="dvrReceiver">#N/A</definedName>
    <definedName name="dvrSupplier">#N/A</definedName>
    <definedName name="dvrUnit">#N/A</definedName>
    <definedName name="dvrValidDay">#N/A</definedName>
    <definedName name="dvrValidMonth">#N/A</definedName>
    <definedName name="dvrValidYear">#N/A</definedName>
    <definedName name="dvrYear">#N/A</definedName>
    <definedName name="e" localSheetId="0">{30,140,350,160,"",""}</definedName>
    <definedName name="e">{30,140,350,160,"",""}</definedName>
    <definedName name="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fef" localSheetId="2">#REF!</definedName>
    <definedName name="eefef">#REF!</definedName>
    <definedName name="EkstrakBox" localSheetId="2">#REF!</definedName>
    <definedName name="EkstrakBox">#REF!</definedName>
    <definedName name="ElektrBox" localSheetId="2">#REF!</definedName>
    <definedName name="ElektrBox">#REF!</definedName>
    <definedName name="elkAddr1">#N/A</definedName>
    <definedName name="elkAddr2">#N/A</definedName>
    <definedName name="elkCount">#N/A</definedName>
    <definedName name="elkCountFrom">#N/A</definedName>
    <definedName name="elkCountTo">#N/A</definedName>
    <definedName name="elkDateFrom">#N/A</definedName>
    <definedName name="elkDateTo">#N/A</definedName>
    <definedName name="elkDiscount">#N/A</definedName>
    <definedName name="elkKAddr1">#N/A</definedName>
    <definedName name="elkKAddr2">#N/A</definedName>
    <definedName name="elkKCount">#N/A</definedName>
    <definedName name="elkKCountFrom">#N/A</definedName>
    <definedName name="elkKCountTo">#N/A</definedName>
    <definedName name="elkKDateFrom">#N/A</definedName>
    <definedName name="elkKDateTo">#N/A</definedName>
    <definedName name="elkKDiscount">#N/A</definedName>
    <definedName name="elkKNumber">#N/A</definedName>
    <definedName name="elkKSumC">#N/A</definedName>
    <definedName name="elkKSumR">#N/A</definedName>
    <definedName name="elkKTarif">#N/A</definedName>
    <definedName name="elkNumber">#N/A</definedName>
    <definedName name="elkSumC">#N/A</definedName>
    <definedName name="elkSumR">#N/A</definedName>
    <definedName name="elkTarif">#N/A</definedName>
    <definedName name="end" localSheetId="2">'[8]Форма №2а'!#REF!</definedName>
    <definedName name="end">'[8]Форма №2а'!#REF!</definedName>
    <definedName name="er" localSheetId="4">#REF!</definedName>
    <definedName name="er" localSheetId="0">#REF!</definedName>
    <definedName name="er" localSheetId="2">#REF!</definedName>
    <definedName name="er">#REF!</definedName>
    <definedName name="Esc_Start_Date">'[7]Data input'!$B$10</definedName>
    <definedName name="EURO97" localSheetId="4">#REF!</definedName>
    <definedName name="EURO97" localSheetId="0">#REF!</definedName>
    <definedName name="EURO97" localSheetId="2">#REF!</definedName>
    <definedName name="EURO97">#REF!</definedName>
    <definedName name="EURO98" localSheetId="4">#REF!</definedName>
    <definedName name="EURO98" localSheetId="0">#REF!</definedName>
    <definedName name="EURO98" localSheetId="2">#REF!</definedName>
    <definedName name="EURO98">#REF!</definedName>
    <definedName name="ew" localSheetId="0">{30,140,350,160,"",""}</definedName>
    <definedName name="ew">{30,140,350,160,"",""}</definedName>
    <definedName name="ew_1">{30,140,350,160,"",""}</definedName>
    <definedName name="ew_2">{30,140,350,160,"",""}</definedName>
    <definedName name="Excel_BuiltIn__FilterDatabase_3" localSheetId="4">#REF!</definedName>
    <definedName name="Excel_BuiltIn__FilterDatabase_3" localSheetId="0">#REF!</definedName>
    <definedName name="Excel_BuiltIn__FilterDatabase_3" localSheetId="2">#REF!</definedName>
    <definedName name="Excel_BuiltIn__FilterDatabase_3">#REF!</definedName>
    <definedName name="Excel_BuiltIn_Print_Area_3" localSheetId="4">#REF!</definedName>
    <definedName name="Excel_BuiltIn_Print_Area_3" localSheetId="0">#REF!</definedName>
    <definedName name="Excel_BuiltIn_Print_Area_3" localSheetId="2">#REF!</definedName>
    <definedName name="Excel_BuiltIn_Print_Area_3">#REF!</definedName>
    <definedName name="Excel_BuiltIn_Print_Area_70" localSheetId="4">#REF!</definedName>
    <definedName name="Excel_BuiltIn_Print_Area_70" localSheetId="0">#REF!</definedName>
    <definedName name="Excel_BuiltIn_Print_Area_70" localSheetId="2">#REF!</definedName>
    <definedName name="Excel_BuiltIn_Print_Area_70">#REF!</definedName>
    <definedName name="Excel_BuiltIn_Print_Titles_3" localSheetId="4">#REF!</definedName>
    <definedName name="Excel_BuiltIn_Print_Titles_3" localSheetId="0">#REF!</definedName>
    <definedName name="Excel_BuiltIn_Print_Titles_3" localSheetId="2">#REF!</definedName>
    <definedName name="Excel_BuiltIn_Print_Titles_3">#REF!</definedName>
    <definedName name="EXHRATE">#N/A</definedName>
    <definedName name="exist_dom_sale_var_1">'[7]План пр-ва'!$C$58:$Y$58</definedName>
    <definedName name="exist_dom_sale_var_2">'[7]План пр-ва'!$C$59:$Y$59</definedName>
    <definedName name="exist_dom_sale_var_3">'[7]План пр-ва'!$C$60:$Y$60</definedName>
    <definedName name="exist_dom_sale_var_4">'[7]План пр-ва'!$C$61:$Y$61</definedName>
    <definedName name="exist_exp_sale_var_1">'[7]План пр-ва'!$C$50:$Y$50</definedName>
    <definedName name="exist_exp_sale_var_2">'[7]План пр-ва'!$C$51:$Y$51</definedName>
    <definedName name="exist_exp_sale_var_3">'[7]План пр-ва'!$C$52:$Y$52</definedName>
    <definedName name="exist_exp_sale_var_4">'[7]План пр-ва'!$C$53:$Y$53</definedName>
    <definedName name="exist_prod">'[7]Data input'!$B$22</definedName>
    <definedName name="EXP" localSheetId="4">#REF!</definedName>
    <definedName name="EXP" localSheetId="0">#REF!</definedName>
    <definedName name="EXP" localSheetId="2">#REF!</definedName>
    <definedName name="EXP">#REF!</definedName>
    <definedName name="exp_var_1_exist">'[7]Data input'!$B$40</definedName>
    <definedName name="exp_var_1_project">'[7]Data input'!$B$54</definedName>
    <definedName name="exp_var_2_exist">'[7]Data input'!$B$41</definedName>
    <definedName name="exp_var_2_project">'[7]Data input'!$B$55</definedName>
    <definedName name="exp_var_3_exist">'[7]Data input'!$B$42</definedName>
    <definedName name="exp_var_3_project">'[7]Data input'!$B$56</definedName>
    <definedName name="exp_var_4_exist">'[7]Data input'!$B$43</definedName>
    <definedName name="exp_var_4_project">'[7]Data input'!$B$57</definedName>
    <definedName name="Extract" localSheetId="4">#REF!</definedName>
    <definedName name="Extract" localSheetId="0">#REF!</definedName>
    <definedName name="Extract" localSheetId="2">#REF!</definedName>
    <definedName name="Extract">#REF!</definedName>
    <definedName name="Extract_MI" localSheetId="4">#REF!</definedName>
    <definedName name="Extract_MI" localSheetId="0">#REF!</definedName>
    <definedName name="Extract_MI" localSheetId="2">#REF!</definedName>
    <definedName name="Extract_MI">#REF!</definedName>
    <definedName name="ey" localSheetId="0">{30,140,350,160,"",""}</definedName>
    <definedName name="ey">{30,140,350,160,"",""}</definedName>
    <definedName name="ey_1">{30,140,350,160,"",""}</definedName>
    <definedName name="ey_2">{30,140,350,160,"",""}</definedName>
    <definedName name="F" localSheetId="4">#REF!</definedName>
    <definedName name="F" localSheetId="0">#REF!</definedName>
    <definedName name="F" localSheetId="2">#REF!</definedName>
    <definedName name="F">#REF!</definedName>
    <definedName name="FaktBox" localSheetId="2">#REF!</definedName>
    <definedName name="FaktBox">#REF!</definedName>
    <definedName name="fd" localSheetId="4">#REF!</definedName>
    <definedName name="fd" localSheetId="0">#REF!</definedName>
    <definedName name="fd" localSheetId="2">#REF!</definedName>
    <definedName name="fd">#REF!</definedName>
    <definedName name="fdghsssssrd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" localSheetId="4">#REF!</definedName>
    <definedName name="fds" localSheetId="0">#REF!</definedName>
    <definedName name="fds" localSheetId="2">#REF!</definedName>
    <definedName name="fds">#REF!</definedName>
    <definedName name="fdsdfsfdsfdsfds" localSheetId="0" hidden="1">{#N/A,#N/A,FALSE,"BODY"}</definedName>
    <definedName name="fdsdfsfdsfdsfds" hidden="1">{#N/A,#N/A,FALSE,"BODY"}</definedName>
    <definedName name="FFF" localSheetId="4">#REF!</definedName>
    <definedName name="FFF" localSheetId="0">#REF!</definedName>
    <definedName name="FFF" localSheetId="2">#REF!</definedName>
    <definedName name="FFF">#REF!</definedName>
    <definedName name="ffx" localSheetId="0" hidden="1">{#N/A,#N/A,FALSE,"BODY"}</definedName>
    <definedName name="ffx" hidden="1">{#N/A,#N/A,FALSE,"BODY"}</definedName>
    <definedName name="fg" localSheetId="4">#REF!</definedName>
    <definedName name="fg" localSheetId="0">#REF!</definedName>
    <definedName name="fg" localSheetId="2">#REF!</definedName>
    <definedName name="fg">#REF!</definedName>
    <definedName name="fgfh" localSheetId="4">#REF!</definedName>
    <definedName name="fgfh" localSheetId="0">#REF!</definedName>
    <definedName name="fgfh" localSheetId="2">#REF!</definedName>
    <definedName name="fgfh">#REF!</definedName>
    <definedName name="fggf">'[9]14301'!$A:$IV</definedName>
    <definedName name="filenam">"111.csv"</definedName>
    <definedName name="FINDATE" localSheetId="4">#REF!</definedName>
    <definedName name="FINDATE" localSheetId="0">#REF!</definedName>
    <definedName name="FINDATE" localSheetId="2">#REF!</definedName>
    <definedName name="FINDATE">#REF!</definedName>
    <definedName name="First_Year" localSheetId="4">#REF!</definedName>
    <definedName name="First_Year" localSheetId="0">#REF!</definedName>
    <definedName name="First_Year" localSheetId="2">#REF!</definedName>
    <definedName name="First_Year">#REF!</definedName>
    <definedName name="flk" localSheetId="4">#REF!</definedName>
    <definedName name="flk" localSheetId="0">#REF!</definedName>
    <definedName name="flk" localSheetId="2">#REF!</definedName>
    <definedName name="flk">#REF!</definedName>
    <definedName name="fmgoedmnglmd" localSheetId="2">#REF!</definedName>
    <definedName name="fmgoedmnglmd">#REF!</definedName>
    <definedName name="fn">"JP"</definedName>
    <definedName name="fndnf" localSheetId="2">#REF!</definedName>
    <definedName name="fndnf">#REF!</definedName>
    <definedName name="fr" localSheetId="4">#REF!</definedName>
    <definedName name="fr" localSheetId="0">#REF!</definedName>
    <definedName name="fr" localSheetId="2">#REF!</definedName>
    <definedName name="fr">#REF!</definedName>
    <definedName name="front_2" localSheetId="0" hidden="1">{#N/A,#N/A,FALSE,"BODY"}</definedName>
    <definedName name="front_2" hidden="1">{#N/A,#N/A,FALSE,"BODY"}</definedName>
    <definedName name="FullDate">#N/A</definedName>
    <definedName name="G" localSheetId="4">#REF!</definedName>
    <definedName name="G" localSheetId="0">#REF!</definedName>
    <definedName name="G" localSheetId="2">#REF!</definedName>
    <definedName name="G">#REF!</definedName>
    <definedName name="gf" localSheetId="0">{30,140,350,160,"",""}</definedName>
    <definedName name="gf">{30,140,350,160,"",""}</definedName>
    <definedName name="gf_1">{30,140,350,160,"",""}</definedName>
    <definedName name="gf_2">{30,140,350,160,"",""}</definedName>
    <definedName name="GFAS" localSheetId="4">[2]!GFAS</definedName>
    <definedName name="GFAS" localSheetId="0">[2]!GFAS</definedName>
    <definedName name="GFAS" localSheetId="2">[2]!GFAS</definedName>
    <definedName name="GFAS">[2]!GFAS</definedName>
    <definedName name="gfgfgg" localSheetId="4">[10]!дел/1000</definedName>
    <definedName name="gfgfgg" localSheetId="0">[11]!дел/1000</definedName>
    <definedName name="gfgfgg" localSheetId="2">[11]!дел/1000</definedName>
    <definedName name="gfgfgg">[11]!дел/1000</definedName>
    <definedName name="ggg" localSheetId="4">#REF!</definedName>
    <definedName name="ggg" localSheetId="0">#REF!</definedName>
    <definedName name="ggg" localSheetId="2">#REF!</definedName>
    <definedName name="ggg">#REF!</definedName>
    <definedName name="gh">#N/A</definedName>
    <definedName name="ghghgh" localSheetId="4">#REF!</definedName>
    <definedName name="ghghgh" localSheetId="0">#REF!</definedName>
    <definedName name="ghghgh" localSheetId="2">#REF!</definedName>
    <definedName name="ghghgh">#REF!</definedName>
    <definedName name="ghj" localSheetId="4">#REF!</definedName>
    <definedName name="ghj" localSheetId="0">#REF!</definedName>
    <definedName name="ghj" localSheetId="2">#REF!</definedName>
    <definedName name="ghj">#REF!</definedName>
    <definedName name="ghjhb" localSheetId="4">[10]!дел/1000</definedName>
    <definedName name="ghjhb" localSheetId="0">[11]!дел/1000</definedName>
    <definedName name="ghjhb" localSheetId="2">[11]!дел/1000</definedName>
    <definedName name="ghjhb">[11]!дел/1000</definedName>
    <definedName name="GipoxloritBox" localSheetId="2">#REF!</definedName>
    <definedName name="GipoxloritBox">#REF!</definedName>
    <definedName name="GOVBox" localSheetId="2">#REF!</definedName>
    <definedName name="GOVBox">#REF!</definedName>
    <definedName name="h" localSheetId="0">{30,140,350,160,"",""}</definedName>
    <definedName name="h">{30,140,350,160,"",""}</definedName>
    <definedName name="h_1">{30,140,350,160,"",""}</definedName>
    <definedName name="h_2">{30,140,350,160,"",""}</definedName>
    <definedName name="H1200000" localSheetId="2">#REF!</definedName>
    <definedName name="H1200000">#REF!</definedName>
    <definedName name="HEAT" localSheetId="4">#REF!</definedName>
    <definedName name="HEAT" localSheetId="0">#REF!</definedName>
    <definedName name="HEAT" localSheetId="2">#REF!</definedName>
    <definedName name="HEAT">#REF!</definedName>
    <definedName name="hf" localSheetId="0">{30,140,350,160,"",""}</definedName>
    <definedName name="hf">{30,140,350,160,"",""}</definedName>
    <definedName name="hf_1">{30,140,350,160,"",""}</definedName>
    <definedName name="hf_2">{30,140,350,160,"",""}</definedName>
    <definedName name="hgh" localSheetId="0">{30,140,350,160,"",""}</definedName>
    <definedName name="hgh">{30,140,350,160,"",""}</definedName>
    <definedName name="hgh_1">{30,140,350,160,"",""}</definedName>
    <definedName name="hgh_2">{30,140,350,160,"",""}</definedName>
    <definedName name="hghghghghghgh" localSheetId="4">#REF!</definedName>
    <definedName name="hghghghghghgh" localSheetId="0">#REF!</definedName>
    <definedName name="hghghghghghgh" localSheetId="2">#REF!</definedName>
    <definedName name="hghghghghghgh">#REF!</definedName>
    <definedName name="hhh">#N/A</definedName>
    <definedName name="hhj" localSheetId="4">#REF!</definedName>
    <definedName name="hhj" localSheetId="0">#REF!</definedName>
    <definedName name="hhj" localSheetId="2">#REF!</definedName>
    <definedName name="hhj">#REF!</definedName>
    <definedName name="hj" localSheetId="4">#REF!</definedName>
    <definedName name="hj" localSheetId="0">#REF!</definedName>
    <definedName name="hj" localSheetId="2">#REF!</definedName>
    <definedName name="hj">#REF!</definedName>
    <definedName name="hjilll">TRUNC((oy-1)/3+1)</definedName>
    <definedName name="hkj" localSheetId="4">#REF!</definedName>
    <definedName name="hkj" localSheetId="0">#REF!</definedName>
    <definedName name="hkj" localSheetId="2">#REF!</definedName>
    <definedName name="hkj">#REF!</definedName>
    <definedName name="HTML_CodePage" hidden="1">874</definedName>
    <definedName name="HTML_Control" localSheetId="0" hidden="1">{"'Monthly 1997'!$A$3:$S$89"}</definedName>
    <definedName name="HTML_Control" hidden="1">{"'Monthly 1997'!$A$3:$S$89"}</definedName>
    <definedName name="HTML_Control1" localSheetId="0" hidden="1">{"'Monthly 1997'!$A$3:$S$89"}</definedName>
    <definedName name="HTML_Control1" hidden="1">{"'Monthly 1997'!$A$3:$S$89"}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vv" localSheetId="4">#REF!</definedName>
    <definedName name="hvv" localSheetId="0">#REF!</definedName>
    <definedName name="hvv" localSheetId="2">#REF!</definedName>
    <definedName name="hvv">#REF!</definedName>
    <definedName name="I" localSheetId="0">{30,140,350,160,"",""}</definedName>
    <definedName name="I">{30,140,350,160,"",""}</definedName>
    <definedName name="I_1">{30,140,350,160,"",""}</definedName>
    <definedName name="I_2">{30,140,350,160,"",""}</definedName>
    <definedName name="IDNO">#N/A</definedName>
    <definedName name="IIh">{30,140,350,160,"",""}</definedName>
    <definedName name="IMPORT" localSheetId="4">#REF!</definedName>
    <definedName name="IMPORT" localSheetId="0">#REF!</definedName>
    <definedName name="IMPORT" localSheetId="2">#REF!</definedName>
    <definedName name="IMPORT">#REF!</definedName>
    <definedName name="InnCol">'[3]Форма №2а'!$A$2,'[3]Форма №2а'!$C$1:$C$65536</definedName>
    <definedName name="INSERT" localSheetId="4">#REF!</definedName>
    <definedName name="INSERT" localSheetId="0">#REF!</definedName>
    <definedName name="INSERT" localSheetId="2">#REF!</definedName>
    <definedName name="INSERT">#REF!</definedName>
    <definedName name="INTINC">#N/A</definedName>
    <definedName name="INTINC_1">#N/A</definedName>
    <definedName name="INTRISSNO">#N/A</definedName>
    <definedName name="INTRRATE">#N/A</definedName>
    <definedName name="INVESTMENT" localSheetId="4">[2]!_a1Z,[2]!_a2Z</definedName>
    <definedName name="INVESTMENT" localSheetId="0">[2]!_a1Z,[2]!_a2Z</definedName>
    <definedName name="INVESTMENT" localSheetId="2">[2]!_a1Z,[2]!_a2Z</definedName>
    <definedName name="INVESTMENT">[2]!_a1Z,[2]!_a2Z</definedName>
    <definedName name="io" localSheetId="0">{30,140,350,160,"",""}</definedName>
    <definedName name="io">{30,140,350,160,"",""}</definedName>
    <definedName name="io_1">{30,140,350,160,"",""}</definedName>
    <definedName name="io_2">{30,140,350,160,"",""}</definedName>
    <definedName name="it">84</definedName>
    <definedName name="itog_title" localSheetId="2">#REF!</definedName>
    <definedName name="itog_title">#REF!</definedName>
    <definedName name="iu" localSheetId="0">{30,140,350,160,"",""}</definedName>
    <definedName name="iu">{30,140,350,160,"",""}</definedName>
    <definedName name="iu_1">{30,140,350,160,"",""}</definedName>
    <definedName name="iu_2">{30,140,350,160,"",""}</definedName>
    <definedName name="iuy" localSheetId="0">{30,140,350,160,"",""}</definedName>
    <definedName name="iuy">{30,140,350,160,"",""}</definedName>
    <definedName name="iuy_1">{30,140,350,160,"",""}</definedName>
    <definedName name="iuy_2">{30,140,350,160,"",""}</definedName>
    <definedName name="j" localSheetId="0">{30,140,350,160,"",""}</definedName>
    <definedName name="j">{30,140,350,160,"",""}</definedName>
    <definedName name="j_1">{30,140,350,160,"",""}</definedName>
    <definedName name="j_2">{30,140,350,160,"",""}</definedName>
    <definedName name="jhjkfhkj">#N/A</definedName>
    <definedName name="jjkjkjkjkj" localSheetId="4">#REF!</definedName>
    <definedName name="jjkjkjkjkj" localSheetId="0">#REF!</definedName>
    <definedName name="jjkjkjkjkj" localSheetId="2">#REF!</definedName>
    <definedName name="jjkjkjkjkj">#REF!</definedName>
    <definedName name="jkkn" localSheetId="0">{30,140,350,160,"",""}</definedName>
    <definedName name="jkkn">{30,140,350,160,"",""}</definedName>
    <definedName name="jkkn_1">{30,140,350,160,"",""}</definedName>
    <definedName name="jkkn_2">{30,140,350,160,"",""}</definedName>
    <definedName name="jlk" localSheetId="4">#REF!</definedName>
    <definedName name="jlk" localSheetId="0">#REF!</definedName>
    <definedName name="jlk" localSheetId="2">#REF!</definedName>
    <definedName name="jlk">#REF!</definedName>
    <definedName name="JOB" localSheetId="4">#REF!</definedName>
    <definedName name="JOB" localSheetId="0">#REF!</definedName>
    <definedName name="JOB" localSheetId="2">#REF!</definedName>
    <definedName name="JOB">#REF!</definedName>
    <definedName name="K" localSheetId="4">#REF!</definedName>
    <definedName name="K" localSheetId="0">#REF!</definedName>
    <definedName name="K" localSheetId="2">#REF!</definedName>
    <definedName name="K">#REF!</definedName>
    <definedName name="K4Box" localSheetId="2">#REF!</definedName>
    <definedName name="K4Box">#REF!</definedName>
    <definedName name="K9Box" localSheetId="2">#REF!</definedName>
    <definedName name="K9Box">#REF!</definedName>
    <definedName name="ka">TRUNC((oy-1)/3+1)</definedName>
    <definedName name="KalkulyatsiyaBox" localSheetId="2">#REF!</definedName>
    <definedName name="KalkulyatsiyaBox">#REF!</definedName>
    <definedName name="kash">{30,140,350,160,"",""}</definedName>
    <definedName name="KaustikaBox" localSheetId="2">#REF!</definedName>
    <definedName name="KaustikaBox">#REF!</definedName>
    <definedName name="Kbcn" localSheetId="0">{30,140,350,160,"",""}</definedName>
    <definedName name="Kbcn">{30,140,350,160,"",""}</definedName>
    <definedName name="Kbcn_1">{30,140,350,160,"",""}</definedName>
    <definedName name="Kbcn_2">{30,140,350,160,"",""}</definedName>
    <definedName name="kbcnjr" localSheetId="4" hidden="1">#REF!</definedName>
    <definedName name="kbcnjr" localSheetId="0" hidden="1">#REF!</definedName>
    <definedName name="kbcnjr" localSheetId="2" hidden="1">#REF!</definedName>
    <definedName name="kbcnjr" hidden="1">#REF!</definedName>
    <definedName name="KislAzot_SSBox" localSheetId="2">#REF!</definedName>
    <definedName name="KislAzot_SSBox">#REF!</definedName>
    <definedName name="KislAzot3Box" localSheetId="2">#REF!</definedName>
    <definedName name="KislAzot3Box">#REF!</definedName>
    <definedName name="KislAzotBox" localSheetId="2">#REF!</definedName>
    <definedName name="KislAzotBox">#REF!</definedName>
    <definedName name="KislIng450Box" localSheetId="2">#REF!</definedName>
    <definedName name="KislIng450Box">#REF!</definedName>
    <definedName name="kj" localSheetId="4">#REF!</definedName>
    <definedName name="kj" localSheetId="0">#REF!</definedName>
    <definedName name="kj" localSheetId="2">#REF!</definedName>
    <definedName name="kj">#REF!</definedName>
    <definedName name="kjh" localSheetId="2">#REF!</definedName>
    <definedName name="kjh">#REF!</definedName>
    <definedName name="kjl" localSheetId="4">#REF!,#REF!,#REF!</definedName>
    <definedName name="kjl" localSheetId="0">#REF!,#REF!,#REF!</definedName>
    <definedName name="kjl" localSheetId="2">#REF!,#REF!,#REF!</definedName>
    <definedName name="kjl">#REF!,#REF!,#REF!</definedName>
    <definedName name="K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kkk">{30,140,350,160,"",""}</definedName>
    <definedName name="KLJLK" localSheetId="0" hidden="1">{#N/A,#N/A,FALSE,"BODY"}</definedName>
    <definedName name="KLJLK" hidden="1">{#N/A,#N/A,FALSE,"BODY"}</definedName>
    <definedName name="KNSBox" localSheetId="2">#REF!</definedName>
    <definedName name="KNSBox">#REF!</definedName>
    <definedName name="KursovayaBox" localSheetId="2">#REF!</definedName>
    <definedName name="KursovayaBox">#REF!</definedName>
    <definedName name="L">#N/A</definedName>
    <definedName name="l_020">'[12]Форма №2-2003'!$F$7</definedName>
    <definedName name="l_030">'[12]Форма №2-2003'!$F$8</definedName>
    <definedName name="l_040">'[12]Форма №2-2003'!$F$9</definedName>
    <definedName name="L5A" localSheetId="4">#REF!</definedName>
    <definedName name="L5A" localSheetId="0">#REF!</definedName>
    <definedName name="L5A" localSheetId="2">#REF!</definedName>
    <definedName name="L5A">#REF!</definedName>
    <definedName name="L5C" localSheetId="4">#REF!</definedName>
    <definedName name="L5C" localSheetId="0">#REF!</definedName>
    <definedName name="L5C" localSheetId="2">#REF!</definedName>
    <definedName name="L5C">#REF!</definedName>
    <definedName name="L5CT" localSheetId="4">#REF!</definedName>
    <definedName name="L5CT" localSheetId="0">#REF!</definedName>
    <definedName name="L5CT" localSheetId="2">#REF!</definedName>
    <definedName name="L5CT">#REF!</definedName>
    <definedName name="L5H" localSheetId="4">#REF!</definedName>
    <definedName name="L5H" localSheetId="0">#REF!</definedName>
    <definedName name="L5H" localSheetId="2">#REF!</definedName>
    <definedName name="L5H">#REF!</definedName>
    <definedName name="L5I" localSheetId="4">#REF!</definedName>
    <definedName name="L5I" localSheetId="0">#REF!</definedName>
    <definedName name="L5I" localSheetId="2">#REF!</definedName>
    <definedName name="L5I">#REF!</definedName>
    <definedName name="L5N" localSheetId="4">#REF!</definedName>
    <definedName name="L5N" localSheetId="0">#REF!</definedName>
    <definedName name="L5N" localSheetId="2">#REF!</definedName>
    <definedName name="L5N">#REF!</definedName>
    <definedName name="L5Q" localSheetId="4">#REF!</definedName>
    <definedName name="L5Q" localSheetId="0">#REF!</definedName>
    <definedName name="L5Q" localSheetId="2">#REF!</definedName>
    <definedName name="L5Q">#REF!</definedName>
    <definedName name="LANOS" localSheetId="4">#REF!</definedName>
    <definedName name="LANOS" localSheetId="0">#REF!</definedName>
    <definedName name="LANOS" localSheetId="2">#REF!</definedName>
    <definedName name="LANOS">#REF!</definedName>
    <definedName name="Last_Row">#N/A</definedName>
    <definedName name="lastday">37165</definedName>
    <definedName name="LGL" localSheetId="4">#REF!,#REF!</definedName>
    <definedName name="LGL" localSheetId="0">#REF!,#REF!</definedName>
    <definedName name="LGL" localSheetId="2">#REF!,#REF!</definedName>
    <definedName name="LGL">#REF!,#REF!</definedName>
    <definedName name="LGR" localSheetId="4">#REF!,#REF!</definedName>
    <definedName name="LGR" localSheetId="0">#REF!,#REF!</definedName>
    <definedName name="LGR" localSheetId="2">#REF!,#REF!</definedName>
    <definedName name="LGR">#REF!,#REF!</definedName>
    <definedName name="LIM" localSheetId="4">#REF!</definedName>
    <definedName name="LIM" localSheetId="0">#REF!</definedName>
    <definedName name="LIM" localSheetId="2">#REF!</definedName>
    <definedName name="LIM">#REF!</definedName>
    <definedName name="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ra" localSheetId="0">TRUNC((oy-1)/3+1)</definedName>
    <definedName name="lora">TRUNC((oy-1)/3+1)</definedName>
    <definedName name="LOTNO">#N/A</definedName>
    <definedName name="lsv" localSheetId="2">#REF!</definedName>
    <definedName name="lsv">#REF!</definedName>
    <definedName name="M" localSheetId="4">#REF!</definedName>
    <definedName name="M" localSheetId="0">#REF!</definedName>
    <definedName name="M" localSheetId="2">#REF!</definedName>
    <definedName name="M">#REF!</definedName>
    <definedName name="m_AA" localSheetId="4">#REF!</definedName>
    <definedName name="m_AA" localSheetId="0">#REF!</definedName>
    <definedName name="m_AA" localSheetId="2">#REF!</definedName>
    <definedName name="m_AA">#REF!</definedName>
    <definedName name="MABox" localSheetId="2">#REF!</definedName>
    <definedName name="MABox">#REF!</definedName>
    <definedName name="MANSUROV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KET" localSheetId="4">#REF!</definedName>
    <definedName name="MARKET" localSheetId="0">#REF!</definedName>
    <definedName name="MARKET" localSheetId="2">#REF!</definedName>
    <definedName name="MARKET">#REF!</definedName>
    <definedName name="MARKET2" localSheetId="4">#REF!</definedName>
    <definedName name="MARKET2" localSheetId="0">#REF!</definedName>
    <definedName name="MARKET2" localSheetId="2">#REF!</definedName>
    <definedName name="MARKET2">#REF!</definedName>
    <definedName name="MARKET3" localSheetId="4">#REF!</definedName>
    <definedName name="MARKET3" localSheetId="0">#REF!</definedName>
    <definedName name="MARKET3" localSheetId="2">#REF!</definedName>
    <definedName name="MARKET3">#REF!</definedName>
    <definedName name="MARKET4" localSheetId="4">#REF!</definedName>
    <definedName name="MARKET4" localSheetId="0">#REF!</definedName>
    <definedName name="MARKET4" localSheetId="2">#REF!</definedName>
    <definedName name="MARKET4">#REF!</definedName>
    <definedName name="max">'[13]Зан-ть(р-ны)'!$5:$5</definedName>
    <definedName name="Metanol_RekBox" localSheetId="2">#REF!</definedName>
    <definedName name="Metanol_RekBox">#REF!</definedName>
    <definedName name="Metanol_SBox" localSheetId="2">#REF!</definedName>
    <definedName name="Metanol_SBox">#REF!</definedName>
    <definedName name="mfo">"00126"</definedName>
    <definedName name="MFT" localSheetId="4">#REF!,#REF!,#REF!,#REF!</definedName>
    <definedName name="MFT" localSheetId="0">#REF!,#REF!,#REF!,#REF!</definedName>
    <definedName name="MFT" localSheetId="2">#REF!,#REF!,#REF!,#REF!</definedName>
    <definedName name="MFT">#REF!,#REF!,#REF!,#REF!</definedName>
    <definedName name="MFTU" localSheetId="4">#REF!,#REF!,#REF!,#REF!</definedName>
    <definedName name="MFTU" localSheetId="0">#REF!,#REF!,#REF!,#REF!</definedName>
    <definedName name="MFTU" localSheetId="2">#REF!,#REF!,#REF!,#REF!</definedName>
    <definedName name="MFTU">#REF!,#REF!,#REF!,#REF!</definedName>
    <definedName name="mn">"Август"</definedName>
    <definedName name="Money1" localSheetId="4">#REF!</definedName>
    <definedName name="Money1" localSheetId="0">#REF!</definedName>
    <definedName name="Money1" localSheetId="2">#REF!</definedName>
    <definedName name="Money1">#REF!</definedName>
    <definedName name="Money2" localSheetId="4">#REF!</definedName>
    <definedName name="Money2" localSheetId="0">#REF!</definedName>
    <definedName name="Money2" localSheetId="2">#REF!</definedName>
    <definedName name="Money2">#REF!</definedName>
    <definedName name="MONTH">#N/A</definedName>
    <definedName name="month_begin" localSheetId="2">#REF!</definedName>
    <definedName name="month_begin">#REF!</definedName>
    <definedName name="month_end" localSheetId="2">#REF!</definedName>
    <definedName name="month_end">#REF!</definedName>
    <definedName name="monthl" localSheetId="0" hidden="1">{"'Monthly 1997'!$A$3:$S$89"}</definedName>
    <definedName name="monthl" hidden="1">{"'Monthly 1997'!$A$3:$S$89"}</definedName>
    <definedName name="Monthly" localSheetId="0" hidden="1">{"'Monthly 1997'!$A$3:$S$89"}</definedName>
    <definedName name="Monthly" hidden="1">{"'Monthly 1997'!$A$3:$S$89"}</definedName>
    <definedName name="MSIX" localSheetId="4">#REF!</definedName>
    <definedName name="MSIX" localSheetId="0">#REF!</definedName>
    <definedName name="MSIX" localSheetId="2">#REF!</definedName>
    <definedName name="MSIX">#REF!</definedName>
    <definedName name="mtg" localSheetId="4">#REF!</definedName>
    <definedName name="mtg" localSheetId="0">#REF!</definedName>
    <definedName name="mtg" localSheetId="2">#REF!</definedName>
    <definedName name="mtg">#REF!</definedName>
    <definedName name="MTHREE" localSheetId="4">#REF!</definedName>
    <definedName name="MTHREE" localSheetId="0">#REF!</definedName>
    <definedName name="MTHREE" localSheetId="2">#REF!</definedName>
    <definedName name="MTHREE">#REF!</definedName>
    <definedName name="n" localSheetId="0">{30,140,350,160,"",""}</definedName>
    <definedName name="n">{30,140,350,160,"",""}</definedName>
    <definedName name="n_1">{30,140,350,160,"",""}</definedName>
    <definedName name="n_2">{30,140,350,160,"",""}</definedName>
    <definedName name="NaCNSBox" localSheetId="2">#REF!</definedName>
    <definedName name="NaCNSBox">#REF!</definedName>
    <definedName name="naim">1</definedName>
    <definedName name="NAKBox" localSheetId="2">#REF!</definedName>
    <definedName name="NAKBox">#REF!</definedName>
    <definedName name="nakDay">#N/A</definedName>
    <definedName name="nakFrom">#N/A</definedName>
    <definedName name="nakMonth">#N/A</definedName>
    <definedName name="nakName">#N/A</definedName>
    <definedName name="nakNo">#N/A</definedName>
    <definedName name="nakNumber">#N/A</definedName>
    <definedName name="nakPriceC">#N/A</definedName>
    <definedName name="nakPriceR">#N/A</definedName>
    <definedName name="nakQnt">#N/A</definedName>
    <definedName name="nakSumC">#N/A</definedName>
    <definedName name="nakSumR">#N/A</definedName>
    <definedName name="nakTo">#N/A</definedName>
    <definedName name="nakYear">#N/A</definedName>
    <definedName name="NalogiBox" localSheetId="2">#REF!</definedName>
    <definedName name="NalogiBox">#REF!</definedName>
    <definedName name="nb" localSheetId="0">{30,140,350,160,"",""}</definedName>
    <definedName name="nb">{30,140,350,160,"",""}</definedName>
    <definedName name="nb_1">{30,140,350,160,"",""}</definedName>
    <definedName name="nb_2">{30,140,350,160,"",""}</definedName>
    <definedName name="nbv" localSheetId="0">{30,140,350,160,"",""}</definedName>
    <definedName name="nbv">{30,140,350,160,"",""}</definedName>
    <definedName name="nbv_1">{30,140,350,160,"",""}</definedName>
    <definedName name="nbv_2">{30,140,350,160,"",""}</definedName>
    <definedName name="NDEDUINDC">#N/A</definedName>
    <definedName name="NFT" localSheetId="4">#REF!,#REF!,#REF!,#REF!</definedName>
    <definedName name="NFT" localSheetId="0">#REF!,#REF!,#REF!,#REF!</definedName>
    <definedName name="NFT" localSheetId="2">#REF!,#REF!,#REF!,#REF!</definedName>
    <definedName name="NFT">#REF!,#REF!,#REF!,#REF!</definedName>
    <definedName name="nhg" localSheetId="0">{30,140,350,160,"",""}</definedName>
    <definedName name="nhg">{30,140,350,160,"",""}</definedName>
    <definedName name="nhg_1">{30,140,350,160,"",""}</definedName>
    <definedName name="nhg_2">{30,140,350,160,"",""}</definedName>
    <definedName name="NitronBox" localSheetId="2">#REF!</definedName>
    <definedName name="NitronBox">#REF!</definedName>
    <definedName name="nj" localSheetId="4">#REF!</definedName>
    <definedName name="nj" localSheetId="0">#REF!</definedName>
    <definedName name="nj" localSheetId="2">#REF!</definedName>
    <definedName name="nj">#REF!</definedName>
    <definedName name="nn" localSheetId="4">#REF!</definedName>
    <definedName name="nn" localSheetId="0">#REF!</definedName>
    <definedName name="nn" localSheetId="2">#REF!</definedName>
    <definedName name="nn">#REF!</definedName>
    <definedName name="NNN" localSheetId="4">#REF!</definedName>
    <definedName name="NNN" localSheetId="0">#REF!</definedName>
    <definedName name="NNN" localSheetId="2">#REF!</definedName>
    <definedName name="NNN">#REF!</definedName>
    <definedName name="no">15</definedName>
    <definedName name="nonbaht" localSheetId="4">#REF!</definedName>
    <definedName name="nonbaht" localSheetId="0">#REF!</definedName>
    <definedName name="nonbaht" localSheetId="2">#REF!</definedName>
    <definedName name="nonbaht">#REF!</definedName>
    <definedName name="novtab">'[13]Зан-ть(р-ны)'!$5:$5</definedName>
    <definedName name="np">1</definedName>
    <definedName name="NPV" localSheetId="2">#REF!</definedName>
    <definedName name="NPV">#REF!</definedName>
    <definedName name="nsst">31</definedName>
    <definedName name="nst">32</definedName>
    <definedName name="Num_Pmt_Per_Year" localSheetId="2">#REF!</definedName>
    <definedName name="Num_Pmt_Per_Year">#REF!</definedName>
    <definedName name="numb">65000</definedName>
    <definedName name="number" localSheetId="2">#REF!</definedName>
    <definedName name="number">#REF!</definedName>
    <definedName name="Number_of_Payments" localSheetId="0">MATCH(0.01,End_Bal,-1)+1</definedName>
    <definedName name="Number_of_Payments" localSheetId="2">MATCH(0.01,End_Bal,-1)+1</definedName>
    <definedName name="Number_of_Payments">MATCH(0.01,End_Bal,-1)+1</definedName>
    <definedName name="o" localSheetId="0">{30,140,350,160,"",""}</definedName>
    <definedName name="o">{30,140,350,160,"",""}</definedName>
    <definedName name="o_1">{30,140,350,160,"",""}</definedName>
    <definedName name="o_2">{30,140,350,160,"",""}</definedName>
    <definedName name="object_name" localSheetId="2">#REF!</definedName>
    <definedName name="object_name">#REF!</definedName>
    <definedName name="OBJECT_NUMBER1" localSheetId="2">#REF!</definedName>
    <definedName name="OBJECT_NUMBER1">#REF!</definedName>
    <definedName name="OBJECT_NUMBER2" localSheetId="2">#REF!</definedName>
    <definedName name="OBJECT_NUMBER2">#REF!</definedName>
    <definedName name="OBJECT_NUMBER3" localSheetId="2">#REF!</definedName>
    <definedName name="OBJECT_NUMBER3">#REF!</definedName>
    <definedName name="OBJECT_NUMBER5" localSheetId="2">#REF!</definedName>
    <definedName name="OBJECT_NUMBER5">#REF!</definedName>
    <definedName name="OBJECT_NUMBER6" localSheetId="2">#REF!</definedName>
    <definedName name="OBJECT_NUMBER6">#REF!</definedName>
    <definedName name="OBJECT_NUMBER7" localSheetId="2">#REF!</definedName>
    <definedName name="OBJECT_NUMBER7">#REF!</definedName>
    <definedName name="OBJECT_NUMBER8" localSheetId="2">#REF!</definedName>
    <definedName name="OBJECT_NUMBER8">#REF!</definedName>
    <definedName name="object1" localSheetId="2">#REF!</definedName>
    <definedName name="object1">#REF!</definedName>
    <definedName name="object2" localSheetId="2">#REF!</definedName>
    <definedName name="object2">#REF!</definedName>
    <definedName name="object3" localSheetId="2">#REF!</definedName>
    <definedName name="object3">#REF!</definedName>
    <definedName name="object5" localSheetId="2">#REF!</definedName>
    <definedName name="object5">#REF!</definedName>
    <definedName name="object6" localSheetId="2">#REF!</definedName>
    <definedName name="object6">#REF!</definedName>
    <definedName name="object7" localSheetId="2">#REF!</definedName>
    <definedName name="object7">#REF!</definedName>
    <definedName name="object8" localSheetId="2">#REF!</definedName>
    <definedName name="object8">#REF!</definedName>
    <definedName name="OborBox" localSheetId="2">#REF!</definedName>
    <definedName name="OborBox">#REF!</definedName>
    <definedName name="obshiyT" localSheetId="4">#REF!</definedName>
    <definedName name="obshiyT" localSheetId="0">#REF!</definedName>
    <definedName name="obshiyT" localSheetId="2">#REF!</definedName>
    <definedName name="obshiyT">#REF!</definedName>
    <definedName name="obsN" localSheetId="4">#REF!</definedName>
    <definedName name="obsN" localSheetId="0">#REF!</definedName>
    <definedName name="obsN" localSheetId="2">#REF!</definedName>
    <definedName name="obsN">#REF!</definedName>
    <definedName name="OFF_ROAD" localSheetId="4">#REF!,#REF!,#REF!,#REF!,#REF!,#REF!,#REF!,#REF!,#REF!,#REF!,#REF!,#REF!</definedName>
    <definedName name="OFF_ROAD" localSheetId="0">#REF!,#REF!,#REF!,#REF!,#REF!,#REF!,#REF!,#REF!,#REF!,#REF!,#REF!,#REF!</definedName>
    <definedName name="OFF_ROAD" localSheetId="2">#REF!,#REF!,#REF!,#REF!,#REF!,#REF!,#REF!,#REF!,#REF!,#REF!,#REF!,#REF!</definedName>
    <definedName name="OFF_ROAD">#REF!,#REF!,#REF!,#REF!,#REF!,#REF!,#REF!,#REF!,#REF!,#REF!,#REF!,#REF!</definedName>
    <definedName name="oi">{30,140,350,160,"",""}</definedName>
    <definedName name="oiu" localSheetId="0">{30,140,350,160,"",""}</definedName>
    <definedName name="oiu">{30,140,350,160,"",""}</definedName>
    <definedName name="oiu_1">{30,140,350,160,"",""}</definedName>
    <definedName name="oiu_2">{30,140,350,160,"",""}</definedName>
    <definedName name="OLE_LINK1" localSheetId="4">#REF!</definedName>
    <definedName name="OLE_LINK1" localSheetId="0">#REF!</definedName>
    <definedName name="OLE_LINK1" localSheetId="2">#REF!</definedName>
    <definedName name="OLE_LINK1">#REF!</definedName>
    <definedName name="OLE_LINK3" localSheetId="4">#REF!</definedName>
    <definedName name="OLE_LINK3" localSheetId="0">#REF!</definedName>
    <definedName name="OLE_LINK3" localSheetId="2">#REF!</definedName>
    <definedName name="OLE_LINK3">#REF!</definedName>
    <definedName name="OLE_LINK6" localSheetId="4">#REF!</definedName>
    <definedName name="OLE_LINK6" localSheetId="0">#REF!</definedName>
    <definedName name="OLE_LINK6" localSheetId="2">#REF!</definedName>
    <definedName name="OLE_LINK6">#REF!</definedName>
    <definedName name="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" localSheetId="4">#REF!</definedName>
    <definedName name="op" localSheetId="0">#REF!</definedName>
    <definedName name="op" localSheetId="2">#REF!</definedName>
    <definedName name="op">#REF!</definedName>
    <definedName name="OsvVodaBox" localSheetId="2">#REF!</definedName>
    <definedName name="OsvVodaBox">#REF!</definedName>
    <definedName name="OtchetBox" localSheetId="2">#REF!</definedName>
    <definedName name="OtchetBox">#REF!</definedName>
    <definedName name="oy">#N/A</definedName>
    <definedName name="p" localSheetId="0">{30,140,350,160,"",""}</definedName>
    <definedName name="p">{30,140,350,160,"",""}</definedName>
    <definedName name="p_010">'[12]Форма №2-2003'!$E$6</definedName>
    <definedName name="p_1">{30,140,350,160,"",""}</definedName>
    <definedName name="p_2">{30,140,350,160,"",""}</definedName>
    <definedName name="PACK" localSheetId="0" hidden="1">{#N/A,#N/A,FALSE,"BODY"}</definedName>
    <definedName name="PACK" hidden="1">{#N/A,#N/A,FALSE,"BODY"}</definedName>
    <definedName name="PACKING" localSheetId="0" hidden="1">{#N/A,#N/A,FALSE,"BODY"}</definedName>
    <definedName name="PACKING" hidden="1">{#N/A,#N/A,FALSE,"BODY"}</definedName>
    <definedName name="PACKINGLIST" localSheetId="0" hidden="1">{#N/A,#N/A,FALSE,"BODY"}</definedName>
    <definedName name="PACKINGLIST" hidden="1">{#N/A,#N/A,FALSE,"BODY"}</definedName>
    <definedName name="Par82Box" localSheetId="2">#REF!</definedName>
    <definedName name="Par82Box">#REF!</definedName>
    <definedName name="ParBox" localSheetId="2">#REF!</definedName>
    <definedName name="ParBox">#REF!</definedName>
    <definedName name="PARTNO">#N/A</definedName>
    <definedName name="Pay_Num" localSheetId="2">#REF!</definedName>
    <definedName name="Pay_Num">#REF!</definedName>
    <definedName name="PAYBACK" localSheetId="2">#REF!</definedName>
    <definedName name="PAYBACK">#REF!</definedName>
    <definedName name="pds" localSheetId="4">#REF!</definedName>
    <definedName name="pds" localSheetId="0">#REF!</definedName>
    <definedName name="pds" localSheetId="2">#REF!</definedName>
    <definedName name="pds">#REF!</definedName>
    <definedName name="Per_Nam">#N/A</definedName>
    <definedName name="Person">#N/A</definedName>
    <definedName name="perv" localSheetId="4">#REF!</definedName>
    <definedName name="perv" localSheetId="0">#REF!</definedName>
    <definedName name="perv" localSheetId="2">#REF!</definedName>
    <definedName name="perv">#REF!</definedName>
    <definedName name="Pfujkjdrb_lkz_gtxfnb" localSheetId="2">'[14]б 6-и'!#REF!</definedName>
    <definedName name="Pfujkjdrb_lkz_gtxfnb">'[14]б 6-и'!#REF!</definedName>
    <definedName name="pjv" localSheetId="4">#REF!</definedName>
    <definedName name="pjv" localSheetId="0">#REF!</definedName>
    <definedName name="pjv" localSheetId="2">#REF!</definedName>
    <definedName name="pjv">#REF!</definedName>
    <definedName name="PL" localSheetId="0" hidden="1">{#N/A,#N/A,FALSE,"BODY"}</definedName>
    <definedName name="PL" hidden="1">{#N/A,#N/A,FALSE,"BODY"}</definedName>
    <definedName name="pmnCCode1">#N/A</definedName>
    <definedName name="pmnCCode2">#N/A</definedName>
    <definedName name="pmnDay">#N/A</definedName>
    <definedName name="pmnDCode1">#N/A</definedName>
    <definedName name="pmnDCode2">#N/A</definedName>
    <definedName name="pmnDirection">#N/A</definedName>
    <definedName name="pmnMonth">#N/A</definedName>
    <definedName name="pmnNumber">#N/A</definedName>
    <definedName name="pmnOper">#N/A</definedName>
    <definedName name="pmnPayer">#N/A</definedName>
    <definedName name="pmnPayer1">#N/A</definedName>
    <definedName name="pmnPayerBank1">#N/A</definedName>
    <definedName name="pmnPayerBank2">#N/A</definedName>
    <definedName name="pmnPayerBank3">#N/A</definedName>
    <definedName name="pmnPayerCode">#N/A</definedName>
    <definedName name="pmnPayerCount1">#N/A</definedName>
    <definedName name="pmnPayerCount2">#N/A</definedName>
    <definedName name="pmnPayerCount3">#N/A</definedName>
    <definedName name="pmnRecBank1">#N/A</definedName>
    <definedName name="pmnRecBank2">#N/A</definedName>
    <definedName name="pmnRecBank3">#N/A</definedName>
    <definedName name="pmnRecCode">#N/A</definedName>
    <definedName name="pmnRecCount1">#N/A</definedName>
    <definedName name="pmnRecCount2">#N/A</definedName>
    <definedName name="pmnRecCount3">#N/A</definedName>
    <definedName name="pmnReceiver">#N/A</definedName>
    <definedName name="pmnReceiver1">#N/A</definedName>
    <definedName name="pmnSum1">#N/A</definedName>
    <definedName name="pmnSum2">#N/A</definedName>
    <definedName name="pmnWNalog">#N/A</definedName>
    <definedName name="pmnWSum1">#N/A</definedName>
    <definedName name="pmnWSum2">#N/A</definedName>
    <definedName name="pmnWSum3">#N/A</definedName>
    <definedName name="pmnYear">#N/A</definedName>
    <definedName name="PMon2">#N/A</definedName>
    <definedName name="PNOTENO">#N/A</definedName>
    <definedName name="PNumMon">#N/A</definedName>
    <definedName name="po" localSheetId="0">{30,140,350,160,"",""}</definedName>
    <definedName name="po">{30,140,350,160,"",""}</definedName>
    <definedName name="po_1">{30,140,350,160,"",""}</definedName>
    <definedName name="po_2">{30,140,350,160,"",""}</definedName>
    <definedName name="PokupnieBox" localSheetId="2">#REF!</definedName>
    <definedName name="PokupnieBox">#REF!</definedName>
    <definedName name="PoliakGelBox" localSheetId="2">#REF!</definedName>
    <definedName name="PoliakGelBox">#REF!</definedName>
    <definedName name="PoliakGranBox" localSheetId="2">#REF!</definedName>
    <definedName name="PoliakGranBox">#REF!</definedName>
    <definedName name="porn">1501</definedName>
    <definedName name="pp" localSheetId="4">#REF!</definedName>
    <definedName name="pp" localSheetId="0">#REF!</definedName>
    <definedName name="pp" localSheetId="2">#REF!</definedName>
    <definedName name="pp">#REF!</definedName>
    <definedName name="priApplication1">#N/A</definedName>
    <definedName name="priApplication2">#N/A</definedName>
    <definedName name="PRICE" localSheetId="2">#REF!</definedName>
    <definedName name="PRICE">#REF!</definedName>
    <definedName name="Price_Esc">'[7]Data input'!$B$11</definedName>
    <definedName name="priDate1">#N/A</definedName>
    <definedName name="priDate2">#N/A</definedName>
    <definedName name="priKDay">#N/A</definedName>
    <definedName name="priKMonth">#N/A</definedName>
    <definedName name="priKNumber">#N/A</definedName>
    <definedName name="priKOrgn">#N/A</definedName>
    <definedName name="priKPayer1">#N/A</definedName>
    <definedName name="priKPayer2">#N/A</definedName>
    <definedName name="priKPayer3">#N/A</definedName>
    <definedName name="priKSubject1">#N/A</definedName>
    <definedName name="priKSubject2">#N/A</definedName>
    <definedName name="priKSubject3">#N/A</definedName>
    <definedName name="priKWSum1">#N/A</definedName>
    <definedName name="priKWSum2">#N/A</definedName>
    <definedName name="priKWSum3">#N/A</definedName>
    <definedName name="priKWSum4">#N/A</definedName>
    <definedName name="priKWSum5">#N/A</definedName>
    <definedName name="priKWSumC">#N/A</definedName>
    <definedName name="priKYear">#N/A</definedName>
    <definedName name="Prim1">#N/A</definedName>
    <definedName name="Prim2">#N/A</definedName>
    <definedName name="Prim3">#N/A</definedName>
    <definedName name="Prim4">#N/A</definedName>
    <definedName name="PRIMAMT">#N/A</definedName>
    <definedName name="Print_3_pages" localSheetId="4">#REF!,#REF!,#REF!</definedName>
    <definedName name="Print_3_pages" localSheetId="0">#REF!,#REF!,#REF!</definedName>
    <definedName name="Print_3_pages" localSheetId="2">#REF!,#REF!,#REF!</definedName>
    <definedName name="Print_3_pages">#REF!,#REF!,#REF!</definedName>
    <definedName name="Print_Area" localSheetId="4">#REF!</definedName>
    <definedName name="Print_Area" localSheetId="0">#REF!</definedName>
    <definedName name="Print_Area" localSheetId="2">#REF!</definedName>
    <definedName name="Print_Area">#REF!</definedName>
    <definedName name="Print_Area_MI" localSheetId="4">#REF!</definedName>
    <definedName name="Print_Area_MI" localSheetId="0">#REF!</definedName>
    <definedName name="Print_Area_MI" localSheetId="2">#REF!</definedName>
    <definedName name="Print_Area_MI">#REF!</definedName>
    <definedName name="Print_Titles" localSheetId="4">#REF!</definedName>
    <definedName name="Print_Titles" localSheetId="0">#REF!</definedName>
    <definedName name="Print_Titles" localSheetId="2">#REF!</definedName>
    <definedName name="Print_Titles">#REF!</definedName>
    <definedName name="Print_Titles_MI" localSheetId="4">#REF!</definedName>
    <definedName name="Print_Titles_MI" localSheetId="0">#REF!</definedName>
    <definedName name="Print_Titles_MI" localSheetId="2">#REF!</definedName>
    <definedName name="Print_Titles_MI">#REF!</definedName>
    <definedName name="print3pages" localSheetId="4">#REF!,#REF!,#REF!</definedName>
    <definedName name="print3pages" localSheetId="0">#REF!,#REF!,#REF!</definedName>
    <definedName name="print3pages" localSheetId="2">#REF!,#REF!,#REF!</definedName>
    <definedName name="print3pages">#REF!,#REF!,#REF!</definedName>
    <definedName name="PRINT객ITLES" localSheetId="4">#REF!</definedName>
    <definedName name="PRINT객ITLES" localSheetId="0">#REF!</definedName>
    <definedName name="PRINT객ITLES" localSheetId="2">#REF!</definedName>
    <definedName name="PRINT객ITLES">#REF!</definedName>
    <definedName name="PRINT객ITLES강I" localSheetId="4">#REF!</definedName>
    <definedName name="PRINT객ITLES강I" localSheetId="0">#REF!</definedName>
    <definedName name="PRINT객ITLES강I" localSheetId="2">#REF!</definedName>
    <definedName name="PRINT객ITLES강I">#REF!</definedName>
    <definedName name="PRINTㅣREA" localSheetId="4">#REF!</definedName>
    <definedName name="PRINTㅣREA" localSheetId="0">#REF!</definedName>
    <definedName name="PRINTㅣREA" localSheetId="2">#REF!</definedName>
    <definedName name="PRINTㅣREA">#REF!</definedName>
    <definedName name="PRINTㅣREA강I" localSheetId="4">#REF!</definedName>
    <definedName name="PRINTㅣREA강I" localSheetId="0">#REF!</definedName>
    <definedName name="PRINTㅣREA강I" localSheetId="2">#REF!</definedName>
    <definedName name="PRINTㅣREA강I">#REF!</definedName>
    <definedName name="priNumber">#N/A</definedName>
    <definedName name="priOrgn">#N/A</definedName>
    <definedName name="priPayer">#N/A</definedName>
    <definedName name="priSubject1">#N/A</definedName>
    <definedName name="priSubject2">#N/A</definedName>
    <definedName name="priSum">#N/A</definedName>
    <definedName name="priWSum1">#N/A</definedName>
    <definedName name="priWSum2">#N/A</definedName>
    <definedName name="priWSumC">#N/A</definedName>
    <definedName name="ProcDiscount">[15]Store!$B$128</definedName>
    <definedName name="ProchieBox" localSheetId="2">#REF!</definedName>
    <definedName name="ProchieBox">#REF!</definedName>
    <definedName name="Prod_1">'[7]Data input'!$A$32</definedName>
    <definedName name="Prod_2">'[7]Data input'!$A$33</definedName>
    <definedName name="Prod_3">'[7]Data input'!$A$34</definedName>
    <definedName name="Prod_4">'[7]Data input'!$A$35</definedName>
    <definedName name="prod_5">'[16]Data input'!$A$23</definedName>
    <definedName name="prod_6">'[16]Data input'!$A$24</definedName>
    <definedName name="prod_7">'[16]Data input'!$A$25</definedName>
    <definedName name="Prod_Year">'[7]Data input'!$B$7</definedName>
    <definedName name="project_dom_sale_var_1">'[7]План пр-ва'!$C$128:$Y$128</definedName>
    <definedName name="project_dom_sale_var_2">'[7]План пр-ва'!$C$129:$Y$129</definedName>
    <definedName name="project_dom_sale_var_3">'[7]План пр-ва'!$C$130:$Y$130</definedName>
    <definedName name="project_dom_sale_var_4">'[7]План пр-ва'!$C$131:$Y$131</definedName>
    <definedName name="project_exp_sale_var_1">'[7]План пр-ва'!$C$120:$Y$120</definedName>
    <definedName name="project_exp_sale_var_2">'[7]План пр-ва'!$C$121:$Y$121</definedName>
    <definedName name="project_exp_sale_var_3">'[7]План пр-ва'!$C$122:$Y$122</definedName>
    <definedName name="project_exp_sale_var_4">'[7]План пр-ва'!$C$123:$Y$123</definedName>
    <definedName name="Project_Life">'[7]Data input'!$B$8</definedName>
    <definedName name="project_prod">'[7]Data input'!$B$28</definedName>
    <definedName name="PROJNO">#N/A</definedName>
    <definedName name="PYear2">#N/A</definedName>
    <definedName name="q" localSheetId="0">{30,140,350,160,"",""}</definedName>
    <definedName name="q">{30,140,350,160,"",""}</definedName>
    <definedName name="q_1">{30,140,350,160,"",""}</definedName>
    <definedName name="q_2">{30,140,350,160,"",""}</definedName>
    <definedName name="qn">32</definedName>
    <definedName name="qq" localSheetId="2">#REF!</definedName>
    <definedName name="qq">#REF!</definedName>
    <definedName name="qqq" localSheetId="4">#REF!</definedName>
    <definedName name="qqq" localSheetId="0">#REF!</definedName>
    <definedName name="qqq" localSheetId="2">#REF!</definedName>
    <definedName name="qqq">#REF!</definedName>
    <definedName name="qqqqqqqqqqq" localSheetId="4">#REF!</definedName>
    <definedName name="qqqqqqqqqqq" localSheetId="0">#REF!</definedName>
    <definedName name="qqqqqqqqqqq" localSheetId="2">#REF!</definedName>
    <definedName name="qqqqqqqqqqq">#REF!</definedName>
    <definedName name="QTY">#N/A</definedName>
    <definedName name="qw" localSheetId="0">{30,140,350,160,"",""}</definedName>
    <definedName name="qw">{30,140,350,160,"",""}</definedName>
    <definedName name="qw_1">{30,140,350,160,"",""}</definedName>
    <definedName name="qw_2">{30,140,350,160,"",""}</definedName>
    <definedName name="qwe" localSheetId="0">{30,140,350,160,"",""}</definedName>
    <definedName name="qwe">{30,140,350,160,"",""}</definedName>
    <definedName name="qwe_1">{30,140,350,160,"",""}</definedName>
    <definedName name="qwe_2">{30,140,350,160,"",""}</definedName>
    <definedName name="rasApplication1">#N/A</definedName>
    <definedName name="rasApplication2">#N/A</definedName>
    <definedName name="rasDate1">#N/A</definedName>
    <definedName name="rasDate2">#N/A</definedName>
    <definedName name="rasDoc1">#N/A</definedName>
    <definedName name="rasDoc2">#N/A</definedName>
    <definedName name="Rasmot">#N/A</definedName>
    <definedName name="rasNumber">#N/A</definedName>
    <definedName name="rasOrgn">#N/A</definedName>
    <definedName name="rasRecDay">#N/A</definedName>
    <definedName name="rasReceiver">#N/A</definedName>
    <definedName name="rasRecMonth">#N/A</definedName>
    <definedName name="rasRecYear">#N/A</definedName>
    <definedName name="rasSubject1">#N/A</definedName>
    <definedName name="rasSubject2">#N/A</definedName>
    <definedName name="rasSum">#N/A</definedName>
    <definedName name="rasWRecSum1">#N/A</definedName>
    <definedName name="rasWRecSum2">#N/A</definedName>
    <definedName name="rasWRecSumC">#N/A</definedName>
    <definedName name="rasWSum1">#N/A</definedName>
    <definedName name="rasWSum2">#N/A</definedName>
    <definedName name="rasWSumC">#N/A</definedName>
    <definedName name="RasxPerBox" localSheetId="2">#REF!</definedName>
    <definedName name="RasxPerBox">#REF!</definedName>
    <definedName name="razdel">2</definedName>
    <definedName name="RazdVozduxBox" localSheetId="2">#REF!</definedName>
    <definedName name="RazdVozduxBox">#REF!</definedName>
    <definedName name="RCPTNO">#N/A</definedName>
    <definedName name="re" localSheetId="0">{30,140,350,160,"",""}</definedName>
    <definedName name="re">{30,140,350,160,"",""}</definedName>
    <definedName name="re_1">{30,140,350,160,"",""}</definedName>
    <definedName name="re_2">{30,140,350,160,"",""}</definedName>
    <definedName name="Recorder" localSheetId="4">#REF!</definedName>
    <definedName name="Recorder" localSheetId="0">#REF!</definedName>
    <definedName name="Recorder" localSheetId="2">#REF!</definedName>
    <definedName name="Recorder">#REF!</definedName>
    <definedName name="REFNO" localSheetId="4">#REF!</definedName>
    <definedName name="REFNO" localSheetId="0">#REF!</definedName>
    <definedName name="REFNO" localSheetId="2">#REF!</definedName>
    <definedName name="REFNO">#REF!</definedName>
    <definedName name="REMARK">#N/A</definedName>
    <definedName name="resp">DATE(yil,oy,1)</definedName>
    <definedName name="respub" localSheetId="2">#REF!</definedName>
    <definedName name="respub">#REF!</definedName>
    <definedName name="Results" localSheetId="4">[15]Results!#REF!</definedName>
    <definedName name="Results" localSheetId="0">[15]Results!#REF!</definedName>
    <definedName name="Results" localSheetId="2">[15]Results!#REF!</definedName>
    <definedName name="Results">[15]Results!#REF!</definedName>
    <definedName name="retgre" localSheetId="2">#REF!</definedName>
    <definedName name="retgre">#REF!</definedName>
    <definedName name="rew" localSheetId="0">{30,140,350,160,"",""}</definedName>
    <definedName name="rew">{30,140,350,160,"",""}</definedName>
    <definedName name="rew_1">{30,140,350,160,"",""}</definedName>
    <definedName name="rew_2">{30,140,350,160,"",""}</definedName>
    <definedName name="rexfn" localSheetId="4">#REF!</definedName>
    <definedName name="rexfn" localSheetId="0">#REF!</definedName>
    <definedName name="rexfn" localSheetId="2">#REF!</definedName>
    <definedName name="rexfn">#REF!</definedName>
    <definedName name="RezultatBox" localSheetId="2">#REF!</definedName>
    <definedName name="RezultatBox">#REF!</definedName>
    <definedName name="rfkm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HD" localSheetId="4">[2]!RHD</definedName>
    <definedName name="RHD" localSheetId="0">[2]!RHD</definedName>
    <definedName name="RHD" localSheetId="2">[2]!RHD</definedName>
    <definedName name="RHD">[2]!RHD</definedName>
    <definedName name="RM" localSheetId="4">#REF!</definedName>
    <definedName name="RM" localSheetId="0">#REF!</definedName>
    <definedName name="RM" localSheetId="2">#REF!</definedName>
    <definedName name="RM">#REF!</definedName>
    <definedName name="RNCLTYPE">#N/A</definedName>
    <definedName name="RO" localSheetId="4">#REF!</definedName>
    <definedName name="RO" localSheetId="0">#REF!</definedName>
    <definedName name="RO" localSheetId="2">#REF!</definedName>
    <definedName name="RO">#REF!</definedName>
    <definedName name="RodAmBox" localSheetId="2">#REF!</definedName>
    <definedName name="RodAmBox">#REF!</definedName>
    <definedName name="rom">#N/A</definedName>
    <definedName name="ROW" localSheetId="4">#REF!</definedName>
    <definedName name="ROW" localSheetId="0">#REF!</definedName>
    <definedName name="ROW" localSheetId="2">#REF!</definedName>
    <definedName name="ROW">#REF!</definedName>
    <definedName name="rrrr">#N/A</definedName>
    <definedName name="rs">"20210000600555081001"</definedName>
    <definedName name="RT" localSheetId="4">#REF!</definedName>
    <definedName name="RT" localSheetId="0">#REF!</definedName>
    <definedName name="RT" localSheetId="2">#REF!</definedName>
    <definedName name="RT">#REF!</definedName>
    <definedName name="rtew" localSheetId="0">{30,140,350,160,"",""}</definedName>
    <definedName name="rtew">{30,140,350,160,"",""}</definedName>
    <definedName name="rtew_1">{30,140,350,160,"",""}</definedName>
    <definedName name="rtew_2">{30,140,350,160,"",""}</definedName>
    <definedName name="rv" localSheetId="2">#REF!</definedName>
    <definedName name="rv">#REF!</definedName>
    <definedName name="Rw" localSheetId="4">#REF!</definedName>
    <definedName name="Rw" localSheetId="0">#REF!</definedName>
    <definedName name="Rw" localSheetId="2">#REF!</definedName>
    <definedName name="Rw">#REF!</definedName>
    <definedName name="RY" localSheetId="4">#REF!</definedName>
    <definedName name="RY" localSheetId="0">#REF!</definedName>
    <definedName name="RY" localSheetId="2">#REF!</definedName>
    <definedName name="RY">#REF!</definedName>
    <definedName name="RZVD">#N/A</definedName>
    <definedName name="S" localSheetId="4">#REF!</definedName>
    <definedName name="S" localSheetId="0">#REF!</definedName>
    <definedName name="S" localSheetId="2">#REF!</definedName>
    <definedName name="S">#REF!</definedName>
    <definedName name="sa" localSheetId="0">{30,140,350,160,"",""}</definedName>
    <definedName name="sa">{30,140,350,160,"",""}</definedName>
    <definedName name="sa_1">{30,140,350,160,"",""}</definedName>
    <definedName name="sa_2">{30,140,350,160,"",""}</definedName>
    <definedName name="sale_var_1">'[7]Data input'!$A$40</definedName>
    <definedName name="sale_var_2">'[7]Data input'!$A$41</definedName>
    <definedName name="sale_var_3">'[7]Data input'!$A$42</definedName>
    <definedName name="sale_var_4">'[7]Data input'!$A$43</definedName>
    <definedName name="sana" localSheetId="0">DATE(yil,oy,1)</definedName>
    <definedName name="sana">DATE(yil,oy,1)</definedName>
    <definedName name="sc">""</definedName>
    <definedName name="schet" localSheetId="2">#REF!</definedName>
    <definedName name="schet">#REF!</definedName>
    <definedName name="sd" localSheetId="0">{30,140,350,160,"",""}</definedName>
    <definedName name="sd">{30,140,350,160,"",""}</definedName>
    <definedName name="sd_1">{30,140,350,160,"",""}</definedName>
    <definedName name="sd_2">{30,140,350,160,"",""}</definedName>
    <definedName name="sdfg" localSheetId="4">#REF!</definedName>
    <definedName name="sdfg" localSheetId="0">#REF!</definedName>
    <definedName name="sdfg" localSheetId="2">#REF!</definedName>
    <definedName name="sdfg">#REF!</definedName>
    <definedName name="sdfsdfsd" localSheetId="0">TRUNC((oy-1)/3+1)</definedName>
    <definedName name="sdfsdfsd">TRUNC((oy-1)/3+1)</definedName>
    <definedName name="sdfsfdf" localSheetId="4">#REF!</definedName>
    <definedName name="sdfsfdf" localSheetId="0">#REF!</definedName>
    <definedName name="sdfsfdf" localSheetId="2">#REF!</definedName>
    <definedName name="sdfsfdf">#REF!</definedName>
    <definedName name="sdsdasdasdasda" localSheetId="2">#REF!</definedName>
    <definedName name="sdsdasdasdasda">#REF!</definedName>
    <definedName name="se" localSheetId="0">{30,140,350,160,"",""}</definedName>
    <definedName name="se">{30,140,350,160,"",""}</definedName>
    <definedName name="se_1">{30,140,350,160,"",""}</definedName>
    <definedName name="se_2">{30,140,350,160,"",""}</definedName>
    <definedName name="self">2</definedName>
    <definedName name="Selitra_SSBox" localSheetId="2">#REF!</definedName>
    <definedName name="Selitra_SSBox">#REF!</definedName>
    <definedName name="Selitra3Box" localSheetId="2">#REF!</definedName>
    <definedName name="Selitra3Box">#REF!</definedName>
    <definedName name="SelitraBox" localSheetId="2">#REF!</definedName>
    <definedName name="SelitraBox">#REF!</definedName>
    <definedName name="SERNO">#N/A</definedName>
    <definedName name="SetBanks">#N/A</definedName>
    <definedName name="SetDay">#N/A</definedName>
    <definedName name="sf" localSheetId="0">{30,140,350,160,"",""}</definedName>
    <definedName name="sf">{30,140,350,160,"",""}</definedName>
    <definedName name="sf_1">{30,140,350,160,"",""}</definedName>
    <definedName name="sf_2">{30,140,350,160,"",""}</definedName>
    <definedName name="shsssreywwet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ianNaBox" localSheetId="2">#REF!</definedName>
    <definedName name="SianNaBox">#REF!</definedName>
    <definedName name="SianNGMKBox" localSheetId="2">#REF!</definedName>
    <definedName name="SianNGMKBox">#REF!</definedName>
    <definedName name="SinilkaBox" localSheetId="2">#REF!</definedName>
    <definedName name="SinilkaBox">#REF!</definedName>
    <definedName name="SintezGazBox" localSheetId="2">#REF!</definedName>
    <definedName name="SintezGazBox">#REF!</definedName>
    <definedName name="SLRCPTNO">#N/A</definedName>
    <definedName name="SLSERNO">#N/A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lyankaBox" localSheetId="2">#REF!</definedName>
    <definedName name="SolyankaBox">#REF!</definedName>
    <definedName name="SolyankaKatBox" localSheetId="2">#REF!</definedName>
    <definedName name="SolyankaKatBox">#REF!</definedName>
    <definedName name="spec">5</definedName>
    <definedName name="spis">"База_данных"</definedName>
    <definedName name="SravnenieBox" localSheetId="2">#REF!</definedName>
    <definedName name="SravnenieBox">#REF!</definedName>
    <definedName name="SravnitelnayaBox" localSheetId="2">#REF!</definedName>
    <definedName name="SravnitelnayaBox">#REF!</definedName>
    <definedName name="ss" localSheetId="0">{30,140,350,160,"",""}</definedName>
    <definedName name="ss">{30,140,350,160,"",""}</definedName>
    <definedName name="ss_1">{30,140,350,160,"",""}</definedName>
    <definedName name="ss_2">{30,140,350,160,"",""}</definedName>
    <definedName name="ssdas" localSheetId="2">#REF!</definedName>
    <definedName name="ssdas">#REF!</definedName>
    <definedName name="ssf" localSheetId="2">#REF!</definedName>
    <definedName name="ssf">#REF!</definedName>
    <definedName name="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 localSheetId="4">[2]!SSSS</definedName>
    <definedName name="SSSS" localSheetId="0">[2]!SSSS</definedName>
    <definedName name="SSSS" localSheetId="2">[2]!SSSS</definedName>
    <definedName name="SSSS">[2]!SSSS</definedName>
    <definedName name="sst">"'[2002 йил.xls]данные'!$A$1:$N#3798"</definedName>
    <definedName name="st">"'[2002 йил.xls]Банклар'!$A$1:$C#24"</definedName>
    <definedName name="Start_Year">'[7]Data input'!$B$6</definedName>
    <definedName name="StartDate" localSheetId="4">#REF!</definedName>
    <definedName name="StartDate" localSheetId="0">#REF!</definedName>
    <definedName name="StartDate" localSheetId="2">#REF!</definedName>
    <definedName name="StartDate">#REF!</definedName>
    <definedName name="StartDebCred" localSheetId="2">'[3]Форма №2а'!#REF!</definedName>
    <definedName name="StartDebCred">'[3]Форма №2а'!#REF!</definedName>
    <definedName name="STDATE" localSheetId="4">#REF!</definedName>
    <definedName name="STDATE" localSheetId="0">#REF!</definedName>
    <definedName name="STDATE" localSheetId="2">#REF!</definedName>
    <definedName name="STDATE">#REF!</definedName>
    <definedName name="SulfatBox" localSheetId="2">#REF!</definedName>
    <definedName name="SulfatBox">#REF!</definedName>
    <definedName name="summa_work" localSheetId="2">#REF!</definedName>
    <definedName name="summa_work">#REF!</definedName>
    <definedName name="SUMMARY" localSheetId="4">#REF!</definedName>
    <definedName name="SUMMARY" localSheetId="0">#REF!</definedName>
    <definedName name="SUMMARY" localSheetId="2">#REF!</definedName>
    <definedName name="SUMMARY">#REF!</definedName>
    <definedName name="sung" localSheetId="0" hidden="1">{"'Monthly 1997'!$A$3:$S$89"}</definedName>
    <definedName name="sung" hidden="1">{"'Monthly 1997'!$A$3:$S$89"}</definedName>
    <definedName name="sung2" localSheetId="0" hidden="1">{"'Monthly 1997'!$A$3:$S$89"}</definedName>
    <definedName name="sung2" hidden="1">{"'Monthly 1997'!$A$3:$S$89"}</definedName>
    <definedName name="SVOD">#N/A</definedName>
    <definedName name="SxemBox" localSheetId="2">#REF!</definedName>
    <definedName name="SxemBox">#REF!</definedName>
    <definedName name="SxemNitronBox" localSheetId="2">#REF!</definedName>
    <definedName name="SxemNitronBox">#REF!</definedName>
    <definedName name="t" localSheetId="0">{30,140,350,160,"",""}</definedName>
    <definedName name="t">{30,140,350,160,"",""}</definedName>
    <definedName name="t_1">{30,140,350,160,"",""}</definedName>
    <definedName name="t_2">{30,140,350,160,"",""}</definedName>
    <definedName name="TablBox" localSheetId="2">#REF!</definedName>
    <definedName name="TablBox">#REF!</definedName>
    <definedName name="TableName">"Dummy"</definedName>
    <definedName name="Tablica1Структура_рабочих_мест_по_формам_собственности_и_по_видам_деятельности_созданных">#N/A</definedName>
    <definedName name="TANK_BAFFLE" localSheetId="4">#REF!</definedName>
    <definedName name="TANK_BAFFLE" localSheetId="0">#REF!</definedName>
    <definedName name="TANK_BAFFLE" localSheetId="2">#REF!</definedName>
    <definedName name="TANK_BAFFLE">#REF!</definedName>
    <definedName name="TEMPQTY">#N/A</definedName>
    <definedName name="TEST" localSheetId="4">#REF!</definedName>
    <definedName name="TEST" localSheetId="0">#REF!</definedName>
    <definedName name="TEST" localSheetId="2">#REF!</definedName>
    <definedName name="TEST">#REF!</definedName>
    <definedName name="test1" localSheetId="4">#REF!</definedName>
    <definedName name="test1" localSheetId="0">#REF!</definedName>
    <definedName name="test1" localSheetId="2">#REF!</definedName>
    <definedName name="test1">#REF!</definedName>
    <definedName name="test2" localSheetId="4">#REF!</definedName>
    <definedName name="test2" localSheetId="0">#REF!</definedName>
    <definedName name="test2" localSheetId="2">#REF!</definedName>
    <definedName name="test2">#REF!</definedName>
    <definedName name="TFT" localSheetId="4">#REF!,#REF!,#REF!,#REF!</definedName>
    <definedName name="TFT" localSheetId="0">#REF!,#REF!,#REF!,#REF!</definedName>
    <definedName name="TFT" localSheetId="2">#REF!,#REF!,#REF!,#REF!</definedName>
    <definedName name="TFT">#REF!,#REF!,#REF!,#REF!</definedName>
    <definedName name="th" localSheetId="4">#REF!</definedName>
    <definedName name="th" localSheetId="0">#REF!</definedName>
    <definedName name="th" localSheetId="2">#REF!</definedName>
    <definedName name="th">#REF!</definedName>
    <definedName name="TiomochBox" localSheetId="2">#REF!</definedName>
    <definedName name="TiomochBox">#REF!</definedName>
    <definedName name="Title" localSheetId="2">#REF!</definedName>
    <definedName name="Title">#REF!</definedName>
    <definedName name="title_date">"17.01.96"</definedName>
    <definedName name="titlename">"Выполнение плана реализации по бытовому сектору за 1997 год"</definedName>
    <definedName name="tlfAprt">#N/A</definedName>
    <definedName name="tlfBank">#N/A</definedName>
    <definedName name="tlfCorp">#N/A</definedName>
    <definedName name="tlfCount">#N/A</definedName>
    <definedName name="tlfFIO">#N/A</definedName>
    <definedName name="tlfHouse">#N/A</definedName>
    <definedName name="tlfKAprt">#N/A</definedName>
    <definedName name="tlfKBank">#N/A</definedName>
    <definedName name="tlfKCorp">#N/A</definedName>
    <definedName name="tlfKCount">#N/A</definedName>
    <definedName name="tlfKFio">#N/A</definedName>
    <definedName name="tlfKHouse">#N/A</definedName>
    <definedName name="tlfKMonth">#N/A</definedName>
    <definedName name="tlfKStreet">#N/A</definedName>
    <definedName name="tlfKSum">#N/A</definedName>
    <definedName name="tlfKTarif">#N/A</definedName>
    <definedName name="tlfKTlfNum">#N/A</definedName>
    <definedName name="tlfKTotal">#N/A</definedName>
    <definedName name="tlfKYear">#N/A</definedName>
    <definedName name="tlfMonth">#N/A</definedName>
    <definedName name="tlfStreet">#N/A</definedName>
    <definedName name="tlfSum">#N/A</definedName>
    <definedName name="tlfTarif">#N/A</definedName>
    <definedName name="tlfTlfNum">#N/A</definedName>
    <definedName name="tlfTotal">#N/A</definedName>
    <definedName name="tlfYear">#N/A</definedName>
    <definedName name="total" localSheetId="4">[10]!дел/1000</definedName>
    <definedName name="total" localSheetId="0">[11]!дел/1000</definedName>
    <definedName name="total" localSheetId="2">[11]!дел/1000</definedName>
    <definedName name="total">[11]!дел/1000</definedName>
    <definedName name="tr" localSheetId="0">{30,140,350,160,"",""}</definedName>
    <definedName name="tr">{30,140,350,160,"",""}</definedName>
    <definedName name="tr_1">{30,140,350,160,"",""}</definedName>
    <definedName name="tr_2">{30,140,350,160,"",""}</definedName>
    <definedName name="tre" localSheetId="0">{30,140,350,160,"",""}</definedName>
    <definedName name="tre">{30,140,350,160,"",""}</definedName>
    <definedName name="tre_1">{30,140,350,160,"",""}</definedName>
    <definedName name="tre_2">{30,140,350,160,"",""}</definedName>
    <definedName name="TRUNK_TAILGATE_HANDLE" localSheetId="4">#REF!</definedName>
    <definedName name="TRUNK_TAILGATE_HANDLE" localSheetId="0">#REF!</definedName>
    <definedName name="TRUNK_TAILGATE_HANDLE" localSheetId="2">#REF!</definedName>
    <definedName name="TRUNK_TAILGATE_HANDLE">#REF!</definedName>
    <definedName name="TRXNAMT" localSheetId="4">#REF!</definedName>
    <definedName name="TRXNAMT" localSheetId="0">#REF!</definedName>
    <definedName name="TRXNAMT" localSheetId="2">#REF!</definedName>
    <definedName name="TRXNAMT">#REF!</definedName>
    <definedName name="TRXNDESC">#N/A</definedName>
    <definedName name="TRXNFAMT">#N/A</definedName>
    <definedName name="TRXNQTY">#N/A</definedName>
    <definedName name="tt" localSheetId="0" hidden="1">{#N/A,#N/A,TRUE,"일정"}</definedName>
    <definedName name="tt" hidden="1">{#N/A,#N/A,TRUE,"일정"}</definedName>
    <definedName name="TTT" localSheetId="4">#REF!</definedName>
    <definedName name="TTT" localSheetId="0">#REF!</definedName>
    <definedName name="TTT" localSheetId="2">#REF!</definedName>
    <definedName name="TTT">#REF!</definedName>
    <definedName name="ty" localSheetId="0">{30,140,350,160,"",""}</definedName>
    <definedName name="ty">{30,140,350,160,"",""}</definedName>
    <definedName name="ty_1">{30,140,350,160,"",""}</definedName>
    <definedName name="ty_2">{30,140,350,160,"",""}</definedName>
    <definedName name="TY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u" localSheetId="0">{30,140,350,160,"",""}</definedName>
    <definedName name="tyu">{30,140,350,160,"",""}</definedName>
    <definedName name="tyu_1">{30,140,350,160,"",""}</definedName>
    <definedName name="tyu_2">{30,140,350,160,"",""}</definedName>
    <definedName name="u" localSheetId="0">{30,140,350,160,"",""}</definedName>
    <definedName name="u">{30,140,350,160,"",""}</definedName>
    <definedName name="u_1">{30,140,350,160,"",""}</definedName>
    <definedName name="u_2">{30,140,350,160,"",""}</definedName>
    <definedName name="UglekisBox" localSheetId="2">#REF!</definedName>
    <definedName name="UglekisBox">#REF!</definedName>
    <definedName name="uiy" localSheetId="0">{30,140,350,160,"",""}</definedName>
    <definedName name="uiy">{30,140,350,160,"",""}</definedName>
    <definedName name="uiy_1">{30,140,350,160,"",""}</definedName>
    <definedName name="uiy_2">{30,140,350,160,"",""}</definedName>
    <definedName name="ujlitg" localSheetId="2">#REF!</definedName>
    <definedName name="ujlitg">#REF!</definedName>
    <definedName name="Uksus70Box" localSheetId="2">#REF!</definedName>
    <definedName name="Uksus70Box">#REF!</definedName>
    <definedName name="Uksus99Box" localSheetId="2">#REF!</definedName>
    <definedName name="Uksus99Box">#REF!</definedName>
    <definedName name="UNIT">#N/A</definedName>
    <definedName name="UOM">#N/A</definedName>
    <definedName name="ure">#N/A</definedName>
    <definedName name="uy" localSheetId="0">{30,140,350,160,"",""}</definedName>
    <definedName name="uy">{30,140,350,160,"",""}</definedName>
    <definedName name="uy_1">{30,140,350,160,"",""}</definedName>
    <definedName name="uy_2">{30,140,350,160,"",""}</definedName>
    <definedName name="uyjh" localSheetId="0">{30,140,350,160,"",""}</definedName>
    <definedName name="uyjh">{30,140,350,160,"",""}</definedName>
    <definedName name="uyjh_1">{30,140,350,160,"",""}</definedName>
    <definedName name="uyjh_2">{30,140,350,160,"",""}</definedName>
    <definedName name="uyt" localSheetId="0">{30,140,350,160,"",""}</definedName>
    <definedName name="uyt">{30,140,350,160,"",""}</definedName>
    <definedName name="uyt_1">{30,140,350,160,"",""}</definedName>
    <definedName name="uyt_2">{30,140,350,160,"",""}</definedName>
    <definedName name="v" localSheetId="0">{30,140,350,160,"",""}</definedName>
    <definedName name="v">{30,140,350,160,"",""}</definedName>
    <definedName name="v_1">{30,140,350,160,"",""}</definedName>
    <definedName name="v_2">{30,140,350,160,"",""}</definedName>
    <definedName name="Values_Entered" localSheetId="0">IF(Loan_Amount*Interest_Rate*Loan_Years*Loan_Start&gt;0,1,0)</definedName>
    <definedName name="Values_Entered" localSheetId="2">IF(Loan_Amount*Interest_Rate*Loan_Years*Loan_Start&gt;0,1,0)</definedName>
    <definedName name="Values_Entered">IF(Loan_Amount*Interest_Rate*Loan_Years*Loan_Start&gt;0,1,0)</definedName>
    <definedName name="VarABox" localSheetId="2">#REF!</definedName>
    <definedName name="VarABox">#REF!</definedName>
    <definedName name="VarBBox" localSheetId="2">#REF!</definedName>
    <definedName name="VarBBox">#REF!</definedName>
    <definedName name="vb" localSheetId="4">#REF!</definedName>
    <definedName name="vb" localSheetId="0">#REF!</definedName>
    <definedName name="vb" localSheetId="2">#REF!</definedName>
    <definedName name="vb">#REF!</definedName>
    <definedName name="vbghh" localSheetId="4">#REF!</definedName>
    <definedName name="vbghh" localSheetId="0">#REF!</definedName>
    <definedName name="vbghh" localSheetId="2">#REF!</definedName>
    <definedName name="vbghh">#REF!</definedName>
    <definedName name="vby" localSheetId="2">#REF!</definedName>
    <definedName name="vby">#REF!</definedName>
    <definedName name="vcx" localSheetId="0">{30,140,350,160,"",""}</definedName>
    <definedName name="vcx">{30,140,350,160,"",""}</definedName>
    <definedName name="vcx_1">{30,140,350,160,"",""}</definedName>
    <definedName name="vcx_2">{30,140,350,160,"",""}</definedName>
    <definedName name="VENDOR">#N/A</definedName>
    <definedName name="VNPNO">#N/A</definedName>
    <definedName name="vor" localSheetId="2">#REF!</definedName>
    <definedName name="vor">#REF!</definedName>
    <definedName name="VozduxKIP450Box" localSheetId="2">#REF!</definedName>
    <definedName name="VozduxKIP450Box">#REF!</definedName>
    <definedName name="VR" localSheetId="2">#REF!</definedName>
    <definedName name="VR">#REF!</definedName>
    <definedName name="vv">0</definedName>
    <definedName name="vx" localSheetId="4">#REF!</definedName>
    <definedName name="vx" localSheetId="0">#REF!</definedName>
    <definedName name="vx" localSheetId="2">#REF!</definedName>
    <definedName name="vx">#REF!</definedName>
    <definedName name="vxzdgsdfg" localSheetId="4">#REF!</definedName>
    <definedName name="vxzdgsdfg" localSheetId="0">#REF!</definedName>
    <definedName name="vxzdgsdfg" localSheetId="2">#REF!</definedName>
    <definedName name="vxzdgsdfg">#REF!</definedName>
    <definedName name="w" localSheetId="0">{30,140,350,160,"",""}</definedName>
    <definedName name="w">{30,140,350,160,"",""}</definedName>
    <definedName name="W.SHOP" localSheetId="4">[2]!W.SHOP</definedName>
    <definedName name="W.SHOP" localSheetId="0">[2]!W.SHOP</definedName>
    <definedName name="W.SHOP" localSheetId="2">[2]!W.SHOP</definedName>
    <definedName name="W.SHOP">[2]!W.SHOP</definedName>
    <definedName name="w_1">{30,140,350,160,"",""}</definedName>
    <definedName name="w_2">{30,140,350,160,"",""}</definedName>
    <definedName name="wa" localSheetId="4">#REF!</definedName>
    <definedName name="wa" localSheetId="0">#REF!</definedName>
    <definedName name="wa" localSheetId="2">#REF!</definedName>
    <definedName name="wa">#REF!</definedName>
    <definedName name="we" localSheetId="0">{30,140,350,160,"",""}</definedName>
    <definedName name="we">{30,140,350,160,"",""}</definedName>
    <definedName name="we_1">{30,140,350,160,"",""}</definedName>
    <definedName name="we_2">{30,140,350,160,"",""}</definedName>
    <definedName name="weeee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r" localSheetId="0">{30,140,350,160,"",""}</definedName>
    <definedName name="wer">{30,140,350,160,"",""}</definedName>
    <definedName name="wer_1">{30,140,350,160,"",""}</definedName>
    <definedName name="wer_2">{30,140,350,160,"",""}</definedName>
    <definedName name="wf" localSheetId="0">{30,140,350,160,"",""}</definedName>
    <definedName name="wf">{30,140,350,160,"",""}</definedName>
    <definedName name="wf_1">{30,140,350,160,"",""}</definedName>
    <definedName name="wf_2">{30,140,350,160,"",""}</definedName>
    <definedName name="WFL" localSheetId="4">#REF!,#REF!</definedName>
    <definedName name="WFL" localSheetId="0">#REF!,#REF!</definedName>
    <definedName name="WFL" localSheetId="2">#REF!,#REF!</definedName>
    <definedName name="WFL">#REF!,#REF!</definedName>
    <definedName name="wgeaw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HNO">#N/A</definedName>
    <definedName name="whole" localSheetId="4">#REF!</definedName>
    <definedName name="whole" localSheetId="0">#REF!</definedName>
    <definedName name="whole" localSheetId="2">#REF!</definedName>
    <definedName name="whole">#REF!</definedName>
    <definedName name="WIL" localSheetId="4">#REF!,#REF!</definedName>
    <definedName name="WIL" localSheetId="0">#REF!,#REF!</definedName>
    <definedName name="WIL" localSheetId="2">#REF!,#REF!</definedName>
    <definedName name="WIL">#REF!,#REF!</definedName>
    <definedName name="WIR" localSheetId="4">#REF!,#REF!</definedName>
    <definedName name="WIR" localSheetId="0">#REF!,#REF!</definedName>
    <definedName name="WIR" localSheetId="2">#REF!,#REF!</definedName>
    <definedName name="WIR">#REF!,#REF!</definedName>
    <definedName name="wn">0.7</definedName>
    <definedName name="work_title" localSheetId="2">#REF!</definedName>
    <definedName name="work_title">#REF!</definedName>
    <definedName name="wq" localSheetId="4">#REF!</definedName>
    <definedName name="wq" localSheetId="0">#REF!</definedName>
    <definedName name="wq" localSheetId="2">#REF!</definedName>
    <definedName name="wq">#REF!</definedName>
    <definedName name="wqe" localSheetId="0">{30,140,350,160,"",""}</definedName>
    <definedName name="wqe">{30,140,350,160,"",""}</definedName>
    <definedName name="wqe_1">{30,140,350,160,"",""}</definedName>
    <definedName name="wqe_2">{30,140,350,160,"",""}</definedName>
    <definedName name="wr" localSheetId="4" hidden="1">#REF!</definedName>
    <definedName name="wr" localSheetId="0" hidden="1">#REF!</definedName>
    <definedName name="wr" localSheetId="2" hidden="1">#REF!</definedName>
    <definedName name="wr" hidden="1">#REF!</definedName>
    <definedName name="wrn.ccr." localSheetId="0" hidden="1">{#N/A,#N/A,FALSE,"BODY"}</definedName>
    <definedName name="wrn.ccr." hidden="1">{#N/A,#N/A,FALSE,"BODY"}</definedName>
    <definedName name="wrn.DDD.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localSheetId="0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Input._.Report.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Print._.All.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자판정비._.월간회의자료.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0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주간._.보고." localSheetId="0" hidden="1">{#N/A,#N/A,TRUE,"일정"}</definedName>
    <definedName name="wrn.주간._.보고." hidden="1">{#N/A,#N/A,TRUE,"일정"}</definedName>
    <definedName name="ws" localSheetId="0">{30,140,350,160,"",""}</definedName>
    <definedName name="ws">{30,140,350,160,"",""}</definedName>
    <definedName name="ws_1">{30,140,350,160,"",""}</definedName>
    <definedName name="ws_2">{30,140,350,160,"",""}</definedName>
    <definedName name="wsd" localSheetId="4">#REF!</definedName>
    <definedName name="wsd" localSheetId="0">#REF!</definedName>
    <definedName name="wsd" localSheetId="2">#REF!</definedName>
    <definedName name="wsd">#REF!</definedName>
    <definedName name="wt" localSheetId="0">{30,140,350,160,"",""}</definedName>
    <definedName name="wt">{30,140,350,160,"",""}</definedName>
    <definedName name="wt_1">{30,140,350,160,"",""}</definedName>
    <definedName name="wt_2">{30,140,350,160,"",""}</definedName>
    <definedName name="wv" localSheetId="0">{30,140,350,160,"",""}</definedName>
    <definedName name="wv">{30,140,350,160,"",""}</definedName>
    <definedName name="wv_1">{30,140,350,160,"",""}</definedName>
    <definedName name="wv_2">{30,140,350,160,"",""}</definedName>
    <definedName name="ww" localSheetId="2">#REF!</definedName>
    <definedName name="ww">#REF!</definedName>
    <definedName name="www">#N/A</definedName>
    <definedName name="WWWW" localSheetId="0" hidden="1">{#N/A,#N/A,TRUE,"일정"}</definedName>
    <definedName name="WWWW" hidden="1">{#N/A,#N/A,TRUE,"일정"}</definedName>
    <definedName name="wx" localSheetId="0">{30,140,350,160,"",""}</definedName>
    <definedName name="wx">{30,140,350,160,"",""}</definedName>
    <definedName name="wx_1">{30,140,350,160,"",""}</definedName>
    <definedName name="wx_2">{30,140,350,160,"",""}</definedName>
    <definedName name="wy" localSheetId="0">{30,140,350,160,"",""}</definedName>
    <definedName name="wy">{30,140,350,160,"",""}</definedName>
    <definedName name="wy_1">{30,140,350,160,"",""}</definedName>
    <definedName name="wy_2">{30,140,350,160,"",""}</definedName>
    <definedName name="wz" localSheetId="4">#REF!</definedName>
    <definedName name="wz" localSheetId="0">#REF!</definedName>
    <definedName name="wz" localSheetId="2">#REF!</definedName>
    <definedName name="wz">#REF!</definedName>
    <definedName name="x" localSheetId="0">{30,140,350,160,"",""}</definedName>
    <definedName name="x">{30,140,350,160,"",""}</definedName>
    <definedName name="x_1">{30,140,350,160,"",""}</definedName>
    <definedName name="x_2">{30,140,350,160,"",""}</definedName>
    <definedName name="xcv" localSheetId="0">{30,140,350,160,"",""}</definedName>
    <definedName name="xcv">{30,140,350,160,"",""}</definedName>
    <definedName name="xcv_1">{30,140,350,160,"",""}</definedName>
    <definedName name="xcv_2">{30,140,350,160,"",""}</definedName>
    <definedName name="xczx" localSheetId="0">{30,140,350,160,"",""}</definedName>
    <definedName name="xczx">{30,140,350,160,"",""}</definedName>
    <definedName name="xczx_1">{30,140,350,160,"",""}</definedName>
    <definedName name="xczx_2">{30,140,350,160,"",""}</definedName>
    <definedName name="XlorBox" localSheetId="2">#REF!</definedName>
    <definedName name="XlorBox">#REF!</definedName>
    <definedName name="Xolod2Box" localSheetId="2">#REF!</definedName>
    <definedName name="Xolod2Box">#REF!</definedName>
    <definedName name="Xolod5Box" localSheetId="2">#REF!</definedName>
    <definedName name="Xolod5Box">#REF!</definedName>
    <definedName name="Xolod7Box" localSheetId="2">#REF!</definedName>
    <definedName name="Xolod7Box">#REF!</definedName>
    <definedName name="XOVBox" localSheetId="2">#REF!</definedName>
    <definedName name="XOVBox">#REF!</definedName>
    <definedName name="xvcvcxzdsfs" localSheetId="4">#REF!</definedName>
    <definedName name="xvcvcxzdsfs" localSheetId="0">#REF!</definedName>
    <definedName name="xvcvcxzdsfs" localSheetId="2">#REF!</definedName>
    <definedName name="xvcvcxzdsfs">#REF!</definedName>
    <definedName name="XXX" localSheetId="4">#REF!</definedName>
    <definedName name="XXX" localSheetId="0">#REF!</definedName>
    <definedName name="XXX" localSheetId="2">#REF!</definedName>
    <definedName name="XXX">#REF!</definedName>
    <definedName name="xxxxxxxxxxxxxxxxxxxx" localSheetId="2">#REF!</definedName>
    <definedName name="xxxxxxxxxxxxxxxxxxxx">#REF!</definedName>
    <definedName name="y" localSheetId="0">{30,140,350,160,"",""}</definedName>
    <definedName name="y">{30,140,350,160,"",""}</definedName>
    <definedName name="y_1">{30,140,350,160,"",""}</definedName>
    <definedName name="y_2">{30,140,350,160,"",""}</definedName>
    <definedName name="Year">'[7]План пр-ва'!$C$5:$Y$5</definedName>
    <definedName name="yil">#N/A</definedName>
    <definedName name="yt" localSheetId="0">{30,140,350,160,"",""}</definedName>
    <definedName name="yt">{30,140,350,160,"",""}</definedName>
    <definedName name="yt_1">{30,140,350,160,"",""}</definedName>
    <definedName name="yt_2">{30,140,350,160,"",""}</definedName>
    <definedName name="ytr" localSheetId="0">{30,140,350,160,"",""}</definedName>
    <definedName name="ytr">{30,140,350,160,"",""}</definedName>
    <definedName name="ytr_1">{30,140,350,160,"",""}</definedName>
    <definedName name="ytr_2">{30,140,350,160,"",""}</definedName>
    <definedName name="ytu" localSheetId="0">{30,140,350,160,"",""}</definedName>
    <definedName name="ytu">{30,140,350,160,"",""}</definedName>
    <definedName name="ytu_1">{30,140,350,160,"",""}</definedName>
    <definedName name="ytu_2">{30,140,350,160,"",""}</definedName>
    <definedName name="YUnus" localSheetId="2">#REF!</definedName>
    <definedName name="YUnus">#REF!</definedName>
    <definedName name="yy">#N/A</definedName>
    <definedName name="z" localSheetId="0">{30,140,350,160,"",""}</definedName>
    <definedName name="z">{30,140,350,160,"",""}</definedName>
    <definedName name="z_1">{30,140,350,160,"",""}</definedName>
    <definedName name="Z_1D408E72_59E9_4981_9A27_AF423D050CDD_.wvu.Cols" localSheetId="4" hidden="1">#REF!</definedName>
    <definedName name="Z_1D408E72_59E9_4981_9A27_AF423D050CDD_.wvu.Cols" localSheetId="0" hidden="1">#REF!</definedName>
    <definedName name="Z_1D408E72_59E9_4981_9A27_AF423D050CDD_.wvu.Cols" localSheetId="2" hidden="1">#REF!</definedName>
    <definedName name="Z_1D408E72_59E9_4981_9A27_AF423D050CDD_.wvu.Cols" hidden="1">#REF!</definedName>
    <definedName name="Z_1D408E72_59E9_4981_9A27_AF423D050CDD_.wvu.PrintArea" localSheetId="4" hidden="1">#REF!</definedName>
    <definedName name="Z_1D408E72_59E9_4981_9A27_AF423D050CDD_.wvu.PrintArea" localSheetId="0" hidden="1">#REF!</definedName>
    <definedName name="Z_1D408E72_59E9_4981_9A27_AF423D050CDD_.wvu.PrintArea" localSheetId="2" hidden="1">#REF!</definedName>
    <definedName name="Z_1D408E72_59E9_4981_9A27_AF423D050CDD_.wvu.PrintArea" hidden="1">#REF!</definedName>
    <definedName name="Z_1D408E72_59E9_4981_9A27_AF423D050CDD_.wvu.Rows" localSheetId="4" hidden="1">#REF!,#REF!</definedName>
    <definedName name="Z_1D408E72_59E9_4981_9A27_AF423D050CDD_.wvu.Rows" localSheetId="0" hidden="1">#REF!,#REF!</definedName>
    <definedName name="Z_1D408E72_59E9_4981_9A27_AF423D050CDD_.wvu.Rows" localSheetId="2" hidden="1">#REF!,#REF!</definedName>
    <definedName name="Z_1D408E72_59E9_4981_9A27_AF423D050CDD_.wvu.Rows" hidden="1">#REF!,#REF!</definedName>
    <definedName name="z_2">{30,140,350,160,"",""}</definedName>
    <definedName name="Z_28E99C00_2E50_4A25_9D21_7801798C21BD_.wvu.PrintArea" localSheetId="4" hidden="1">#REF!</definedName>
    <definedName name="Z_28E99C00_2E50_4A25_9D21_7801798C21BD_.wvu.PrintArea" localSheetId="0" hidden="1">#REF!</definedName>
    <definedName name="Z_28E99C00_2E50_4A25_9D21_7801798C21BD_.wvu.PrintArea" localSheetId="2" hidden="1">#REF!</definedName>
    <definedName name="Z_28E99C00_2E50_4A25_9D21_7801798C21BD_.wvu.PrintArea" hidden="1">#REF!</definedName>
    <definedName name="Z_363221E4_558F_4717_B6AD_63B76229A86A_.wvu.PrintArea" localSheetId="4" hidden="1">#REF!</definedName>
    <definedName name="Z_363221E4_558F_4717_B6AD_63B76229A86A_.wvu.PrintArea" localSheetId="0" hidden="1">#REF!</definedName>
    <definedName name="Z_363221E4_558F_4717_B6AD_63B76229A86A_.wvu.PrintArea" localSheetId="2" hidden="1">#REF!</definedName>
    <definedName name="Z_363221E4_558F_4717_B6AD_63B76229A86A_.wvu.PrintArea" hidden="1">#REF!</definedName>
    <definedName name="Z_3A9B8CE0_90FE_45F7_B16A_6C9B6CFEF69B_.wvu.PrintTitles" hidden="1">[17]оборот!$A$1:$B$65536,[17]оборот!$A$1:$IV$1</definedName>
    <definedName name="Z_5167EBEB_44EA_47B0_97C1_BDFB74A1E9C1_.wvu.PrintArea" localSheetId="4" hidden="1">#REF!</definedName>
    <definedName name="Z_5167EBEB_44EA_47B0_97C1_BDFB74A1E9C1_.wvu.PrintArea" localSheetId="0" hidden="1">#REF!</definedName>
    <definedName name="Z_5167EBEB_44EA_47B0_97C1_BDFB74A1E9C1_.wvu.PrintArea" localSheetId="2" hidden="1">#REF!</definedName>
    <definedName name="Z_5167EBEB_44EA_47B0_97C1_BDFB74A1E9C1_.wvu.PrintArea" hidden="1">#REF!</definedName>
    <definedName name="Z_52A70739_45F6_4D94_BB2B_E6CE9DB3F670_.wvu.PrintArea" localSheetId="4" hidden="1">#REF!</definedName>
    <definedName name="Z_52A70739_45F6_4D94_BB2B_E6CE9DB3F670_.wvu.PrintArea" localSheetId="0" hidden="1">#REF!</definedName>
    <definedName name="Z_52A70739_45F6_4D94_BB2B_E6CE9DB3F670_.wvu.PrintArea" localSheetId="2" hidden="1">#REF!</definedName>
    <definedName name="Z_52A70739_45F6_4D94_BB2B_E6CE9DB3F670_.wvu.PrintArea" hidden="1">#REF!</definedName>
    <definedName name="Z_7567EFF5_A760_4BD2_9783_0E4DA1CF40E5_.wvu.PrintArea" localSheetId="4" hidden="1">#REF!</definedName>
    <definedName name="Z_7567EFF5_A760_4BD2_9783_0E4DA1CF40E5_.wvu.PrintArea" localSheetId="0" hidden="1">#REF!</definedName>
    <definedName name="Z_7567EFF5_A760_4BD2_9783_0E4DA1CF40E5_.wvu.PrintArea" localSheetId="2" hidden="1">#REF!</definedName>
    <definedName name="Z_7567EFF5_A760_4BD2_9783_0E4DA1CF40E5_.wvu.PrintArea" hidden="1">#REF!</definedName>
    <definedName name="Z_86A21AE1_D222_11D6_8098_444553540000_.wvu.Cols" hidden="1">#N/A</definedName>
    <definedName name="Z_90AC4916_08D5_4B9F_B8B9_D84EFD8CA14D_.wvu.PrintArea" localSheetId="4" hidden="1">#REF!</definedName>
    <definedName name="Z_90AC4916_08D5_4B9F_B8B9_D84EFD8CA14D_.wvu.PrintArea" localSheetId="0" hidden="1">#REF!</definedName>
    <definedName name="Z_90AC4916_08D5_4B9F_B8B9_D84EFD8CA14D_.wvu.PrintArea" localSheetId="2" hidden="1">#REF!</definedName>
    <definedName name="Z_90AC4916_08D5_4B9F_B8B9_D84EFD8CA14D_.wvu.PrintArea" hidden="1">#REF!</definedName>
    <definedName name="Z_90AC4916_08D5_4B9F_B8B9_D84EFD8CA14D_.wvu.Rows" localSheetId="4" hidden="1">#REF!,#REF!</definedName>
    <definedName name="Z_90AC4916_08D5_4B9F_B8B9_D84EFD8CA14D_.wvu.Rows" localSheetId="0" hidden="1">#REF!,#REF!</definedName>
    <definedName name="Z_90AC4916_08D5_4B9F_B8B9_D84EFD8CA14D_.wvu.Rows" localSheetId="2" hidden="1">#REF!,#REF!</definedName>
    <definedName name="Z_90AC4916_08D5_4B9F_B8B9_D84EFD8CA14D_.wvu.Rows" hidden="1">#REF!,#REF!</definedName>
    <definedName name="Z_A4A9DF7B_AB71_4A4B_9F81_D0DED06B6979_.wvu.PrintArea" localSheetId="4" hidden="1">#REF!</definedName>
    <definedName name="Z_A4A9DF7B_AB71_4A4B_9F81_D0DED06B6979_.wvu.PrintArea" localSheetId="0" hidden="1">#REF!</definedName>
    <definedName name="Z_A4A9DF7B_AB71_4A4B_9F81_D0DED06B6979_.wvu.PrintArea" localSheetId="2" hidden="1">#REF!</definedName>
    <definedName name="Z_A4A9DF7B_AB71_4A4B_9F81_D0DED06B6979_.wvu.PrintArea" hidden="1">#REF!</definedName>
    <definedName name="Z_A4A9DF7B_AB71_4A4B_9F81_D0DED06B6979_.wvu.Rows" localSheetId="4" hidden="1">#REF!,#REF!</definedName>
    <definedName name="Z_A4A9DF7B_AB71_4A4B_9F81_D0DED06B6979_.wvu.Rows" localSheetId="0" hidden="1">#REF!,#REF!</definedName>
    <definedName name="Z_A4A9DF7B_AB71_4A4B_9F81_D0DED06B6979_.wvu.Rows" localSheetId="2" hidden="1">#REF!,#REF!</definedName>
    <definedName name="Z_A4A9DF7B_AB71_4A4B_9F81_D0DED06B6979_.wvu.Rows" hidden="1">#REF!,#REF!</definedName>
    <definedName name="Z_A72D7F17_E843_45F5_A257_DC060914C37A_.wvu.PrintArea" localSheetId="4" hidden="1">#REF!</definedName>
    <definedName name="Z_A72D7F17_E843_45F5_A257_DC060914C37A_.wvu.PrintArea" localSheetId="0" hidden="1">#REF!</definedName>
    <definedName name="Z_A72D7F17_E843_45F5_A257_DC060914C37A_.wvu.PrintArea" localSheetId="2" hidden="1">#REF!</definedName>
    <definedName name="Z_A72D7F17_E843_45F5_A257_DC060914C37A_.wvu.PrintArea" hidden="1">#REF!</definedName>
    <definedName name="Z_A72D7F17_E843_45F5_A257_DC060914C37A_.wvu.Rows" localSheetId="4" hidden="1">#REF!,#REF!</definedName>
    <definedName name="Z_A72D7F17_E843_45F5_A257_DC060914C37A_.wvu.Rows" localSheetId="0" hidden="1">#REF!,#REF!</definedName>
    <definedName name="Z_A72D7F17_E843_45F5_A257_DC060914C37A_.wvu.Rows" localSheetId="2" hidden="1">#REF!,#REF!</definedName>
    <definedName name="Z_A72D7F17_E843_45F5_A257_DC060914C37A_.wvu.Rows" hidden="1">#REF!,#REF!</definedName>
    <definedName name="Z_AC797E33_BB07_440F_920C_8A9426261027_.wvu.PrintArea" localSheetId="4" hidden="1">#REF!</definedName>
    <definedName name="Z_AC797E33_BB07_440F_920C_8A9426261027_.wvu.PrintArea" localSheetId="0" hidden="1">#REF!</definedName>
    <definedName name="Z_AC797E33_BB07_440F_920C_8A9426261027_.wvu.PrintArea" localSheetId="2" hidden="1">#REF!</definedName>
    <definedName name="Z_AC797E33_BB07_440F_920C_8A9426261027_.wvu.PrintArea" hidden="1">#REF!</definedName>
    <definedName name="Z_B01F82C8_E2BF_11D8_BD33_0000F8781956_.wvu.Cols" localSheetId="4" hidden="1">#REF!,#REF!,#REF!,#REF!,#REF!,#REF!,#REF!,#REF!,#REF!,#REF!,#REF!,#REF!,#REF!,#REF!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localSheetId="2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4" hidden="1">#REF!</definedName>
    <definedName name="Z_B01F82C8_E2BF_11D8_BD33_0000F8781956_.wvu.PrintTitles" localSheetId="0" hidden="1">#REF!</definedName>
    <definedName name="Z_B01F82C8_E2BF_11D8_BD33_0000F8781956_.wvu.PrintTitles" localSheetId="2" hidden="1">#REF!</definedName>
    <definedName name="Z_B01F82C8_E2BF_11D8_BD33_0000F8781956_.wvu.PrintTitles" hidden="1">#REF!</definedName>
    <definedName name="Z_B1C6911B_1389_4D1E_B480_46B2A5907C37_.wvu.FilterData" localSheetId="4" hidden="1">#REF!</definedName>
    <definedName name="Z_B1C6911B_1389_4D1E_B480_46B2A5907C37_.wvu.FilterData" localSheetId="0" hidden="1">#REF!</definedName>
    <definedName name="Z_B1C6911B_1389_4D1E_B480_46B2A5907C37_.wvu.FilterData" localSheetId="2" hidden="1">#REF!</definedName>
    <definedName name="Z_B1C6911B_1389_4D1E_B480_46B2A5907C37_.wvu.FilterData" hidden="1">#REF!</definedName>
    <definedName name="Z_B1C6911B_1389_4D1E_B480_46B2A5907C37_.wvu.PrintArea" localSheetId="4" hidden="1">#REF!</definedName>
    <definedName name="Z_B1C6911B_1389_4D1E_B480_46B2A5907C37_.wvu.PrintArea" localSheetId="0" hidden="1">#REF!</definedName>
    <definedName name="Z_B1C6911B_1389_4D1E_B480_46B2A5907C37_.wvu.PrintArea" localSheetId="2" hidden="1">#REF!</definedName>
    <definedName name="Z_B1C6911B_1389_4D1E_B480_46B2A5907C37_.wvu.PrintArea" hidden="1">#REF!</definedName>
    <definedName name="Z_B1C6911B_1389_4D1E_B480_46B2A5907C37_.wvu.Rows" localSheetId="4" hidden="1">#REF!,#REF!</definedName>
    <definedName name="Z_B1C6911B_1389_4D1E_B480_46B2A5907C37_.wvu.Rows" localSheetId="0" hidden="1">#REF!,#REF!</definedName>
    <definedName name="Z_B1C6911B_1389_4D1E_B480_46B2A5907C37_.wvu.Rows" localSheetId="2" hidden="1">#REF!,#REF!</definedName>
    <definedName name="Z_B1C6911B_1389_4D1E_B480_46B2A5907C37_.wvu.Rows" hidden="1">#REF!,#REF!</definedName>
    <definedName name="Z_BBC1F061_EFA5_11D6_819E_0050BFE70486_.wvu.FilterData" localSheetId="4" hidden="1">#REF!</definedName>
    <definedName name="Z_BBC1F061_EFA5_11D6_819E_0050BFE70486_.wvu.FilterData" localSheetId="0" hidden="1">#REF!</definedName>
    <definedName name="Z_BBC1F061_EFA5_11D6_819E_0050BFE70486_.wvu.FilterData" localSheetId="2" hidden="1">#REF!</definedName>
    <definedName name="Z_BBC1F061_EFA5_11D6_819E_0050BFE70486_.wvu.FilterData" hidden="1">#REF!</definedName>
    <definedName name="Z_BD879655_49FA_40EC_B48C_A3116A0C7DFC_.wvu.PrintArea" localSheetId="4" hidden="1">#REF!</definedName>
    <definedName name="Z_BD879655_49FA_40EC_B48C_A3116A0C7DFC_.wvu.PrintArea" localSheetId="0" hidden="1">#REF!</definedName>
    <definedName name="Z_BD879655_49FA_40EC_B48C_A3116A0C7DFC_.wvu.PrintArea" localSheetId="2" hidden="1">#REF!</definedName>
    <definedName name="Z_BD879655_49FA_40EC_B48C_A3116A0C7DFC_.wvu.PrintArea" hidden="1">#REF!</definedName>
    <definedName name="Z_C06073AE_7EF9_4843_A3E3_AB58B1214D42_.wvu.PrintArea" localSheetId="4" hidden="1">#REF!</definedName>
    <definedName name="Z_C06073AE_7EF9_4843_A3E3_AB58B1214D42_.wvu.PrintArea" localSheetId="0" hidden="1">#REF!</definedName>
    <definedName name="Z_C06073AE_7EF9_4843_A3E3_AB58B1214D42_.wvu.PrintArea" localSheetId="2" hidden="1">#REF!</definedName>
    <definedName name="Z_C06073AE_7EF9_4843_A3E3_AB58B1214D42_.wvu.PrintArea" hidden="1">#REF!</definedName>
    <definedName name="Z_D205962A_A136_4D1E_8153_3458A266DBC1_.wvu.PrintArea" localSheetId="4" hidden="1">#REF!</definedName>
    <definedName name="Z_D205962A_A136_4D1E_8153_3458A266DBC1_.wvu.PrintArea" localSheetId="0" hidden="1">#REF!</definedName>
    <definedName name="Z_D205962A_A136_4D1E_8153_3458A266DBC1_.wvu.PrintArea" localSheetId="2" hidden="1">#REF!</definedName>
    <definedName name="Z_D205962A_A136_4D1E_8153_3458A266DBC1_.wvu.PrintArea" hidden="1">#REF!</definedName>
    <definedName name="Z_D4F8E9F6_5FCD_431C_A367_31DAEB399AF5_.wvu.FilterData" localSheetId="4" hidden="1">#REF!</definedName>
    <definedName name="Z_D4F8E9F6_5FCD_431C_A367_31DAEB399AF5_.wvu.FilterData" localSheetId="0" hidden="1">#REF!</definedName>
    <definedName name="Z_D4F8E9F6_5FCD_431C_A367_31DAEB399AF5_.wvu.FilterData" localSheetId="2" hidden="1">#REF!</definedName>
    <definedName name="Z_D4F8E9F6_5FCD_431C_A367_31DAEB399AF5_.wvu.FilterData" hidden="1">#REF!</definedName>
    <definedName name="Z_D851514D_BBEB_4B79_8707_98EE9C125F6D_.wvu.PrintArea" localSheetId="4" hidden="1">#REF!</definedName>
    <definedName name="Z_D851514D_BBEB_4B79_8707_98EE9C125F6D_.wvu.PrintArea" localSheetId="0" hidden="1">#REF!</definedName>
    <definedName name="Z_D851514D_BBEB_4B79_8707_98EE9C125F6D_.wvu.PrintArea" localSheetId="2" hidden="1">#REF!</definedName>
    <definedName name="Z_D851514D_BBEB_4B79_8707_98EE9C125F6D_.wvu.PrintArea" hidden="1">#REF!</definedName>
    <definedName name="Z_E1467D9E_08D8_4B26_A1A2_A7B2112B5B89_.wvu.PrintArea" localSheetId="4" hidden="1">#REF!</definedName>
    <definedName name="Z_E1467D9E_08D8_4B26_A1A2_A7B2112B5B89_.wvu.PrintArea" localSheetId="0" hidden="1">#REF!</definedName>
    <definedName name="Z_E1467D9E_08D8_4B26_A1A2_A7B2112B5B89_.wvu.PrintArea" localSheetId="2" hidden="1">#REF!</definedName>
    <definedName name="Z_E1467D9E_08D8_4B26_A1A2_A7B2112B5B89_.wvu.PrintArea" hidden="1">#REF!</definedName>
    <definedName name="Z_E90A5213_D3DE_4C04_A09A_42130CCA258A_.wvu.Cols" localSheetId="4" hidden="1">#REF!</definedName>
    <definedName name="Z_E90A5213_D3DE_4C04_A09A_42130CCA258A_.wvu.Cols" localSheetId="0" hidden="1">#REF!</definedName>
    <definedName name="Z_E90A5213_D3DE_4C04_A09A_42130CCA258A_.wvu.Cols" localSheetId="2" hidden="1">#REF!</definedName>
    <definedName name="Z_E90A5213_D3DE_4C04_A09A_42130CCA258A_.wvu.Cols" hidden="1">#REF!</definedName>
    <definedName name="Z_E90A5213_D3DE_4C04_A09A_42130CCA258A_.wvu.PrintArea" localSheetId="4" hidden="1">#REF!</definedName>
    <definedName name="Z_E90A5213_D3DE_4C04_A09A_42130CCA258A_.wvu.PrintArea" localSheetId="0" hidden="1">#REF!</definedName>
    <definedName name="Z_E90A5213_D3DE_4C04_A09A_42130CCA258A_.wvu.PrintArea" localSheetId="2" hidden="1">#REF!</definedName>
    <definedName name="Z_E90A5213_D3DE_4C04_A09A_42130CCA258A_.wvu.PrintArea" hidden="1">#REF!</definedName>
    <definedName name="Z_E90A5213_D3DE_4C04_A09A_42130CCA258A_.wvu.Rows" localSheetId="4" hidden="1">#REF!,#REF!</definedName>
    <definedName name="Z_E90A5213_D3DE_4C04_A09A_42130CCA258A_.wvu.Rows" localSheetId="0" hidden="1">#REF!,#REF!</definedName>
    <definedName name="Z_E90A5213_D3DE_4C04_A09A_42130CCA258A_.wvu.Rows" localSheetId="2" hidden="1">#REF!,#REF!</definedName>
    <definedName name="Z_E90A5213_D3DE_4C04_A09A_42130CCA258A_.wvu.Rows" hidden="1">#REF!,#REF!</definedName>
    <definedName name="Z_EAC59BBB_1142_473E_AA30_776C99FD5953_.wvu.PrintArea" localSheetId="4" hidden="1">#REF!</definedName>
    <definedName name="Z_EAC59BBB_1142_473E_AA30_776C99FD5953_.wvu.PrintArea" localSheetId="0" hidden="1">#REF!</definedName>
    <definedName name="Z_EAC59BBB_1142_473E_AA30_776C99FD5953_.wvu.PrintArea" localSheetId="2" hidden="1">#REF!</definedName>
    <definedName name="Z_EAC59BBB_1142_473E_AA30_776C99FD5953_.wvu.PrintArea" hidden="1">#REF!</definedName>
    <definedName name="Z_F93FC798_0AC9_4DC8_A37A_5AC4EB838A1D_.wvu.PrintArea" localSheetId="4" hidden="1">#REF!</definedName>
    <definedName name="Z_F93FC798_0AC9_4DC8_A37A_5AC4EB838A1D_.wvu.PrintArea" localSheetId="0" hidden="1">#REF!</definedName>
    <definedName name="Z_F93FC798_0AC9_4DC8_A37A_5AC4EB838A1D_.wvu.PrintArea" localSheetId="2" hidden="1">#REF!</definedName>
    <definedName name="Z_F93FC798_0AC9_4DC8_A37A_5AC4EB838A1D_.wvu.PrintArea" hidden="1">#REF!</definedName>
    <definedName name="za" localSheetId="0">{30,140,350,160,"",""}</definedName>
    <definedName name="za">{30,140,350,160,"",""}</definedName>
    <definedName name="za_1">{30,140,350,160,"",""}</definedName>
    <definedName name="za_2">{30,140,350,160,"",""}</definedName>
    <definedName name="ZaxVodaBox" localSheetId="2">#REF!</definedName>
    <definedName name="ZaxVodaBox">#REF!</definedName>
    <definedName name="ZRATEINDC">#N/A</definedName>
    <definedName name="zx" localSheetId="0">{30,140,350,160,"",""}</definedName>
    <definedName name="zx">{30,140,350,160,"",""}</definedName>
    <definedName name="zx_1">{30,140,350,160,"",""}</definedName>
    <definedName name="zx_2">{30,140,350,160,"",""}</definedName>
    <definedName name="а" localSheetId="0">{30,140,350,160,"",""}</definedName>
    <definedName name="а">{30,140,350,160,"",""}</definedName>
    <definedName name="а_503_09" localSheetId="2">[18]выполнение!#REF!</definedName>
    <definedName name="а_503_09">[18]выполнение!#REF!</definedName>
    <definedName name="А1" localSheetId="4">#REF!</definedName>
    <definedName name="А1" localSheetId="0">#REF!</definedName>
    <definedName name="А1" localSheetId="2">#REF!</definedName>
    <definedName name="А1">#REF!</definedName>
    <definedName name="А10" localSheetId="4">#REF!</definedName>
    <definedName name="А10" localSheetId="0">#REF!</definedName>
    <definedName name="А10" localSheetId="2">#REF!</definedName>
    <definedName name="А10">#REF!</definedName>
    <definedName name="А12" localSheetId="4">#REF!</definedName>
    <definedName name="А12" localSheetId="0">#REF!</definedName>
    <definedName name="А12" localSheetId="2">#REF!</definedName>
    <definedName name="А12">#REF!</definedName>
    <definedName name="А121">#N/A</definedName>
    <definedName name="А15" localSheetId="4">#REF!</definedName>
    <definedName name="А15" localSheetId="0">#REF!</definedName>
    <definedName name="А15" localSheetId="2">#REF!</definedName>
    <definedName name="А15">#REF!</definedName>
    <definedName name="А17">#N/A</definedName>
    <definedName name="А2" localSheetId="2">#REF!</definedName>
    <definedName name="А2">#REF!</definedName>
    <definedName name="А2_2" localSheetId="2">#REF!</definedName>
    <definedName name="А2_2">#REF!</definedName>
    <definedName name="А2_3" localSheetId="2">#REF!</definedName>
    <definedName name="А2_3">#REF!</definedName>
    <definedName name="А2_4" localSheetId="2">#REF!</definedName>
    <definedName name="А2_4">#REF!</definedName>
    <definedName name="а209" localSheetId="4">#REF!</definedName>
    <definedName name="а209" localSheetId="0">#REF!</definedName>
    <definedName name="а209" localSheetId="2">#REF!</definedName>
    <definedName name="а209">#REF!</definedName>
    <definedName name="А24" localSheetId="2">#REF!</definedName>
    <definedName name="А24">#REF!</definedName>
    <definedName name="А5" localSheetId="2">#REF!</definedName>
    <definedName name="А5">#REF!</definedName>
    <definedName name="а65555" localSheetId="4">#REF!</definedName>
    <definedName name="а65555" localSheetId="0">#REF!</definedName>
    <definedName name="а65555" localSheetId="2">#REF!</definedName>
    <definedName name="а65555">#REF!</definedName>
    <definedName name="А65656" localSheetId="4">#REF!</definedName>
    <definedName name="А65656" localSheetId="0">#REF!</definedName>
    <definedName name="А65656" localSheetId="2">#REF!</definedName>
    <definedName name="А65656">#REF!</definedName>
    <definedName name="А9" localSheetId="4">#REF!</definedName>
    <definedName name="А9" localSheetId="0">#REF!</definedName>
    <definedName name="А9" localSheetId="2">#REF!</definedName>
    <definedName name="А9">#REF!</definedName>
    <definedName name="аа" localSheetId="4" hidden="1">#REF!</definedName>
    <definedName name="аа" localSheetId="0" hidden="1">#REF!</definedName>
    <definedName name="аа" localSheetId="2" hidden="1">#REF!</definedName>
    <definedName name="аа" hidden="1">#REF!</definedName>
    <definedName name="аа1">'[19]Зан-ть(р-ны)'!$5:$5</definedName>
    <definedName name="ааа">'[19]Фориш 2003'!$O$4</definedName>
    <definedName name="аааа" localSheetId="4">#REF!</definedName>
    <definedName name="аааа" localSheetId="0">#REF!</definedName>
    <definedName name="аааа" localSheetId="2">#REF!</definedName>
    <definedName name="аааа">#REF!</definedName>
    <definedName name="аааа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а" localSheetId="2">#REF!</definedName>
    <definedName name="аааааа">#REF!</definedName>
    <definedName name="аааААААА" localSheetId="2">#REF!</definedName>
    <definedName name="аааААААА">#REF!</definedName>
    <definedName name="аааааааааааа" localSheetId="4">#REF!</definedName>
    <definedName name="аааааааааааа" localSheetId="0">#REF!</definedName>
    <definedName name="аааааааааааа" localSheetId="2">#REF!</definedName>
    <definedName name="аааааааааааа">#REF!</definedName>
    <definedName name="ааааппримека">#N/A</definedName>
    <definedName name="ааааув" localSheetId="2">'[20]Гай пахта'!#REF!</definedName>
    <definedName name="ааааув">'[20]Гай пахта'!#REF!</definedName>
    <definedName name="ааав" localSheetId="4">#REF!</definedName>
    <definedName name="ааав" localSheetId="0">#REF!</definedName>
    <definedName name="ааав" localSheetId="2">#REF!</definedName>
    <definedName name="ааав">#REF!</definedName>
    <definedName name="ааммкум" localSheetId="2">#REF!,#REF!</definedName>
    <definedName name="ааммкум">#REF!,#REF!</definedName>
    <definedName name="АБ" localSheetId="2">#REF!</definedName>
    <definedName name="АБ">#REF!</definedName>
    <definedName name="Аббаз" localSheetId="4">#REF!</definedName>
    <definedName name="Аббаз" localSheetId="0">#REF!</definedName>
    <definedName name="Аббаз" localSheetId="2">#REF!</definedName>
    <definedName name="Аббаз">#REF!</definedName>
    <definedName name="абдадажажадж">[21]Массив!$B$9:$C$21</definedName>
    <definedName name="абду" localSheetId="4">#REF!</definedName>
    <definedName name="абду" localSheetId="0">#REF!</definedName>
    <definedName name="абду" localSheetId="2">#REF!</definedName>
    <definedName name="абду">#REF!</definedName>
    <definedName name="Абдугани_Сардорбек_Жасурбек" localSheetId="2">#REF!</definedName>
    <definedName name="Абдугани_Сардорбек_Жасурбек">#REF!</definedName>
    <definedName name="ав" localSheetId="4">#REF!</definedName>
    <definedName name="ав" localSheetId="0">#REF!</definedName>
    <definedName name="ав" localSheetId="2">#REF!</definedName>
    <definedName name="ав">#REF!</definedName>
    <definedName name="ава" localSheetId="2">#REF!</definedName>
    <definedName name="ава">#REF!</definedName>
    <definedName name="аваав" localSheetId="0">{30,140,350,160,"",""}</definedName>
    <definedName name="аваав">{30,140,350,160,"",""}</definedName>
    <definedName name="аваав_1">{30,140,350,160,"",""}</definedName>
    <definedName name="аваав_2">{30,140,350,160,"",""}</definedName>
    <definedName name="ававпаррпор" localSheetId="0">{30,140,350,160,"",""}</definedName>
    <definedName name="ававпаррпор">{30,140,350,160,"",""}</definedName>
    <definedName name="ававпаррпор_1">{30,140,350,160,"",""}</definedName>
    <definedName name="ававпаррпор_2">{30,140,350,160,"",""}</definedName>
    <definedName name="аввпвар" localSheetId="2">#REF!</definedName>
    <definedName name="аввпвар">#REF!</definedName>
    <definedName name="август" localSheetId="2">#REF!</definedName>
    <definedName name="август">#REF!</definedName>
    <definedName name="авиви">#N/A</definedName>
    <definedName name="авипвапи">#N/A</definedName>
    <definedName name="авлб" localSheetId="4">#REF!</definedName>
    <definedName name="авлб" localSheetId="0">#REF!</definedName>
    <definedName name="авлб" localSheetId="2">#REF!</definedName>
    <definedName name="авлб">#REF!</definedName>
    <definedName name="аворп" localSheetId="2">#REF!</definedName>
    <definedName name="аворп">#REF!</definedName>
    <definedName name="авпав" localSheetId="2">#REF!</definedName>
    <definedName name="авпав">#REF!</definedName>
    <definedName name="авпавп" localSheetId="2">#REF!</definedName>
    <definedName name="авпавп">#REF!</definedName>
    <definedName name="авыпмвмыв">#N/A</definedName>
    <definedName name="авьлолалоа" localSheetId="0">{30,140,350,160,"",""}</definedName>
    <definedName name="авьлолалоа">{30,140,350,160,"",""}</definedName>
    <definedName name="авьлолалоа_1">{30,140,350,160,"",""}</definedName>
    <definedName name="авьлолалоа_2">{30,140,350,160,"",""}</definedName>
    <definedName name="АГ" localSheetId="2">#REF!</definedName>
    <definedName name="АГ">#REF!</definedName>
    <definedName name="агро" localSheetId="2">#REF!</definedName>
    <definedName name="агро">#REF!</definedName>
    <definedName name="АД" localSheetId="2">#REF!</definedName>
    <definedName name="АД">#REF!</definedName>
    <definedName name="Адил" localSheetId="2">#REF!</definedName>
    <definedName name="Адил">#REF!</definedName>
    <definedName name="адр">"$A$3"</definedName>
    <definedName name="АЕ" localSheetId="2">#REF!</definedName>
    <definedName name="АЕ">#REF!</definedName>
    <definedName name="АЕН" localSheetId="2">#REF!</definedName>
    <definedName name="АЕН">#REF!</definedName>
    <definedName name="аенре" localSheetId="2">#REF!</definedName>
    <definedName name="аенре">#REF!</definedName>
    <definedName name="АЖ" localSheetId="2">#REF!</definedName>
    <definedName name="АЖ">#REF!</definedName>
    <definedName name="азот">[22]Мин.угит!$CI$1</definedName>
    <definedName name="азот1">[23]физ.тон!$C$40</definedName>
    <definedName name="АИ" localSheetId="2">#REF!</definedName>
    <definedName name="АИ">#REF!</definedName>
    <definedName name="аиа">#N/A</definedName>
    <definedName name="аиавпи">{30,140,350,160,"",""}</definedName>
    <definedName name="аитпир">#N/A</definedName>
    <definedName name="АЙДАРБЕК" localSheetId="2">#REF!</definedName>
    <definedName name="АЙДАРБЕК">#REF!</definedName>
    <definedName name="А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адемик" localSheetId="4">#REF!</definedName>
    <definedName name="академик" localSheetId="0">#REF!</definedName>
    <definedName name="академик" localSheetId="2">#REF!</definedName>
    <definedName name="академик">#REF!</definedName>
    <definedName name="акмал">DATE(yil,oy,1)</definedName>
    <definedName name="акциз">#N/A</definedName>
    <definedName name="ақақв" localSheetId="2">#REF!</definedName>
    <definedName name="ақақв">#REF!</definedName>
    <definedName name="АЛ" localSheetId="2">#REF!</definedName>
    <definedName name="АЛ">#REF!</definedName>
    <definedName name="алан" localSheetId="4">прилож3/1000</definedName>
    <definedName name="алан" localSheetId="0">прилож3/1000</definedName>
    <definedName name="алан" localSheetId="2">прилож3/1000</definedName>
    <definedName name="алан">прилож3/1000</definedName>
    <definedName name="Албина" localSheetId="4">#REF!</definedName>
    <definedName name="Албина" localSheetId="0">#REF!</definedName>
    <definedName name="Албина" localSheetId="2">#REF!</definedName>
    <definedName name="Албина">#REF!</definedName>
    <definedName name="Албиничка" localSheetId="4">#REF!</definedName>
    <definedName name="Албиничка" localSheetId="0">#REF!</definedName>
    <definedName name="Албиничка" localSheetId="2">#REF!</definedName>
    <definedName name="Албиничка">#REF!</definedName>
    <definedName name="алтбе" localSheetId="4">#REF!</definedName>
    <definedName name="алтбе" localSheetId="0">#REF!</definedName>
    <definedName name="алтбе" localSheetId="2">#REF!</definedName>
    <definedName name="алтбе">#REF!</definedName>
    <definedName name="амми">'[24]Prog. rost tarifov'!$D$19</definedName>
    <definedName name="амми0">'[25]Prog. rost tarifov'!$C$19</definedName>
    <definedName name="амми2">'[24]Prog. rost tarifov'!$E$19</definedName>
    <definedName name="аммоф" localSheetId="2">#REF!</definedName>
    <definedName name="аммоф">#REF!</definedName>
    <definedName name="аммофос" localSheetId="2">#REF!</definedName>
    <definedName name="аммофос">#REF!</definedName>
    <definedName name="амор">'[24]Prog. rost tarifov'!$D$10</definedName>
    <definedName name="амор0">'[25]Prog. rost tarifov'!$C$10</definedName>
    <definedName name="амор2">'[24]Prog. rost tarifov'!$E$10</definedName>
    <definedName name="Амударья" localSheetId="2">#REF!</definedName>
    <definedName name="Амударья">#REF!</definedName>
    <definedName name="ан">DATE(yil,oy,1)</definedName>
    <definedName name="Анд" localSheetId="0">TRUNC((oy-1)/3+1)</definedName>
    <definedName name="Анд">TRUNC((oy-1)/3+1)</definedName>
    <definedName name="Андижан" localSheetId="2">#REF!</definedName>
    <definedName name="Андижан">#REF!</definedName>
    <definedName name="Андижон" localSheetId="4">#REF!</definedName>
    <definedName name="Андижон" localSheetId="0">#REF!</definedName>
    <definedName name="Андижон" localSheetId="2">#REF!</definedName>
    <definedName name="Андижон">#REF!</definedName>
    <definedName name="Андижонсой_ИТБ" localSheetId="2">#REF!</definedName>
    <definedName name="Андижонсой_ИТБ">#REF!</definedName>
    <definedName name="АО" localSheetId="2">#REF!</definedName>
    <definedName name="АО">#REF!</definedName>
    <definedName name="аолпровор">#N/A</definedName>
    <definedName name="аолрб">#N/A</definedName>
    <definedName name="аопрот">#N/A</definedName>
    <definedName name="аос" localSheetId="2">#REF!</definedName>
    <definedName name="аос">#REF!</definedName>
    <definedName name="ап" localSheetId="4">#REF!</definedName>
    <definedName name="ап" localSheetId="0">#REF!</definedName>
    <definedName name="ап" localSheetId="2">#REF!</definedName>
    <definedName name="ап">#REF!</definedName>
    <definedName name="апа" localSheetId="4">#REF!</definedName>
    <definedName name="апа" localSheetId="0">#REF!</definedName>
    <definedName name="апа" localSheetId="2">#REF!</definedName>
    <definedName name="апа">#REF!</definedName>
    <definedName name="апавлпо" localSheetId="0">{30,140,350,160,"",""}</definedName>
    <definedName name="апавлпо">{30,140,350,160,"",""}</definedName>
    <definedName name="апавлпо_1">{30,140,350,160,"",""}</definedName>
    <definedName name="апавлпо_2">{30,140,350,160,"",""}</definedName>
    <definedName name="апаппв" localSheetId="0">{30,140,350,160,"",""}</definedName>
    <definedName name="апаппв">{30,140,350,160,"",""}</definedName>
    <definedName name="апв">#N/A</definedName>
    <definedName name="апвп" localSheetId="2">#REF!</definedName>
    <definedName name="апвп">#REF!</definedName>
    <definedName name="апеоапраоне">#N/A</definedName>
    <definedName name="апкуч" localSheetId="2">'[26]реестр декабрь'!#REF!</definedName>
    <definedName name="апкуч">'[26]реестр декабрь'!#REF!</definedName>
    <definedName name="апорпол">#N/A</definedName>
    <definedName name="апп" localSheetId="0">{30,140,350,160,"",""}</definedName>
    <definedName name="апп">{30,140,350,160,"",""}</definedName>
    <definedName name="апп_1">{30,140,350,160,"",""}</definedName>
    <definedName name="апп_2">{30,140,350,160,"",""}</definedName>
    <definedName name="аппук" localSheetId="2">#REF!</definedName>
    <definedName name="аппук">#REF!</definedName>
    <definedName name="апр" localSheetId="0">{30,140,350,160,"",""}</definedName>
    <definedName name="апр">{30,140,350,160,"",""}</definedName>
    <definedName name="апр_1">{30,140,350,160,"",""}</definedName>
    <definedName name="апр_2">{30,140,350,160,"",""}</definedName>
    <definedName name="апрел" localSheetId="2">#REF!</definedName>
    <definedName name="апрел">#REF!</definedName>
    <definedName name="апреля" localSheetId="2">#REF!</definedName>
    <definedName name="апреля">#REF!</definedName>
    <definedName name="апреререререр" localSheetId="2">#REF!</definedName>
    <definedName name="апреререререр">#REF!</definedName>
    <definedName name="априпа" localSheetId="2">#REF!</definedName>
    <definedName name="априпа">#REF!</definedName>
    <definedName name="апрлвано" localSheetId="2">#REF!</definedName>
    <definedName name="апрлвано">#REF!</definedName>
    <definedName name="апрлролдол">#N/A</definedName>
    <definedName name="апробация" localSheetId="2">#REF!</definedName>
    <definedName name="апробация">#REF!</definedName>
    <definedName name="апрол" localSheetId="2">#REF!</definedName>
    <definedName name="апрол">#REF!</definedName>
    <definedName name="апрпварапро">{30,140,350,160,"",""}</definedName>
    <definedName name="апшгпол">#N/A</definedName>
    <definedName name="апшлгнлнг">#N/A</definedName>
    <definedName name="апшлнл">#N/A</definedName>
    <definedName name="апы">#N/A</definedName>
    <definedName name="апьитамива" localSheetId="2">#REF!</definedName>
    <definedName name="апьитамива">#REF!</definedName>
    <definedName name="АР" localSheetId="2">#REF!</definedName>
    <definedName name="АР">#REF!</definedName>
    <definedName name="арапоопропр" localSheetId="2">#REF!</definedName>
    <definedName name="арапоопропр">#REF!</definedName>
    <definedName name="АРИГИНАЛ" localSheetId="2">#REF!</definedName>
    <definedName name="АРИГИНАЛ">#REF!</definedName>
    <definedName name="арлогалгнг">#N/A</definedName>
    <definedName name="ародло.юлпд">#N/A</definedName>
    <definedName name="ас" localSheetId="4">#REF!</definedName>
    <definedName name="ас" localSheetId="0">#REF!</definedName>
    <definedName name="ас" localSheetId="2">#REF!</definedName>
    <definedName name="ас">#REF!</definedName>
    <definedName name="асеб" localSheetId="2">#REF!</definedName>
    <definedName name="асеб">#REF!</definedName>
    <definedName name="асф" localSheetId="2">#REF!</definedName>
    <definedName name="асф">#REF!</definedName>
    <definedName name="асчапр" localSheetId="0">{30,140,350,160,"",""}</definedName>
    <definedName name="асчапр">{30,140,350,160,"",""}</definedName>
    <definedName name="асчапр_1">{30,140,350,160,"",""}</definedName>
    <definedName name="асчапр_2">{30,140,350,160,"",""}</definedName>
    <definedName name="АТ" localSheetId="2">#REF!</definedName>
    <definedName name="АТ">#REF!</definedName>
    <definedName name="атранши" localSheetId="2">#REF!</definedName>
    <definedName name="атранши">#REF!</definedName>
    <definedName name="АТЦ" localSheetId="2">#REF!</definedName>
    <definedName name="АТЦ">#REF!</definedName>
    <definedName name="АУ" localSheetId="2">#REF!</definedName>
    <definedName name="АУ">#REF!</definedName>
    <definedName name="АФ" localSheetId="2">#REF!</definedName>
    <definedName name="АФ">#REF!</definedName>
    <definedName name="АХ" localSheetId="2">#REF!</definedName>
    <definedName name="АХ">#REF!</definedName>
    <definedName name="ахд" localSheetId="2">#REF!</definedName>
    <definedName name="ахд">#REF!</definedName>
    <definedName name="Ахмад">{30,140,350,160,"",""}</definedName>
    <definedName name="Ахмад_1">{30,140,350,160,"",""}</definedName>
    <definedName name="Ахмад_2">{30,140,350,160,"",""}</definedName>
    <definedName name="АЦ" localSheetId="2">#REF!</definedName>
    <definedName name="АЦ">#REF!</definedName>
    <definedName name="АЧ" localSheetId="2">#REF!</definedName>
    <definedName name="АЧ">#REF!</definedName>
    <definedName name="АШ" localSheetId="2">#REF!</definedName>
    <definedName name="АШ">#REF!</definedName>
    <definedName name="АЩ" localSheetId="2">#REF!</definedName>
    <definedName name="АЩ">#REF!</definedName>
    <definedName name="аывап" localSheetId="0">{30,140,350,160,"",""}</definedName>
    <definedName name="аывап">{30,140,350,160,"",""}</definedName>
    <definedName name="АЭ" localSheetId="2">#REF!</definedName>
    <definedName name="АЭ">#REF!</definedName>
    <definedName name="аэксп" localSheetId="2">#REF!</definedName>
    <definedName name="аэксп">#REF!</definedName>
    <definedName name="АЮ" localSheetId="2">#REF!</definedName>
    <definedName name="АЮ">#REF!</definedName>
    <definedName name="АЯ" localSheetId="2">#REF!</definedName>
    <definedName name="АЯ">#REF!</definedName>
    <definedName name="б" localSheetId="4">#REF!</definedName>
    <definedName name="б" localSheetId="0">#REF!</definedName>
    <definedName name="б" localSheetId="2">#REF!</definedName>
    <definedName name="б">#REF!</definedName>
    <definedName name="б_1">{30,140,350,160,"",""}</definedName>
    <definedName name="б_2">{30,140,350,160,"",""}</definedName>
    <definedName name="БА" localSheetId="2">#REF!</definedName>
    <definedName name="БА">#REF!</definedName>
    <definedName name="бав">TRUNC((oy-1)/3+1)</definedName>
    <definedName name="баж.">#N/A</definedName>
    <definedName name="бажарилган" localSheetId="4">#REF!</definedName>
    <definedName name="бажарилган" localSheetId="0">#REF!</definedName>
    <definedName name="бажарилган" localSheetId="2">#REF!</definedName>
    <definedName name="бажарилган">#REF!</definedName>
    <definedName name="База" localSheetId="4">#REF!</definedName>
    <definedName name="База" localSheetId="0">#REF!</definedName>
    <definedName name="База" localSheetId="2">#REF!</definedName>
    <definedName name="База">#REF!</definedName>
    <definedName name="База__данных" localSheetId="4">#REF!</definedName>
    <definedName name="База__данных" localSheetId="0">#REF!</definedName>
    <definedName name="База__данных" localSheetId="2">#REF!</definedName>
    <definedName name="База__данных">#REF!</definedName>
    <definedName name="База_данних" localSheetId="2">#REF!</definedName>
    <definedName name="База_данних">#REF!</definedName>
    <definedName name="_xlnm.Database" localSheetId="4">#REF!</definedName>
    <definedName name="_xlnm.Database" localSheetId="0">#REF!</definedName>
    <definedName name="_xlnm.Database" localSheetId="2">#REF!</definedName>
    <definedName name="_xlnm.Database">#REF!</definedName>
    <definedName name="баланс">{30,140,350,160,"",""}</definedName>
    <definedName name="балик">#N/A</definedName>
    <definedName name="барча.фер.ахоли." localSheetId="2">#REF!</definedName>
    <definedName name="барча.фер.ахоли.">#REF!</definedName>
    <definedName name="Баха" localSheetId="2">#REF!</definedName>
    <definedName name="Баха">#REF!</definedName>
    <definedName name="Бахмал" localSheetId="4">#REF!</definedName>
    <definedName name="Бахмал" localSheetId="0">#REF!</definedName>
    <definedName name="Бахмал" localSheetId="2">#REF!</definedName>
    <definedName name="Бахмал">#REF!</definedName>
    <definedName name="Бахриддин" localSheetId="2">#REF!</definedName>
    <definedName name="Бахриддин">#REF!</definedName>
    <definedName name="бахром" localSheetId="0">{30,140,350,160,"",""}</definedName>
    <definedName name="бахром">{30,140,350,160,"",""}</definedName>
    <definedName name="бахром_1">{30,140,350,160,"",""}</definedName>
    <definedName name="бахром_2">{30,140,350,160,"",""}</definedName>
    <definedName name="ББ" localSheetId="2">#REF!</definedName>
    <definedName name="ББ">#REF!</definedName>
    <definedName name="ббб" localSheetId="4">#REF!</definedName>
    <definedName name="ббб" localSheetId="0">#REF!</definedName>
    <definedName name="ббб" localSheetId="2">#REF!</definedName>
    <definedName name="ббб">#REF!</definedName>
    <definedName name="бббб" localSheetId="4">#REF!</definedName>
    <definedName name="бббб" localSheetId="0">#REF!</definedName>
    <definedName name="бббб" localSheetId="2">#REF!</definedName>
    <definedName name="бббб">#REF!</definedName>
    <definedName name="ббк" localSheetId="2">#REF!</definedName>
    <definedName name="ббк">#REF!</definedName>
    <definedName name="БВ" localSheetId="2">#REF!</definedName>
    <definedName name="БВ">#REF!</definedName>
    <definedName name="БГ" localSheetId="2">#REF!</definedName>
    <definedName name="БГ">#REF!</definedName>
    <definedName name="БД" localSheetId="2">#REF!</definedName>
    <definedName name="БД">#REF!</definedName>
    <definedName name="БД_1">[27]БД!$M$1:$M$65536</definedName>
    <definedName name="БД_2" localSheetId="2">[27]БД!#REF!</definedName>
    <definedName name="БД_2">[27]БД!#REF!</definedName>
    <definedName name="бдл" localSheetId="2">#REF!</definedName>
    <definedName name="бдл">#REF!</definedName>
    <definedName name="БЕ" localSheetId="2">#REF!</definedName>
    <definedName name="БЕ">#REF!</definedName>
    <definedName name="беенок" localSheetId="0">{30,140,350,160,"",""}</definedName>
    <definedName name="беенок">{30,140,350,160,"",""}</definedName>
    <definedName name="беенок_1">{30,140,350,160,"",""}</definedName>
    <definedName name="беенок_2">{30,140,350,160,"",""}</definedName>
    <definedName name="безгпбезпдз">#N/A</definedName>
    <definedName name="Беруний" localSheetId="2">#REF!</definedName>
    <definedName name="Беруний">#REF!</definedName>
    <definedName name="БЖ" localSheetId="2">#REF!</definedName>
    <definedName name="БЖ">#REF!</definedName>
    <definedName name="БЗ" localSheetId="2">#REF!</definedName>
    <definedName name="БЗ">#REF!</definedName>
    <definedName name="БИ" localSheetId="2">#REF!</definedName>
    <definedName name="БИ">#REF!</definedName>
    <definedName name="бир" localSheetId="4">'[28]Ер Ресурс'!#REF!</definedName>
    <definedName name="бир" localSheetId="0">'[29]Ер Ресурс'!#REF!</definedName>
    <definedName name="бир" localSheetId="2">'[29]Ер Ресурс'!#REF!</definedName>
    <definedName name="бир">'[29]Ер Ресурс'!#REF!</definedName>
    <definedName name="биринчи" localSheetId="2">#REF!</definedName>
    <definedName name="биринчи">#REF!</definedName>
    <definedName name="БК" localSheetId="2">#REF!</definedName>
    <definedName name="БК">#REF!</definedName>
    <definedName name="БЛ" localSheetId="2">#REF!</definedName>
    <definedName name="БЛ">#REF!</definedName>
    <definedName name="БМ" localSheetId="2">#REF!</definedName>
    <definedName name="БМ">#REF!</definedName>
    <definedName name="БН" localSheetId="2">#REF!</definedName>
    <definedName name="БН">#REF!</definedName>
    <definedName name="бнс" localSheetId="2">#REF!</definedName>
    <definedName name="бнс">#REF!</definedName>
    <definedName name="бо">{30,140,350,160,"",""}</definedName>
    <definedName name="БОГОТТУМАН">#N/A</definedName>
    <definedName name="бол" localSheetId="2">#REF!</definedName>
    <definedName name="бол">#REF!</definedName>
    <definedName name="БОР" localSheetId="2">#REF!</definedName>
    <definedName name="БОР">#REF!</definedName>
    <definedName name="Ботир" localSheetId="2">#REF!</definedName>
    <definedName name="Ботир">#REF!</definedName>
    <definedName name="Бошкалар" localSheetId="2">#REF!</definedName>
    <definedName name="Бошкалар">#REF!</definedName>
    <definedName name="Бошокли" localSheetId="2">'[30]#ССЫЛКА'!#REF!</definedName>
    <definedName name="Бошокли">'[30]#ССЫЛКА'!#REF!</definedName>
    <definedName name="БП" localSheetId="2">#REF!</definedName>
    <definedName name="БП">#REF!</definedName>
    <definedName name="БР" localSheetId="2">#REF!</definedName>
    <definedName name="БР">#REF!</definedName>
    <definedName name="БС" localSheetId="2">#REF!</definedName>
    <definedName name="БС">#REF!</definedName>
    <definedName name="БТ" localSheetId="2">#REF!</definedName>
    <definedName name="БТ">#REF!</definedName>
    <definedName name="БУ" localSheetId="2">#REF!</definedName>
    <definedName name="БУ">#REF!</definedName>
    <definedName name="бўка" localSheetId="2">#REF!</definedName>
    <definedName name="бўка">#REF!</definedName>
    <definedName name="Бурят" localSheetId="2">#REF!</definedName>
    <definedName name="Бурят">#REF!</definedName>
    <definedName name="Бустонлик_договор" localSheetId="2">#REF!</definedName>
    <definedName name="Бустонлик_договор">#REF!</definedName>
    <definedName name="Бустонлик_семена" localSheetId="2">#REF!</definedName>
    <definedName name="Бустонлик_семена">#REF!</definedName>
    <definedName name="Бух" localSheetId="0">TRUNC((oy-1)/3+1)</definedName>
    <definedName name="Бух">TRUNC((oy-1)/3+1)</definedName>
    <definedName name="Буха" localSheetId="2">#REF!</definedName>
    <definedName name="Буха">#REF!</definedName>
    <definedName name="Бухоро" localSheetId="4">#REF!</definedName>
    <definedName name="Бухоро" localSheetId="0">#REF!</definedName>
    <definedName name="Бухоро" localSheetId="2">#REF!</definedName>
    <definedName name="Бухоро">#REF!</definedName>
    <definedName name="БФ" localSheetId="2">#REF!</definedName>
    <definedName name="БФ">#REF!</definedName>
    <definedName name="БХ" localSheetId="2">#REF!</definedName>
    <definedName name="БХ">#REF!</definedName>
    <definedName name="БЦ" localSheetId="2">#REF!</definedName>
    <definedName name="БЦ">#REF!</definedName>
    <definedName name="БЧ" localSheetId="2">#REF!</definedName>
    <definedName name="БЧ">#REF!</definedName>
    <definedName name="БШ" localSheetId="2">#REF!</definedName>
    <definedName name="БШ">#REF!</definedName>
    <definedName name="БЩ" localSheetId="2">#REF!</definedName>
    <definedName name="БЩ">#REF!</definedName>
    <definedName name="БЪ" localSheetId="2">#REF!</definedName>
    <definedName name="БЪ">#REF!</definedName>
    <definedName name="бь" localSheetId="0">{30,140,350,160,"",""}</definedName>
    <definedName name="бь">{30,140,350,160,"",""}</definedName>
    <definedName name="бь_1">{30,140,350,160,"",""}</definedName>
    <definedName name="бь_2">{30,140,350,160,"",""}</definedName>
    <definedName name="БЭ" localSheetId="2">#REF!</definedName>
    <definedName name="БЭ">#REF!</definedName>
    <definedName name="бю" localSheetId="0">{30,140,350,160,"",""}</definedName>
    <definedName name="бю">{30,140,350,160,"",""}</definedName>
    <definedName name="бю_1">{30,140,350,160,"",""}</definedName>
    <definedName name="бю_2">{30,140,350,160,"",""}</definedName>
    <definedName name="Бюджет" localSheetId="2">#REF!</definedName>
    <definedName name="Бюджет">#REF!</definedName>
    <definedName name="БЯ" localSheetId="2">#REF!</definedName>
    <definedName name="БЯ">#REF!</definedName>
    <definedName name="в" localSheetId="0">{30,140,350,160,"",""}</definedName>
    <definedName name="в">{30,140,350,160,"",""}</definedName>
    <definedName name="в_1">{30,140,350,160,"",""}</definedName>
    <definedName name="в_2">{30,140,350,160,"",""}</definedName>
    <definedName name="В5" localSheetId="4">#REF!</definedName>
    <definedName name="В5" localSheetId="0">#REF!</definedName>
    <definedName name="В5" localSheetId="2">#REF!</definedName>
    <definedName name="В5">#REF!</definedName>
    <definedName name="ва" localSheetId="4">#REF!</definedName>
    <definedName name="ва" localSheetId="0">#REF!</definedName>
    <definedName name="ва" localSheetId="2">#REF!</definedName>
    <definedName name="ва">#REF!</definedName>
    <definedName name="вав" localSheetId="2">#REF!</definedName>
    <definedName name="вав">#REF!</definedName>
    <definedName name="вава" localSheetId="4" hidden="1">#REF!</definedName>
    <definedName name="вава" localSheetId="0" hidden="1">#REF!</definedName>
    <definedName name="вава" localSheetId="2" hidden="1">#REF!</definedName>
    <definedName name="вава" hidden="1">#REF!</definedName>
    <definedName name="вавав" localSheetId="0">{30,140,350,160,"",""}</definedName>
    <definedName name="вавав">{30,140,350,160,"",""}</definedName>
    <definedName name="вавававвав" localSheetId="4">[10]!дел/1000</definedName>
    <definedName name="вавававвав" localSheetId="0">[11]!дел/1000</definedName>
    <definedName name="вавававвав" localSheetId="2">[11]!дел/1000</definedName>
    <definedName name="вавававвав">[11]!дел/1000</definedName>
    <definedName name="ваватири">#N/A</definedName>
    <definedName name="вавв" localSheetId="2">#REF!</definedName>
    <definedName name="вавв">#REF!</definedName>
    <definedName name="ваиттиваир">#N/A</definedName>
    <definedName name="Вакил">#N/A</definedName>
    <definedName name="вақвақвақвақвақвақ" localSheetId="2">#REF!</definedName>
    <definedName name="вақвақвақвақвақвақ">#REF!</definedName>
    <definedName name="вамвқп" localSheetId="2">#REF!</definedName>
    <definedName name="вамвқп">#REF!</definedName>
    <definedName name="вап" localSheetId="4">#REF!</definedName>
    <definedName name="вап" localSheetId="0">#REF!</definedName>
    <definedName name="вап" localSheetId="2">#REF!</definedName>
    <definedName name="вап">#REF!</definedName>
    <definedName name="вапавм" localSheetId="2">#REF!</definedName>
    <definedName name="вапавм">#REF!</definedName>
    <definedName name="вапв" localSheetId="2">'[31]Ер Ресурс'!#REF!</definedName>
    <definedName name="вапв">'[31]Ер Ресурс'!#REF!</definedName>
    <definedName name="вапр">#N/A</definedName>
    <definedName name="вапчвр" localSheetId="4">#REF!</definedName>
    <definedName name="вапчвр" localSheetId="0">#REF!</definedName>
    <definedName name="вапчвр" localSheetId="2">#REF!</definedName>
    <definedName name="вапчвр">#REF!</definedName>
    <definedName name="вар" localSheetId="4">#REF!</definedName>
    <definedName name="вар" localSheetId="0">#REF!</definedName>
    <definedName name="вар" localSheetId="2">#REF!</definedName>
    <definedName name="вар">#REF!</definedName>
    <definedName name="ВАРВАРАВ" localSheetId="2">#REF!</definedName>
    <definedName name="ВАРВАРАВ">#REF!</definedName>
    <definedName name="ваторрав">{30,140,350,160,"",""}</definedName>
    <definedName name="ВБ" localSheetId="2">#REF!</definedName>
    <definedName name="ВБ">#REF!</definedName>
    <definedName name="вв" localSheetId="4">#REF!</definedName>
    <definedName name="вв" localSheetId="0">#REF!</definedName>
    <definedName name="вв" localSheetId="2">#REF!</definedName>
    <definedName name="вв">#REF!</definedName>
    <definedName name="вва" localSheetId="0">{30,140,350,160,"",""}</definedName>
    <definedName name="вва">{30,140,350,160,"",""}</definedName>
    <definedName name="вва_1">{30,140,350,160,"",""}</definedName>
    <definedName name="вва_2">{30,140,350,160,"",""}</definedName>
    <definedName name="ввв" localSheetId="0">{30,140,350,160,"",""}</definedName>
    <definedName name="ввв">{30,140,350,160,"",""}</definedName>
    <definedName name="ввв_1">{30,140,350,160,"",""}</definedName>
    <definedName name="ввв_2">{30,140,350,160,"",""}</definedName>
    <definedName name="вввава" localSheetId="4">#REF!</definedName>
    <definedName name="вввава" localSheetId="0">#REF!</definedName>
    <definedName name="вввава" localSheetId="2">#REF!</definedName>
    <definedName name="вввава">#REF!</definedName>
    <definedName name="вввв" localSheetId="4">#REF!</definedName>
    <definedName name="вввв" localSheetId="0">#REF!</definedName>
    <definedName name="вввв" localSheetId="2">#REF!</definedName>
    <definedName name="вввв">#REF!</definedName>
    <definedName name="вввввв" localSheetId="4">#REF!</definedName>
    <definedName name="вввввв" localSheetId="0">#REF!</definedName>
    <definedName name="вввввв" localSheetId="2">#REF!</definedName>
    <definedName name="вввввв">#REF!</definedName>
    <definedName name="вввфқв" localSheetId="2">'[26]реестр декабрь'!#REF!</definedName>
    <definedName name="вввфқв">'[26]реестр декабрь'!#REF!</definedName>
    <definedName name="ввфф" localSheetId="2">#REF!</definedName>
    <definedName name="ввфф">#REF!</definedName>
    <definedName name="ВГ" localSheetId="2">#REF!</definedName>
    <definedName name="ВГ">#REF!</definedName>
    <definedName name="ВД" localSheetId="2">#REF!</definedName>
    <definedName name="ВД">#REF!</definedName>
    <definedName name="ВЕ" localSheetId="2">#REF!</definedName>
    <definedName name="ВЕ">#REF!</definedName>
    <definedName name="вегрроп">#N/A</definedName>
    <definedName name="ВерхДата" localSheetId="2">#REF!</definedName>
    <definedName name="ВерхДата">#REF!</definedName>
    <definedName name="ВЖ" localSheetId="2">#REF!</definedName>
    <definedName name="ВЖ">#REF!</definedName>
    <definedName name="ВЗ" localSheetId="2">#REF!</definedName>
    <definedName name="ВЗ">#REF!</definedName>
    <definedName name="ВИ" localSheetId="2">#REF!</definedName>
    <definedName name="ВИ">#REF!</definedName>
    <definedName name="вилоят" localSheetId="2">#REF!</definedName>
    <definedName name="вилоят">#REF!</definedName>
    <definedName name="виручка..." localSheetId="2">'[32]реестр декабрь'!#REF!</definedName>
    <definedName name="виручка...">'[32]реестр декабрь'!#REF!</definedName>
    <definedName name="виручка3333" localSheetId="2">'[26]реестр декабрь'!#REF!</definedName>
    <definedName name="виручка3333">'[26]реестр декабрь'!#REF!</definedName>
    <definedName name="ВК" localSheetId="2">#REF!</definedName>
    <definedName name="ВК">#REF!</definedName>
    <definedName name="вкрпрап">#N/A</definedName>
    <definedName name="вқав" localSheetId="2">#REF!</definedName>
    <definedName name="вқав">#REF!</definedName>
    <definedName name="вқв" localSheetId="4">#REF!</definedName>
    <definedName name="вқв" localSheetId="0">#REF!</definedName>
    <definedName name="вқв" localSheetId="2">#REF!</definedName>
    <definedName name="вқв">#REF!</definedName>
    <definedName name="вқва" localSheetId="4">#REF!</definedName>
    <definedName name="вқва" localSheetId="0">#REF!</definedName>
    <definedName name="вқва" localSheetId="2">#REF!</definedName>
    <definedName name="вқва">#REF!</definedName>
    <definedName name="вқввқа" localSheetId="4">#REF!</definedName>
    <definedName name="вқввқа" localSheetId="0">#REF!</definedName>
    <definedName name="вқввқа" localSheetId="2">#REF!</definedName>
    <definedName name="вқввқа">#REF!</definedName>
    <definedName name="вқвқв" localSheetId="4">#REF!</definedName>
    <definedName name="вқвқв" localSheetId="0">#REF!</definedName>
    <definedName name="вқвқв" localSheetId="2">#REF!</definedName>
    <definedName name="вқвқв">#REF!</definedName>
    <definedName name="вқявамқв" localSheetId="2">#REF!</definedName>
    <definedName name="вқявамқв">#REF!</definedName>
    <definedName name="ВЛ" localSheetId="2">#REF!</definedName>
    <definedName name="ВЛ">#REF!</definedName>
    <definedName name="ВМ" localSheetId="2">#REF!</definedName>
    <definedName name="ВМ">#REF!</definedName>
    <definedName name="вмм" localSheetId="0">{30,140,350,160,"",""}</definedName>
    <definedName name="вмм">{30,140,350,160,"",""}</definedName>
    <definedName name="вмм_1">{30,140,350,160,"",""}</definedName>
    <definedName name="вмм_2">{30,140,350,160,"",""}</definedName>
    <definedName name="ВН" localSheetId="2">#REF!</definedName>
    <definedName name="ВН">#REF!</definedName>
    <definedName name="ВО" localSheetId="2">#REF!</definedName>
    <definedName name="ВО">#REF!</definedName>
    <definedName name="вобкет" localSheetId="2">#REF!</definedName>
    <definedName name="вобкет">#REF!</definedName>
    <definedName name="вова" localSheetId="4">#REF!</definedName>
    <definedName name="вова" localSheetId="0">#REF!</definedName>
    <definedName name="вова" localSheetId="2">#REF!</definedName>
    <definedName name="вова">#REF!</definedName>
    <definedName name="вода">'[24]Prog. rost tarifov'!$D$7</definedName>
    <definedName name="вода0">'[25]Prog. rost tarifov'!$C$7</definedName>
    <definedName name="вода2">'[24]Prog. rost tarifov'!$E$7</definedName>
    <definedName name="водий" localSheetId="2">#REF!</definedName>
    <definedName name="водий">#REF!</definedName>
    <definedName name="впақвақвақв" localSheetId="2">#REF!</definedName>
    <definedName name="впақвақвақв">#REF!</definedName>
    <definedName name="впарпр" localSheetId="4">#REF!</definedName>
    <definedName name="впарпр" localSheetId="0">#REF!</definedName>
    <definedName name="впарпр" localSheetId="2">#REF!</definedName>
    <definedName name="впарпр">#REF!</definedName>
    <definedName name="врпороро" localSheetId="4">#REF!</definedName>
    <definedName name="врпороро" localSheetId="0">#REF!</definedName>
    <definedName name="врпороро" localSheetId="2">#REF!</definedName>
    <definedName name="врпороро">#REF!</definedName>
    <definedName name="всмвап" localSheetId="0">{30,140,350,160,"",""}</definedName>
    <definedName name="всмвап">{30,140,350,160,"",""}</definedName>
    <definedName name="вууауава">{30,140,350,160,"",""}</definedName>
    <definedName name="вфвф" localSheetId="4">#REF!</definedName>
    <definedName name="вфвф" localSheetId="0">#REF!</definedName>
    <definedName name="вфвф" localSheetId="2">#REF!</definedName>
    <definedName name="вфвф">#REF!</definedName>
    <definedName name="вфыв">TRUNC((oy-1)/3+1)</definedName>
    <definedName name="вфывфыв" localSheetId="4">#REF!</definedName>
    <definedName name="вфывфыв" localSheetId="0">#REF!</definedName>
    <definedName name="вфывфыв" localSheetId="2">#REF!</definedName>
    <definedName name="вфывфыв">#REF!</definedName>
    <definedName name="вцка" localSheetId="2">#REF!</definedName>
    <definedName name="вцка">#REF!</definedName>
    <definedName name="вы" localSheetId="0">{30,140,350,160,"",""}</definedName>
    <definedName name="вы">{30,140,350,160,"",""}</definedName>
    <definedName name="вы_1">{30,140,350,160,"",""}</definedName>
    <definedName name="вы_2">{30,140,350,160,"",""}</definedName>
    <definedName name="выап" localSheetId="2">#REF!</definedName>
    <definedName name="выап">#REF!</definedName>
    <definedName name="выбыло">0</definedName>
    <definedName name="выв">#N/A</definedName>
    <definedName name="вывыв" localSheetId="2">#REF!</definedName>
    <definedName name="вывыв">#REF!</definedName>
    <definedName name="вывывыв" localSheetId="0">{30,140,350,160,"",""}</definedName>
    <definedName name="вывывыв">{30,140,350,160,"",""}</definedName>
    <definedName name="вывывыв_1">{30,140,350,160,"",""}</definedName>
    <definedName name="вывывыв_2">{30,140,350,160,"",""}</definedName>
    <definedName name="вывывывывыв" localSheetId="4">#REF!</definedName>
    <definedName name="вывывывывыв" localSheetId="0">#REF!</definedName>
    <definedName name="вывывывывыв" localSheetId="2">#REF!</definedName>
    <definedName name="вывывывывыв">#REF!</definedName>
    <definedName name="вывывывывывыв" localSheetId="4">#REF!</definedName>
    <definedName name="вывывывывывыв" localSheetId="0">#REF!</definedName>
    <definedName name="вывывывывывыв" localSheetId="2">#REF!</definedName>
    <definedName name="вывывывывывыв">#REF!</definedName>
    <definedName name="вып">[33]режа!$A$1:$R$862</definedName>
    <definedName name="выпвпваып" localSheetId="4" hidden="1">#REF!</definedName>
    <definedName name="выпвпваып" localSheetId="0" hidden="1">#REF!</definedName>
    <definedName name="выпвпваып" localSheetId="2" hidden="1">#REF!</definedName>
    <definedName name="выпвпваып" hidden="1">#REF!</definedName>
    <definedName name="выф" localSheetId="2">#REF!</definedName>
    <definedName name="выф">#REF!</definedName>
    <definedName name="г" localSheetId="0">{30,140,350,160,"",""}</definedName>
    <definedName name="г">{30,140,350,160,"",""}</definedName>
    <definedName name="г_1">{30,140,350,160,"",""}</definedName>
    <definedName name="г_2">{30,140,350,160,"",""}</definedName>
    <definedName name="ГА" localSheetId="2">#REF!</definedName>
    <definedName name="ГА">#REF!</definedName>
    <definedName name="гажк" localSheetId="4">#REF!</definedName>
    <definedName name="гажк" localSheetId="0">#REF!</definedName>
    <definedName name="гажк" localSheetId="2">#REF!</definedName>
    <definedName name="гажк">#REF!</definedName>
    <definedName name="газ" localSheetId="4">дел/1000</definedName>
    <definedName name="газ" localSheetId="0">дел/1000</definedName>
    <definedName name="газ" localSheetId="2">дел/1000</definedName>
    <definedName name="газ">дел/1000</definedName>
    <definedName name="газ0">'[25]Prog. rost tarifov'!$C$5</definedName>
    <definedName name="газ2">'[24]Prog. rost tarifov'!$E$5</definedName>
    <definedName name="газконденсат" localSheetId="4">#REF!</definedName>
    <definedName name="газконденсат" localSheetId="0">#REF!</definedName>
    <definedName name="газконденсат" localSheetId="2">#REF!</definedName>
    <definedName name="газконденсат">#REF!</definedName>
    <definedName name="газотмарт" localSheetId="2">#REF!</definedName>
    <definedName name="газотмарт">#REF!</definedName>
    <definedName name="газотфевра" localSheetId="2">#REF!</definedName>
    <definedName name="газотфевра">#REF!</definedName>
    <definedName name="галла_нархи">'[34]Фориш 2003'!$O$4</definedName>
    <definedName name="галлаааа">'[35]Фориш 2003'!$O$4</definedName>
    <definedName name="галлажами" localSheetId="2">#REF!</definedName>
    <definedName name="галлажами">#REF!</definedName>
    <definedName name="ГБ" localSheetId="2">#REF!</definedName>
    <definedName name="ГБ">#REF!</definedName>
    <definedName name="ГВ" localSheetId="2">#REF!</definedName>
    <definedName name="ГВ">#REF!</definedName>
    <definedName name="гг">#N/A</definedName>
    <definedName name="ггг">#N/A</definedName>
    <definedName name="ггггг">#N/A</definedName>
    <definedName name="ГД" localSheetId="2">#REF!</definedName>
    <definedName name="ГД">#REF!</definedName>
    <definedName name="ГЕ" localSheetId="2">#REF!</definedName>
    <definedName name="ГЕ">#REF!</definedName>
    <definedName name="гн" localSheetId="0">{30,140,350,160,"",""}</definedName>
    <definedName name="гн">{30,140,350,160,"",""}</definedName>
    <definedName name="гн_1">{30,140,350,160,"",""}</definedName>
    <definedName name="гн_2">{30,140,350,160,"",""}</definedName>
    <definedName name="гн6ровортнорт" localSheetId="0">IF(Loan_Amount*Interest_Rate*Loan_Years*Loan_Start&gt;0,1,0)</definedName>
    <definedName name="гн6ровортнорт" localSheetId="2">IF(Loan_Amount*Interest_Rate*Loan_Years*Loan_Start&gt;0,1,0)</definedName>
    <definedName name="гн6ровортнорт">IF(Loan_Amount*Interest_Rate*Loan_Years*Loan_Start&gt;0,1,0)</definedName>
    <definedName name="гне" localSheetId="0">{30,140,350,160,"",""}</definedName>
    <definedName name="гне">{30,140,350,160,"",""}</definedName>
    <definedName name="гне_1">{30,140,350,160,"",""}</definedName>
    <definedName name="гне_2">{30,140,350,160,"",""}</definedName>
    <definedName name="гншлно">#N/A</definedName>
    <definedName name="гншщг">#N/A</definedName>
    <definedName name="го" localSheetId="4">#REF!</definedName>
    <definedName name="го" localSheetId="0">#REF!</definedName>
    <definedName name="го" localSheetId="2">#REF!</definedName>
    <definedName name="го">#REF!</definedName>
    <definedName name="год">'[36]Зан-ть(р-ны)'!$5:$5</definedName>
    <definedName name="Голыше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од" localSheetId="4">#REF!</definedName>
    <definedName name="город" localSheetId="0">#REF!</definedName>
    <definedName name="город" localSheetId="2">#REF!</definedName>
    <definedName name="город">#REF!</definedName>
    <definedName name="Гран1" localSheetId="2">#REF!</definedName>
    <definedName name="Гран1">#REF!</definedName>
    <definedName name="Гран2" localSheetId="2">#REF!</definedName>
    <definedName name="Гран2">#REF!</definedName>
    <definedName name="графиг" localSheetId="2">#REF!</definedName>
    <definedName name="графиг">#REF!</definedName>
    <definedName name="гтс" localSheetId="2">#REF!</definedName>
    <definedName name="гтс">#REF!</definedName>
    <definedName name="гуза" localSheetId="0">{30,140,350,160,"",""}</definedName>
    <definedName name="гуза">{30,140,350,160,"",""}</definedName>
    <definedName name="гуза_1">{30,140,350,160,"",""}</definedName>
    <definedName name="гуза_2">{30,140,350,160,"",""}</definedName>
    <definedName name="ГУРЛАНТУМАН">#N/A</definedName>
    <definedName name="гшаорл">#N/A</definedName>
    <definedName name="гшдгшд">#N/A</definedName>
    <definedName name="гшеашп">#N/A</definedName>
    <definedName name="гшенгкг">#N/A</definedName>
    <definedName name="гшзлдж">#N/A</definedName>
    <definedName name="гшзлод">#N/A</definedName>
    <definedName name="гшлго">#N/A</definedName>
    <definedName name="гшлдод">#N/A</definedName>
    <definedName name="гшлпло">#N/A</definedName>
    <definedName name="гшлрлдр">#N/A</definedName>
    <definedName name="гшщзгщ">#N/A</definedName>
    <definedName name="гщлгл">#N/A</definedName>
    <definedName name="д" localSheetId="4">#REF!</definedName>
    <definedName name="д" localSheetId="0">#REF!</definedName>
    <definedName name="д" localSheetId="2">#REF!</definedName>
    <definedName name="д">#REF!</definedName>
    <definedName name="д_вл" localSheetId="4">#REF!</definedName>
    <definedName name="д_вл" localSheetId="0">#REF!</definedName>
    <definedName name="д_вл" localSheetId="2">#REF!</definedName>
    <definedName name="д_вл">#REF!</definedName>
    <definedName name="д5">#N/A</definedName>
    <definedName name="да" localSheetId="0">{30,140,350,160,"",""}</definedName>
    <definedName name="да">{30,140,350,160,"",""}</definedName>
    <definedName name="да_1">{30,140,350,160,"",""}</definedName>
    <definedName name="да_2">{30,140,350,160,"",""}</definedName>
    <definedName name="дангалов" localSheetId="2">#REF!</definedName>
    <definedName name="дангалов">#REF!</definedName>
    <definedName name="Данные" localSheetId="2">'[32]реестр декабрь'!#REF!</definedName>
    <definedName name="Данные">'[32]реестр декабрь'!#REF!</definedName>
    <definedName name="дастур" localSheetId="2">#REF!</definedName>
    <definedName name="дастур">#REF!</definedName>
    <definedName name="Дата" localSheetId="4">#REF!</definedName>
    <definedName name="Дата" localSheetId="0">#REF!</definedName>
    <definedName name="Дата" localSheetId="2">#REF!</definedName>
    <definedName name="Дата">#REF!</definedName>
    <definedName name="двиг1.0">'[7]План пр-ва'!$C$18:$Y$18</definedName>
    <definedName name="двиг1.2">'[7]План пр-ва'!$C$19:$Y$19</definedName>
    <definedName name="двиг1.4">'[7]План пр-ва'!$C$21:$Y$21</definedName>
    <definedName name="двиг1.5">'[7]План пр-ва'!$C$22:$Y$22</definedName>
    <definedName name="дд" localSheetId="2">#REF!</definedName>
    <definedName name="дд">#REF!</definedName>
    <definedName name="ддададда" localSheetId="2">#REF!</definedName>
    <definedName name="ддададда">#REF!</definedName>
    <definedName name="ддд" localSheetId="4">#REF!</definedName>
    <definedName name="ддд" localSheetId="0">#REF!</definedName>
    <definedName name="ддд" localSheetId="2">#REF!</definedName>
    <definedName name="ддд">#REF!</definedName>
    <definedName name="дддд">{30,140,350,160,"",""}</definedName>
    <definedName name="ддддд" localSheetId="4" hidden="1">#REF!,#REF!,#REF!,#REF!</definedName>
    <definedName name="ддддд" localSheetId="0" hidden="1">#REF!,#REF!,#REF!,#REF!</definedName>
    <definedName name="ддддд" localSheetId="2" hidden="1">#REF!,#REF!,#REF!,#REF!</definedName>
    <definedName name="ддддд" hidden="1">#REF!,#REF!,#REF!,#REF!</definedName>
    <definedName name="ддддддддд" localSheetId="2">#REF!</definedName>
    <definedName name="ддддддддд">#REF!</definedName>
    <definedName name="дебит" localSheetId="4">#REF!</definedName>
    <definedName name="дебит" localSheetId="0">#REF!</definedName>
    <definedName name="дебит" localSheetId="2">#REF!</definedName>
    <definedName name="дебит">#REF!</definedName>
    <definedName name="дебитор">#N/A</definedName>
    <definedName name="действующий" localSheetId="4">#REF!</definedName>
    <definedName name="действующий" localSheetId="0">#REF!</definedName>
    <definedName name="действующий" localSheetId="2">#REF!</definedName>
    <definedName name="действующий">#REF!</definedName>
    <definedName name="Действующий_4" localSheetId="2">#REF!</definedName>
    <definedName name="Действующий_4">#REF!</definedName>
    <definedName name="ден" localSheetId="2">#REF!</definedName>
    <definedName name="ден">#REF!</definedName>
    <definedName name="денги" localSheetId="2">#REF!</definedName>
    <definedName name="денги">#REF!</definedName>
    <definedName name="дехконобод" localSheetId="0" hidden="1">{#N/A,#N/A,FALSE,"BODY"}</definedName>
    <definedName name="дехконобод" hidden="1">{#N/A,#N/A,FALSE,"BODY"}</definedName>
    <definedName name="Джизак" localSheetId="4" hidden="1">#REF!</definedName>
    <definedName name="Джизак" localSheetId="0" hidden="1">#REF!</definedName>
    <definedName name="Джизак" localSheetId="2" hidden="1">#REF!</definedName>
    <definedName name="Джизак" hidden="1">#REF!</definedName>
    <definedName name="ДЖОДЛОРД" localSheetId="2">#REF!</definedName>
    <definedName name="ДЖОДЛОРД">#REF!</definedName>
    <definedName name="джьшўл" localSheetId="2">#REF!</definedName>
    <definedName name="джьшўл">#REF!</definedName>
    <definedName name="дзк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ап" localSheetId="4">#REF!</definedName>
    <definedName name="диап" localSheetId="0">#REF!</definedName>
    <definedName name="диап" localSheetId="2">#REF!</definedName>
    <definedName name="диап">#REF!</definedName>
    <definedName name="диёр" localSheetId="0">{30,140,350,160,"",""}</definedName>
    <definedName name="диёр">{30,140,350,160,"",""}</definedName>
    <definedName name="диёр_1">{30,140,350,160,"",""}</definedName>
    <definedName name="диёр_2">{30,140,350,160,"",""}</definedName>
    <definedName name="дикрет" localSheetId="2">#REF!</definedName>
    <definedName name="дикрет">#REF!</definedName>
    <definedName name="дилшод">{30,140,350,160,"",""}</definedName>
    <definedName name="дИРЕКЦИЯ_ПО_СТР_ВУ_РЕГ.ВОДОПРОВОДОВ">#N/A</definedName>
    <definedName name="дислок" localSheetId="2">#REF!</definedName>
    <definedName name="дислок">#REF!</definedName>
    <definedName name="Дислок.2008">{30,140,350,160,"",""}</definedName>
    <definedName name="дк" localSheetId="2">#REF!</definedName>
    <definedName name="дк">#REF!</definedName>
    <definedName name="длджлотд" localSheetId="4">#REF!</definedName>
    <definedName name="длджлотд" localSheetId="0">#REF!</definedName>
    <definedName name="длджлотд" localSheetId="2">#REF!</definedName>
    <definedName name="длджлотд">#REF!</definedName>
    <definedName name="длдпржпрдоьж" localSheetId="4">#REF!</definedName>
    <definedName name="длдпржпрдоьж" localSheetId="0">#REF!</definedName>
    <definedName name="длдпржпрдоьж" localSheetId="2">#REF!</definedName>
    <definedName name="длдпржпрдоьж">#REF!</definedName>
    <definedName name="дло" localSheetId="4">#REF!</definedName>
    <definedName name="дло" localSheetId="0">#REF!</definedName>
    <definedName name="дло" localSheetId="2">#REF!</definedName>
    <definedName name="дло">#REF!</definedName>
    <definedName name="длоолл30">#N/A</definedName>
    <definedName name="ДЛОРЛДОР" localSheetId="2">#REF!</definedName>
    <definedName name="ДЛОРЛДОР">#REF!</definedName>
    <definedName name="длорлдорлгнлг" localSheetId="4">#REF!</definedName>
    <definedName name="длорлдорлгнлг" localSheetId="0">#REF!</definedName>
    <definedName name="длорлдорлгнлг" localSheetId="2">#REF!</definedName>
    <definedName name="длорлдорлгнлг">#REF!</definedName>
    <definedName name="днгшшен">#N/A</definedName>
    <definedName name="Доб_газа" localSheetId="2">'[37]Data input'!#REF!</definedName>
    <definedName name="Доб_газа">'[37]Data input'!#REF!</definedName>
    <definedName name="Доб_руды" localSheetId="2">'[37]Data input'!#REF!</definedName>
    <definedName name="Доб_руды">'[37]Data input'!#REF!</definedName>
    <definedName name="долг" localSheetId="4">#REF!</definedName>
    <definedName name="долг" localSheetId="0">#REF!</definedName>
    <definedName name="долг" localSheetId="2">#REF!</definedName>
    <definedName name="долг">#REF!</definedName>
    <definedName name="долл">#N/A</definedName>
    <definedName name="доллар">[36]c!$C$1</definedName>
    <definedName name="дорш" localSheetId="2">#REF!</definedName>
    <definedName name="дорш">#REF!</definedName>
    <definedName name="достон" localSheetId="2">#REF!</definedName>
    <definedName name="достон">#REF!</definedName>
    <definedName name="дт">'[24]Prog. rost tarifov'!$D$8</definedName>
    <definedName name="дт0">'[25]Prog. rost tarifov'!$C$8</definedName>
    <definedName name="дт2">'[24]Prog. rost tarifov'!$E$8</definedName>
    <definedName name="дтр" localSheetId="4">#REF!</definedName>
    <definedName name="дтр" localSheetId="0">#REF!</definedName>
    <definedName name="дтр" localSheetId="2">#REF!</definedName>
    <definedName name="дтр">#REF!</definedName>
    <definedName name="дустл" localSheetId="0">{30,140,350,160,"",""}</definedName>
    <definedName name="дустл">{30,140,350,160,"",""}</definedName>
    <definedName name="дустл_1">{30,140,350,160,"",""}</definedName>
    <definedName name="дустл_2">{30,140,350,160,"",""}</definedName>
    <definedName name="Дустлик" localSheetId="2">#REF!</definedName>
    <definedName name="Дустлик">#REF!</definedName>
    <definedName name="е">#N/A</definedName>
    <definedName name="ё" localSheetId="0">{30,140,350,160,"",""}</definedName>
    <definedName name="ё">{30,140,350,160,"",""}</definedName>
    <definedName name="Е47" localSheetId="2">#REF!</definedName>
    <definedName name="Е47">#REF!</definedName>
    <definedName name="еаншпроо">#N/A</definedName>
    <definedName name="евро" localSheetId="2">#REF!</definedName>
    <definedName name="евро">#REF!</definedName>
    <definedName name="ЁГ">TRUNC((oy-1)/3+1)</definedName>
    <definedName name="ее" localSheetId="2">#REF!</definedName>
    <definedName name="ее">#REF!</definedName>
    <definedName name="ёё" localSheetId="4" hidden="1">#REF!</definedName>
    <definedName name="ёё" localSheetId="0" hidden="1">#REF!</definedName>
    <definedName name="ёё" localSheetId="2" hidden="1">#REF!</definedName>
    <definedName name="ёё" hidden="1">#REF!</definedName>
    <definedName name="еее" localSheetId="4">#REF!</definedName>
    <definedName name="еее" localSheetId="0">#REF!</definedName>
    <definedName name="еее" localSheetId="2">#REF!</definedName>
    <definedName name="еее">#REF!</definedName>
    <definedName name="ёёё">#N/A</definedName>
    <definedName name="ееее">{30,140,350,160,"",""}</definedName>
    <definedName name="ек" localSheetId="0">{30,140,350,160,"",""}</definedName>
    <definedName name="ек">{30,140,350,160,"",""}</definedName>
    <definedName name="ек_1">{30,140,350,160,"",""}</definedName>
    <definedName name="ек_2">{30,140,350,160,"",""}</definedName>
    <definedName name="еке" localSheetId="0">{30,140,350,160,"",""}</definedName>
    <definedName name="еке">{30,140,350,160,"",""}</definedName>
    <definedName name="еке_1">{30,140,350,160,"",""}</definedName>
    <definedName name="еке_2">{30,140,350,160,"",""}</definedName>
    <definedName name="ёмгир">DATE(yil,oy,1)</definedName>
    <definedName name="Ёмғир">TRUNC(([0]!oy-1)/3+1)</definedName>
    <definedName name="емм" localSheetId="4">#REF!</definedName>
    <definedName name="емм" localSheetId="0">#REF!</definedName>
    <definedName name="емм" localSheetId="2">#REF!</definedName>
    <definedName name="емм">#REF!</definedName>
    <definedName name="ен" localSheetId="0">{30,140,350,160,"",""}</definedName>
    <definedName name="ен">{30,140,350,160,"",""}</definedName>
    <definedName name="ен_1">{30,140,350,160,"",""}</definedName>
    <definedName name="ен_2">{30,140,350,160,"",""}</definedName>
    <definedName name="енгео">#N/A</definedName>
    <definedName name="енгкен">#N/A</definedName>
    <definedName name="енгншлпрд">#N/A</definedName>
    <definedName name="енгоелорл">#N/A</definedName>
    <definedName name="енгоошен">#N/A</definedName>
    <definedName name="енгопро">#N/A</definedName>
    <definedName name="енгопроапеол">#N/A</definedName>
    <definedName name="енгшно">#N/A</definedName>
    <definedName name="енгшпроп">#N/A</definedName>
    <definedName name="енгшшлрл">#N/A</definedName>
    <definedName name="енен">#N/A</definedName>
    <definedName name="енолроо">#N/A</definedName>
    <definedName name="енопаолол">#N/A</definedName>
    <definedName name="енопрлол">#N/A</definedName>
    <definedName name="енр" localSheetId="4" hidden="1">#REF!</definedName>
    <definedName name="енр" localSheetId="0" hidden="1">#REF!</definedName>
    <definedName name="енр" localSheetId="2" hidden="1">#REF!</definedName>
    <definedName name="енр" hidden="1">#REF!</definedName>
    <definedName name="енуеное" localSheetId="2" hidden="1">#REF!</definedName>
    <definedName name="енуеное" hidden="1">#REF!</definedName>
    <definedName name="еншгл">#N/A</definedName>
    <definedName name="еншнглрол">#N/A</definedName>
    <definedName name="еншолодл">#N/A</definedName>
    <definedName name="еоуено">#N/A</definedName>
    <definedName name="еркер">#N/A</definedName>
    <definedName name="ецукцукуц" localSheetId="2">#REF!</definedName>
    <definedName name="ецукцукуц">#REF!</definedName>
    <definedName name="ешггкв">#N/A</definedName>
    <definedName name="ешгщшщ">#N/A</definedName>
    <definedName name="ешегкег">#N/A</definedName>
    <definedName name="ж">#N/A</definedName>
    <definedName name="ж_1">{30,140,350,160,"",""}</definedName>
    <definedName name="жадвал">TRUNC(([0]!oy-1)/3+1)</definedName>
    <definedName name="жадвал111">DATE([0]!yil,[0]!oy,1)</definedName>
    <definedName name="жадваллар" localSheetId="2">#REF!</definedName>
    <definedName name="жадваллар">#REF!</definedName>
    <definedName name="жалаб" localSheetId="4">#REF!</definedName>
    <definedName name="жалаб" localSheetId="0">#REF!</definedName>
    <definedName name="жалаб" localSheetId="2">#REF!</definedName>
    <definedName name="жалаб">#REF!</definedName>
    <definedName name="жами" localSheetId="4">#REF!</definedName>
    <definedName name="жами" localSheetId="0">#REF!</definedName>
    <definedName name="жами" localSheetId="2">#REF!</definedName>
    <definedName name="жами">#REF!</definedName>
    <definedName name="жамол" localSheetId="4">#REF!</definedName>
    <definedName name="жамол" localSheetId="0">#REF!</definedName>
    <definedName name="жамол" localSheetId="2">#REF!</definedName>
    <definedName name="жамол">#REF!</definedName>
    <definedName name="жамшид" localSheetId="2">#REF!</definedName>
    <definedName name="жамшид">#REF!</definedName>
    <definedName name="жахон" localSheetId="2">#REF!</definedName>
    <definedName name="жахон">#REF!</definedName>
    <definedName name="жд" localSheetId="4">#REF!</definedName>
    <definedName name="жд" localSheetId="0">#REF!</definedName>
    <definedName name="жд" localSheetId="2">#REF!</definedName>
    <definedName name="жд">#REF!</definedName>
    <definedName name="жд0">'[25]Prog. rost tarifov'!$C$15</definedName>
    <definedName name="жд2">'[24]Prog. rost tarifov'!$E$15</definedName>
    <definedName name="жджж">{30,140,350,160,"",""}</definedName>
    <definedName name="ЖДЛЖЛДЬЖ" localSheetId="2">#REF!</definedName>
    <definedName name="ЖДЛЖЛДЬЖ">#REF!</definedName>
    <definedName name="ЖДЦ" localSheetId="2">#REF!</definedName>
    <definedName name="ЖДЦ">#REF!</definedName>
    <definedName name="жжж" localSheetId="4">#REF!</definedName>
    <definedName name="жжж" localSheetId="0">#REF!</definedName>
    <definedName name="жжж" localSheetId="2">#REF!</definedName>
    <definedName name="жжж">#REF!</definedName>
    <definedName name="жжжж" localSheetId="2">'[3]Форма №2а'!#REF!</definedName>
    <definedName name="жжжж">'[3]Форма №2а'!#REF!</definedName>
    <definedName name="жжжжжжж" localSheetId="4" hidden="1">#REF!</definedName>
    <definedName name="жжжжжжж" localSheetId="0" hidden="1">#REF!</definedName>
    <definedName name="жжжжжжж" localSheetId="2" hidden="1">#REF!</definedName>
    <definedName name="жжжжжжж" hidden="1">#REF!</definedName>
    <definedName name="жиз" localSheetId="4">#REF!</definedName>
    <definedName name="жиз" localSheetId="0">#REF!</definedName>
    <definedName name="жиз" localSheetId="2">#REF!</definedName>
    <definedName name="жиз">#REF!</definedName>
    <definedName name="Жиззах" localSheetId="0">{30,140,350,160,"",""}</definedName>
    <definedName name="Жиззах">{30,140,350,160,"",""}</definedName>
    <definedName name="Жиззах_1">{30,140,350,160,"",""}</definedName>
    <definedName name="Жиззах_2">{30,140,350,160,"",""}</definedName>
    <definedName name="жиззсвод" localSheetId="4">#REF!</definedName>
    <definedName name="жиззсвод" localSheetId="0">#REF!</definedName>
    <definedName name="жиззсвод" localSheetId="2">#REF!</definedName>
    <definedName name="жиззсвод">#REF!</definedName>
    <definedName name="жл" localSheetId="4">#REF!</definedName>
    <definedName name="жл" localSheetId="0">#REF!</definedName>
    <definedName name="жл" localSheetId="2">#REF!</definedName>
    <definedName name="жл">#REF!</definedName>
    <definedName name="жолр" localSheetId="2">#REF!</definedName>
    <definedName name="жолр">#REF!</definedName>
    <definedName name="жора" localSheetId="2">#REF!</definedName>
    <definedName name="жора">#REF!</definedName>
    <definedName name="жура" localSheetId="4">#REF!</definedName>
    <definedName name="жура" localSheetId="0">#REF!</definedName>
    <definedName name="жура" localSheetId="2">#REF!</definedName>
    <definedName name="жура">#REF!</definedName>
    <definedName name="жэб" localSheetId="2">#REF!</definedName>
    <definedName name="жэб">#REF!</definedName>
    <definedName name="з" localSheetId="4">#REF!</definedName>
    <definedName name="з" localSheetId="0">#REF!</definedName>
    <definedName name="з" localSheetId="2">#REF!</definedName>
    <definedName name="з">#REF!</definedName>
    <definedName name="з.пл" localSheetId="2">'[38]Prog. rost tarifov'!#REF!</definedName>
    <definedName name="з.пл">'[38]Prog. rost tarifov'!#REF!</definedName>
    <definedName name="з.пл2" localSheetId="2">'[38]Prog. rost tarifov'!#REF!</definedName>
    <definedName name="з.пл2">'[38]Prog. rost tarifov'!#REF!</definedName>
    <definedName name="Загаловки_для_печати" localSheetId="2">#REF!</definedName>
    <definedName name="Загаловки_для_печати">#REF!</definedName>
    <definedName name="Загловки_для_печати" localSheetId="2">#REF!</definedName>
    <definedName name="Загловки_для_печати">#REF!</definedName>
    <definedName name="Заголвки_для_печати" localSheetId="2">#REF!</definedName>
    <definedName name="Заголвки_для_печати">#REF!</definedName>
    <definedName name="Заголовка_для_печати" localSheetId="2">#REF!</definedName>
    <definedName name="Заголовка_для_печати">#REF!</definedName>
    <definedName name="_xlnm.Print_Titles" localSheetId="5">'12-ж Маҳсулот етишририш'!$A:$B</definedName>
    <definedName name="_xlnm.Print_Titles" localSheetId="6">'13-жа лойиҳалар нома-ном'!$7:$8</definedName>
    <definedName name="_xlnm.Print_Titles" localSheetId="4">#REF!</definedName>
    <definedName name="_xlnm.Print_Titles" localSheetId="0">'In-vitro СВОД'!$A:$D,'In-vitro СВОД'!$4:$8</definedName>
    <definedName name="_xlnm.Print_Titles" localSheetId="1">'Кўчат свод'!$A:$C</definedName>
    <definedName name="_xlnm.Print_Titles" localSheetId="2">'Кўчат хўжалик (2)'!$A:$D,'Кўчат хўжалик (2)'!$4:$6</definedName>
    <definedName name="_xlnm.Print_Titles">#REF!</definedName>
    <definedName name="ЗаголовкиҒдляҒпечати" localSheetId="2">'[14]б 6-и'!#REF!</definedName>
    <definedName name="ЗаголовкиҒдляҒпечати">'[14]б 6-и'!#REF!</definedName>
    <definedName name="Закрытый359" localSheetId="4">#REF!</definedName>
    <definedName name="Закрытый359" localSheetId="0">#REF!</definedName>
    <definedName name="Закрытый359" localSheetId="2">#REF!</definedName>
    <definedName name="Закрытый359">#REF!</definedName>
    <definedName name="зал" localSheetId="0">{30,140,350,160,"",""}</definedName>
    <definedName name="зал">{30,140,350,160,"",""}</definedName>
    <definedName name="зал_1">{30,140,350,160,"",""}</definedName>
    <definedName name="зал_2">{30,140,350,160,"",""}</definedName>
    <definedName name="Заноловки_для_печати" localSheetId="2">#REF!</definedName>
    <definedName name="Заноловки_для_печати">#REF!</definedName>
    <definedName name="Запрос1">#N/A</definedName>
    <definedName name="Запрос2" localSheetId="4">#REF!</definedName>
    <definedName name="Запрос2" localSheetId="0">#REF!</definedName>
    <definedName name="Запрос2" localSheetId="2">#REF!</definedName>
    <definedName name="Запрос2">#REF!</definedName>
    <definedName name="зарбдор">{30,140,350,160,"",""}</definedName>
    <definedName name="Зарплата_1">#N/A</definedName>
    <definedName name="Зарплата_2">#N/A</definedName>
    <definedName name="зафар" localSheetId="0">{30,140,350,160,"",""}</definedName>
    <definedName name="зафар">{30,140,350,160,"",""}</definedName>
    <definedName name="зафар_1">{30,140,350,160,"",""}</definedName>
    <definedName name="зафар_2">{30,140,350,160,"",""}</definedName>
    <definedName name="зд" localSheetId="4">#REF!,#REF!,#REF!</definedName>
    <definedName name="зд" localSheetId="0">#REF!,#REF!,#REF!</definedName>
    <definedName name="зд" localSheetId="2">#REF!,#REF!,#REF!</definedName>
    <definedName name="зд">#REF!,#REF!,#REF!</definedName>
    <definedName name="земельный" localSheetId="4" hidden="1">[39]фев!#REF!</definedName>
    <definedName name="земельный" localSheetId="0" hidden="1">[39]фев!#REF!</definedName>
    <definedName name="земельный" localSheetId="2" hidden="1">[39]фев!#REF!</definedName>
    <definedName name="земельный" hidden="1">[39]фев!#REF!</definedName>
    <definedName name="зж" localSheetId="0">{30,140,350,160,"",""}</definedName>
    <definedName name="зж">{30,140,350,160,"",""}</definedName>
    <definedName name="зж_1">{30,140,350,160,"",""}</definedName>
    <definedName name="зж_2">{30,140,350,160,"",""}</definedName>
    <definedName name="Зокир" localSheetId="2">#REF!</definedName>
    <definedName name="Зокир">#REF!</definedName>
    <definedName name="Зомин" localSheetId="4">#REF!</definedName>
    <definedName name="Зомин" localSheetId="0">#REF!</definedName>
    <definedName name="Зомин" localSheetId="2">#REF!</definedName>
    <definedName name="Зомин">#REF!</definedName>
    <definedName name="зоо" localSheetId="4">#REF!</definedName>
    <definedName name="зоо" localSheetId="0">#REF!</definedName>
    <definedName name="зоо" localSheetId="2">#REF!</definedName>
    <definedName name="зоо">#REF!</definedName>
    <definedName name="зпл">'[24]Prog. rost tarifov'!$D$9</definedName>
    <definedName name="зпл0">'[25]Prog. rost tarifov'!$C$9</definedName>
    <definedName name="зпл2">'[24]Prog. rost tarifov'!$E$9</definedName>
    <definedName name="зфарквқ" localSheetId="2">'[32]реестр декабрь'!#REF!</definedName>
    <definedName name="зфарквқ">'[32]реестр декабрь'!#REF!</definedName>
    <definedName name="зхозх" localSheetId="2">#REF!</definedName>
    <definedName name="зхозх">#REF!</definedName>
    <definedName name="зхх">{30,140,350,160,"",""}</definedName>
    <definedName name="зщ" localSheetId="0">{30,140,350,160,"",""}</definedName>
    <definedName name="зщ">{30,140,350,160,"",""}</definedName>
    <definedName name="зщ_1">{30,140,350,160,"",""}</definedName>
    <definedName name="зщ_2">{30,140,350,160,"",""}</definedName>
    <definedName name="и" localSheetId="4">#REF!</definedName>
    <definedName name="и" localSheetId="0">#REF!</definedName>
    <definedName name="и" localSheetId="2">#REF!</definedName>
    <definedName name="и">#REF!</definedName>
    <definedName name="и1" localSheetId="2">#REF!</definedName>
    <definedName name="и1">#REF!</definedName>
    <definedName name="и10" localSheetId="2">#REF!</definedName>
    <definedName name="и10">#REF!</definedName>
    <definedName name="и11" localSheetId="2">#REF!</definedName>
    <definedName name="и11">#REF!</definedName>
    <definedName name="и12" localSheetId="2">#REF!</definedName>
    <definedName name="и12">#REF!</definedName>
    <definedName name="и13" localSheetId="2">#REF!</definedName>
    <definedName name="и13">#REF!</definedName>
    <definedName name="и14" localSheetId="2">#REF!</definedName>
    <definedName name="и14">#REF!</definedName>
    <definedName name="и15" localSheetId="2">#REF!</definedName>
    <definedName name="и15">#REF!</definedName>
    <definedName name="и2" localSheetId="2">#REF!</definedName>
    <definedName name="и2">#REF!</definedName>
    <definedName name="и3" localSheetId="2">#REF!</definedName>
    <definedName name="и3">#REF!</definedName>
    <definedName name="и4" localSheetId="2">#REF!</definedName>
    <definedName name="и4">#REF!</definedName>
    <definedName name="и5" localSheetId="2">#REF!</definedName>
    <definedName name="и5">#REF!</definedName>
    <definedName name="и6" localSheetId="2">#REF!</definedName>
    <definedName name="и6">#REF!</definedName>
    <definedName name="и7" localSheetId="2">#REF!</definedName>
    <definedName name="и7">#REF!</definedName>
    <definedName name="и8" localSheetId="2">#REF!</definedName>
    <definedName name="и8">#REF!</definedName>
    <definedName name="и9" localSheetId="2">#REF!</definedName>
    <definedName name="и9">#REF!</definedName>
    <definedName name="идёт" localSheetId="4">#REF!</definedName>
    <definedName name="идёт" localSheetId="0">#REF!</definedName>
    <definedName name="идёт" localSheetId="2">#REF!</definedName>
    <definedName name="идёт">#REF!</definedName>
    <definedName name="иепр" localSheetId="4">#REF!</definedName>
    <definedName name="иепр" localSheetId="0">#REF!</definedName>
    <definedName name="иепр" localSheetId="2">#REF!</definedName>
    <definedName name="иепр">#REF!</definedName>
    <definedName name="избос">#N/A</definedName>
    <definedName name="ИЗВЛЕЧЕНИЕ_ИМ" localSheetId="4">#REF!</definedName>
    <definedName name="ИЗВЛЕЧЕНИЕ_ИМ" localSheetId="0">#REF!</definedName>
    <definedName name="ИЗВЛЕЧЕНИЕ_ИМ" localSheetId="2">#REF!</definedName>
    <definedName name="ИЗВЛЕЧЕНИЕ_ИМ">#REF!</definedName>
    <definedName name="_xlnm.Extract" localSheetId="4">#REF!</definedName>
    <definedName name="_xlnm.Extract" localSheetId="0">#REF!</definedName>
    <definedName name="_xlnm.Extract" localSheetId="2">#REF!</definedName>
    <definedName name="_xlnm.Extract">#REF!</definedName>
    <definedName name="Изм_затрат">'[7]табл чувств'!$B$4</definedName>
    <definedName name="Изм_цен">'[7]табл чувств'!$B$3</definedName>
    <definedName name="ИЗН">460</definedName>
    <definedName name="износом">43508</definedName>
    <definedName name="изохххх" localSheetId="2">#REF!</definedName>
    <definedName name="изохххх">#REF!</definedName>
    <definedName name="ииии">{30,140,350,160,"",""}</definedName>
    <definedName name="иииииитт" localSheetId="0">{30,140,350,160,"",""}</definedName>
    <definedName name="иииииитт">{30,140,350,160,"",""}</definedName>
    <definedName name="иииииитт_1">{30,140,350,160,"",""}</definedName>
    <definedName name="иииииитт_2">{30,140,350,160,"",""}</definedName>
    <definedName name="икки" localSheetId="4">'[28]Ер Ресурс'!#REF!</definedName>
    <definedName name="икки" localSheetId="0">'[29]Ер Ресурс'!#REF!</definedName>
    <definedName name="икки" localSheetId="2">'[29]Ер Ресурс'!#REF!</definedName>
    <definedName name="икки">'[29]Ер Ресурс'!#REF!</definedName>
    <definedName name="иккинчи" localSheetId="2">#REF!</definedName>
    <definedName name="иккинчи">#REF!</definedName>
    <definedName name="ил" localSheetId="2">#REF!</definedName>
    <definedName name="ил">#REF!</definedName>
    <definedName name="илова" localSheetId="2">#REF!</definedName>
    <definedName name="илова">#REF!</definedName>
    <definedName name="илрлгрлш" localSheetId="4">#REF!</definedName>
    <definedName name="илрлгрлш" localSheetId="0">#REF!</definedName>
    <definedName name="илрлгрлш" localSheetId="2">#REF!</definedName>
    <definedName name="илрлгрлш">#REF!</definedName>
    <definedName name="илхом" localSheetId="4">#REF!</definedName>
    <definedName name="илхом" localSheetId="0">#REF!</definedName>
    <definedName name="илхом" localSheetId="2">#REF!</definedName>
    <definedName name="илхом">#REF!</definedName>
    <definedName name="ИЛЬЯС" localSheetId="4">#REF!</definedName>
    <definedName name="ИЛЬЯС" localSheetId="0">#REF!</definedName>
    <definedName name="ИЛЬЯС" localSheetId="2">#REF!</definedName>
    <definedName name="ИЛЬЯС">#REF!</definedName>
    <definedName name="им">#N/A</definedName>
    <definedName name="имиттампа" localSheetId="0">{30,140,350,160,"",""}</definedName>
    <definedName name="имиттампа">{30,140,350,160,"",""}</definedName>
    <definedName name="имиттампа_1">{30,140,350,160,"",""}</definedName>
    <definedName name="имиттампа_2">{30,140,350,160,"",""}</definedName>
    <definedName name="имп" localSheetId="4">#REF!</definedName>
    <definedName name="имп" localSheetId="0">#REF!</definedName>
    <definedName name="имп" localSheetId="2">#REF!</definedName>
    <definedName name="имп">#REF!</definedName>
    <definedName name="имп0">'[25]Prog. rost tarifov'!$C$12</definedName>
    <definedName name="имп2">'[24]Prog. rost tarifov'!$E$12</definedName>
    <definedName name="импорт" localSheetId="4">#REF!</definedName>
    <definedName name="импорт" localSheetId="0">#REF!</definedName>
    <definedName name="импорт" localSheetId="2">#REF!</definedName>
    <definedName name="импорт">#REF!</definedName>
    <definedName name="импорт222" localSheetId="4">#REF!</definedName>
    <definedName name="импорт222" localSheetId="0">#REF!</definedName>
    <definedName name="импорт222" localSheetId="2">#REF!</definedName>
    <definedName name="импорт222">#REF!</definedName>
    <definedName name="имспрп" localSheetId="0">{30,140,350,160,"",""}</definedName>
    <definedName name="имспрп">{30,140,350,160,"",""}</definedName>
    <definedName name="имспрп_1">{30,140,350,160,"",""}</definedName>
    <definedName name="имспрп_2">{30,140,350,160,"",""}</definedName>
    <definedName name="имтим">#N/A</definedName>
    <definedName name="имывяол" localSheetId="0">{30,140,350,160,"",""}</definedName>
    <definedName name="имывяол">{30,140,350,160,"",""}</definedName>
    <definedName name="имывяол_1">{30,140,350,160,"",""}</definedName>
    <definedName name="имывяол_2">{30,140,350,160,"",""}</definedName>
    <definedName name="имыясм" localSheetId="0">{30,140,350,160,"",""}</definedName>
    <definedName name="имыясм">{30,140,350,160,"",""}</definedName>
    <definedName name="имыясм_1">{30,140,350,160,"",""}</definedName>
    <definedName name="имыясм_2">{30,140,350,160,"",""}</definedName>
    <definedName name="ин" localSheetId="4">#REF!</definedName>
    <definedName name="ин" localSheetId="0">#REF!</definedName>
    <definedName name="ин" localSheetId="2">#REF!</definedName>
    <definedName name="ин">#REF!</definedName>
    <definedName name="инвестиция">#N/A</definedName>
    <definedName name="инкасса" localSheetId="0">{30,140,350,160,"",""}</definedName>
    <definedName name="инкасса">{30,140,350,160,"",""}</definedName>
    <definedName name="инкасса_1">{30,140,350,160,"",""}</definedName>
    <definedName name="инкасса_2">{30,140,350,160,"",""}</definedName>
    <definedName name="ип">#N/A</definedName>
    <definedName name="ипак">#N/A</definedName>
    <definedName name="ипр" localSheetId="0">{30,140,350,160,"",""}</definedName>
    <definedName name="ипр">{30,140,350,160,"",""}</definedName>
    <definedName name="ипр_1">{30,140,350,160,"",""}</definedName>
    <definedName name="ипр_2">{30,140,350,160,"",""}</definedName>
    <definedName name="ипрол" localSheetId="4" hidden="1">#REF!</definedName>
    <definedName name="ипрол" localSheetId="0" hidden="1">#REF!</definedName>
    <definedName name="ипрол" localSheetId="2" hidden="1">#REF!</definedName>
    <definedName name="ипрол" hidden="1">#REF!</definedName>
    <definedName name="ислом" localSheetId="0">{30,140,350,160,"",""}</definedName>
    <definedName name="ислом">{30,140,350,160,"",""}</definedName>
    <definedName name="ислом_1">{30,140,350,160,"",""}</definedName>
    <definedName name="ислом_2">{30,140,350,160,"",""}</definedName>
    <definedName name="Исломова" localSheetId="2">#REF!</definedName>
    <definedName name="Исломова">#REF!</definedName>
    <definedName name="исм" localSheetId="0">{30,140,350,160,"",""}</definedName>
    <definedName name="исм">{30,140,350,160,"",""}</definedName>
    <definedName name="исм_1">{30,140,350,160,"",""}</definedName>
    <definedName name="исм_2">{30,140,350,160,"",""}</definedName>
    <definedName name="итог">#N/A</definedName>
    <definedName name="итог1" localSheetId="4">дел/1000</definedName>
    <definedName name="итог1" localSheetId="0">дел/1000</definedName>
    <definedName name="итог1" localSheetId="2">дел/1000</definedName>
    <definedName name="итог1">дел/1000</definedName>
    <definedName name="итог2" localSheetId="4">дел/1000</definedName>
    <definedName name="итог2" localSheetId="0">дел/1000</definedName>
    <definedName name="итог2" localSheetId="2">дел/1000</definedName>
    <definedName name="итог2">дел/1000</definedName>
    <definedName name="Итого" localSheetId="4">дел/1000</definedName>
    <definedName name="Итого" localSheetId="0">дел/1000</definedName>
    <definedName name="Итого" localSheetId="2">дел/1000</definedName>
    <definedName name="Итого">дел/1000</definedName>
    <definedName name="ишлаш_учун" localSheetId="2">#REF!</definedName>
    <definedName name="ишлаш_учун">#REF!</definedName>
    <definedName name="июл" localSheetId="2">#REF!</definedName>
    <definedName name="июл">#REF!</definedName>
    <definedName name="июн" localSheetId="2">#REF!</definedName>
    <definedName name="июн">#REF!</definedName>
    <definedName name="й">#N/A</definedName>
    <definedName name="й_1">#N/A</definedName>
    <definedName name="йа" localSheetId="4">#REF!</definedName>
    <definedName name="йа" localSheetId="0">#REF!</definedName>
    <definedName name="йа" localSheetId="2">#REF!</definedName>
    <definedName name="йа">#REF!</definedName>
    <definedName name="Йиллик_назорат_хисоботи" localSheetId="2">#REF!</definedName>
    <definedName name="Йиллик_назорат_хисоботи">#REF!</definedName>
    <definedName name="йй" localSheetId="4">#REF!</definedName>
    <definedName name="йй" localSheetId="0">#REF!</definedName>
    <definedName name="йй" localSheetId="2">#REF!</definedName>
    <definedName name="йй">#REF!</definedName>
    <definedName name="ййй">'[40]МФО руйхат'!$A$1:$C$82</definedName>
    <definedName name="ЙЙЙЙ" localSheetId="4" hidden="1">#REF!</definedName>
    <definedName name="ЙЙЙЙ" localSheetId="0" hidden="1">#REF!</definedName>
    <definedName name="ЙЙЙЙ" localSheetId="2" hidden="1">#REF!</definedName>
    <definedName name="ЙЙЙЙ" hidden="1">#REF!</definedName>
    <definedName name="ййййййййййййййй" localSheetId="2">#REF!</definedName>
    <definedName name="ййййййййййййййй">#REF!</definedName>
    <definedName name="йс">#N/A</definedName>
    <definedName name="Йуклама" localSheetId="0">{30,140,350,160,"",""}</definedName>
    <definedName name="Йуклама">{30,140,350,160,"",""}</definedName>
    <definedName name="Йуклама_1">{30,140,350,160,"",""}</definedName>
    <definedName name="Йуклама_2">{30,140,350,160,"",""}</definedName>
    <definedName name="йфя" localSheetId="4">#REF!</definedName>
    <definedName name="йфя" localSheetId="0">#REF!</definedName>
    <definedName name="йфя" localSheetId="2">#REF!</definedName>
    <definedName name="йфя">#REF!</definedName>
    <definedName name="йц" localSheetId="0">{30,140,350,160,"",""}</definedName>
    <definedName name="йц">{30,140,350,160,"",""}</definedName>
    <definedName name="йц_1">{30,140,350,160,"",""}</definedName>
    <definedName name="йц_2">{30,140,350,160,"",""}</definedName>
    <definedName name="йцқфяч" localSheetId="2">'[32]реестр декабрь'!#REF!</definedName>
    <definedName name="йцқфяч">'[32]реестр декабрь'!#REF!</definedName>
    <definedName name="к">#N/A</definedName>
    <definedName name="к_с3" localSheetId="4">#REF!</definedName>
    <definedName name="к_с3" localSheetId="0">#REF!</definedName>
    <definedName name="к_с3" localSheetId="2">#REF!</definedName>
    <definedName name="к_с3">#REF!</definedName>
    <definedName name="к_с4" localSheetId="4">#REF!</definedName>
    <definedName name="к_с4" localSheetId="0">#REF!</definedName>
    <definedName name="к_с4" localSheetId="2">#REF!</definedName>
    <definedName name="к_с4">#REF!</definedName>
    <definedName name="к_с5" localSheetId="4">#REF!</definedName>
    <definedName name="к_с5" localSheetId="0">#REF!</definedName>
    <definedName name="к_с5" localSheetId="2">#REF!</definedName>
    <definedName name="к_с5">#REF!</definedName>
    <definedName name="к_с6" localSheetId="4">#REF!</definedName>
    <definedName name="к_с6" localSheetId="0">#REF!</definedName>
    <definedName name="к_с6" localSheetId="2">#REF!</definedName>
    <definedName name="к_с6">#REF!</definedName>
    <definedName name="к_с7" localSheetId="4">#REF!</definedName>
    <definedName name="к_с7" localSheetId="0">#REF!</definedName>
    <definedName name="к_с7" localSheetId="2">#REF!</definedName>
    <definedName name="к_с7">#REF!</definedName>
    <definedName name="к_с8" localSheetId="4">#REF!</definedName>
    <definedName name="к_с8" localSheetId="0">#REF!</definedName>
    <definedName name="к_с8" localSheetId="2">#REF!</definedName>
    <definedName name="к_с8">#REF!</definedName>
    <definedName name="к1" localSheetId="4">#REF!</definedName>
    <definedName name="к1" localSheetId="0">#REF!</definedName>
    <definedName name="к1" localSheetId="2">#REF!</definedName>
    <definedName name="к1">#REF!</definedName>
    <definedName name="к2" localSheetId="4">#REF!</definedName>
    <definedName name="к2" localSheetId="0">#REF!</definedName>
    <definedName name="к2" localSheetId="2">#REF!</definedName>
    <definedName name="к2">#REF!</definedName>
    <definedName name="к3" localSheetId="4">#REF!</definedName>
    <definedName name="к3" localSheetId="0">#REF!</definedName>
    <definedName name="к3" localSheetId="2">#REF!</definedName>
    <definedName name="к3">#REF!</definedName>
    <definedName name="к3_А" localSheetId="4">#REF!</definedName>
    <definedName name="к3_А" localSheetId="0">#REF!</definedName>
    <definedName name="к3_А" localSheetId="2">#REF!</definedName>
    <definedName name="к3_А">#REF!</definedName>
    <definedName name="к3_М" localSheetId="4">#REF!</definedName>
    <definedName name="к3_М" localSheetId="0">#REF!</definedName>
    <definedName name="к3_М" localSheetId="2">#REF!</definedName>
    <definedName name="к3_М">#REF!</definedName>
    <definedName name="к3_У" localSheetId="4">#REF!</definedName>
    <definedName name="к3_У" localSheetId="0">#REF!</definedName>
    <definedName name="к3_У" localSheetId="2">#REF!</definedName>
    <definedName name="к3_У">#REF!</definedName>
    <definedName name="к3_Ш" localSheetId="4">#REF!</definedName>
    <definedName name="к3_Ш" localSheetId="0">#REF!</definedName>
    <definedName name="к3_Ш" localSheetId="2">#REF!</definedName>
    <definedName name="к3_Ш">#REF!</definedName>
    <definedName name="к4" localSheetId="4">#REF!</definedName>
    <definedName name="к4" localSheetId="0">#REF!</definedName>
    <definedName name="к4" localSheetId="2">#REF!</definedName>
    <definedName name="к4">#REF!</definedName>
    <definedName name="к4_А" localSheetId="4">#REF!</definedName>
    <definedName name="к4_А" localSheetId="0">#REF!</definedName>
    <definedName name="к4_А" localSheetId="2">#REF!</definedName>
    <definedName name="к4_А">#REF!</definedName>
    <definedName name="к4_М" localSheetId="4">#REF!</definedName>
    <definedName name="к4_М" localSheetId="0">#REF!</definedName>
    <definedName name="к4_М" localSheetId="2">#REF!</definedName>
    <definedName name="к4_М">#REF!</definedName>
    <definedName name="к4_У" localSheetId="4">#REF!</definedName>
    <definedName name="к4_У" localSheetId="0">#REF!</definedName>
    <definedName name="к4_У" localSheetId="2">#REF!</definedName>
    <definedName name="к4_У">#REF!</definedName>
    <definedName name="к4_Ш" localSheetId="4">#REF!</definedName>
    <definedName name="к4_Ш" localSheetId="0">#REF!</definedName>
    <definedName name="к4_Ш" localSheetId="2">#REF!</definedName>
    <definedName name="к4_Ш">#REF!</definedName>
    <definedName name="к5" localSheetId="4">#REF!</definedName>
    <definedName name="к5" localSheetId="0">#REF!</definedName>
    <definedName name="к5" localSheetId="2">#REF!</definedName>
    <definedName name="к5">#REF!</definedName>
    <definedName name="к5_Ш" localSheetId="4">#REF!</definedName>
    <definedName name="к5_Ш" localSheetId="0">#REF!</definedName>
    <definedName name="к5_Ш" localSheetId="2">#REF!</definedName>
    <definedName name="к5_Ш">#REF!</definedName>
    <definedName name="к6" localSheetId="4">#REF!</definedName>
    <definedName name="к6" localSheetId="0">#REF!</definedName>
    <definedName name="к6" localSheetId="2">#REF!</definedName>
    <definedName name="к6">#REF!</definedName>
    <definedName name="к7" localSheetId="4">#REF!</definedName>
    <definedName name="к7" localSheetId="0">#REF!</definedName>
    <definedName name="к7" localSheetId="2">#REF!</definedName>
    <definedName name="к7">#REF!</definedName>
    <definedName name="к8" localSheetId="4">#REF!</definedName>
    <definedName name="к8" localSheetId="0">#REF!</definedName>
    <definedName name="к8" localSheetId="2">#REF!</definedName>
    <definedName name="к8">#REF!</definedName>
    <definedName name="ка">TRUNC((oy-1)/3+1)</definedName>
    <definedName name="калий">[22]Мин.угит!$CI$3</definedName>
    <definedName name="капрем">'[24]Prog. rost tarifov'!$D$13</definedName>
    <definedName name="капрем0">'[25]Prog. rost tarifov'!$C$13</definedName>
    <definedName name="капрем2">'[24]Prog. rost tarifov'!$E$13</definedName>
    <definedName name="КАР" localSheetId="2">#REF!</definedName>
    <definedName name="КАР">#REF!</definedName>
    <definedName name="Караузяк" localSheetId="2">#REF!</definedName>
    <definedName name="Караузяк">#REF!</definedName>
    <definedName name="Карбамид" localSheetId="0" hidden="1">{"'Monthly 1997'!$A$3:$S$89"}</definedName>
    <definedName name="Карбамид" hidden="1">{"'Monthly 1997'!$A$3:$S$89"}</definedName>
    <definedName name="карз">#N/A</definedName>
    <definedName name="карра" localSheetId="2">'[32]реестр декабрь'!#REF!</definedName>
    <definedName name="карра">'[32]реестр декабрь'!#REF!</definedName>
    <definedName name="каук" localSheetId="2">#REF!</definedName>
    <definedName name="каук">#REF!</definedName>
    <definedName name="каф" localSheetId="4">#REF!</definedName>
    <definedName name="каф" localSheetId="0">#REF!</definedName>
    <definedName name="каф" localSheetId="2">#REF!</definedName>
    <definedName name="каф">#REF!</definedName>
    <definedName name="кахрамон" localSheetId="4">#REF!</definedName>
    <definedName name="кахрамон" localSheetId="0">#REF!</definedName>
    <definedName name="кахрамон" localSheetId="2">#REF!</definedName>
    <definedName name="кахрамон">#REF!</definedName>
    <definedName name="кацуац" localSheetId="0">{30,140,350,160,"",""}</definedName>
    <definedName name="кацуац">{30,140,350,160,"",""}</definedName>
    <definedName name="кацуац_1">{30,140,350,160,"",""}</definedName>
    <definedName name="кацуац_2">{30,140,350,160,"",""}</definedName>
    <definedName name="каш" localSheetId="4">#REF!</definedName>
    <definedName name="каш" localSheetId="0">#REF!</definedName>
    <definedName name="каш" localSheetId="2">#REF!</definedName>
    <definedName name="каш">#REF!</definedName>
    <definedName name="кашка">#N/A</definedName>
    <definedName name="Кашкадарё" localSheetId="4">#REF!</definedName>
    <definedName name="Кашкадарё" localSheetId="0">#REF!</definedName>
    <definedName name="Кашкадарё" localSheetId="2">#REF!</definedName>
    <definedName name="Кашкадарё">#REF!</definedName>
    <definedName name="кв">'[36]Зан-ть(р-ны)'!$5:$5</definedName>
    <definedName name="квар" localSheetId="2">#REF!</definedName>
    <definedName name="квар">#REF!</definedName>
    <definedName name="кгшн">#N/A</definedName>
    <definedName name="кгшншг">#N/A</definedName>
    <definedName name="ке" localSheetId="0">{30,140,350,160,"",""}</definedName>
    <definedName name="ке">{30,140,350,160,"",""}</definedName>
    <definedName name="ке_1">{30,140,350,160,"",""}</definedName>
    <definedName name="ке_2">{30,140,350,160,"",""}</definedName>
    <definedName name="ке6н" localSheetId="2">#REF!</definedName>
    <definedName name="ке6н">#REF!</definedName>
    <definedName name="кеглоь">#N/A</definedName>
    <definedName name="кегнг">#N/A</definedName>
    <definedName name="кейс" localSheetId="4">#REF!</definedName>
    <definedName name="кейс" localSheetId="0">#REF!</definedName>
    <definedName name="кейс" localSheetId="2">#REF!</definedName>
    <definedName name="кейс">#REF!</definedName>
    <definedName name="кекен">#N/A</definedName>
    <definedName name="келес" localSheetId="4">#REF!</definedName>
    <definedName name="келес" localSheetId="0">#REF!</definedName>
    <definedName name="келес" localSheetId="2">#REF!</definedName>
    <definedName name="келес">#REF!</definedName>
    <definedName name="кен" localSheetId="0">{30,140,350,160,"",""}</definedName>
    <definedName name="кен">{30,140,350,160,"",""}</definedName>
    <definedName name="кен_1">{30,140,350,160,"",""}</definedName>
    <definedName name="кен_2">{30,140,350,160,"",""}</definedName>
    <definedName name="кенпа">#N/A</definedName>
    <definedName name="кз" localSheetId="4">#REF!</definedName>
    <definedName name="кз" localSheetId="0">#REF!</definedName>
    <definedName name="кз" localSheetId="2">#REF!</definedName>
    <definedName name="кз">#REF!</definedName>
    <definedName name="КИП" localSheetId="2">#REF!</definedName>
    <definedName name="КИП">#REF!</definedName>
    <definedName name="кирим">{30,140,350,160,"",""}</definedName>
    <definedName name="кис">'[24]Prog. rost tarifov'!$D$18</definedName>
    <definedName name="кис0">'[25]Prog. rost tarifov'!$C$18</definedName>
    <definedName name="кис2">'[24]Prog. rost tarifov'!$E$18</definedName>
    <definedName name="Киска" localSheetId="2">#REF!</definedName>
    <definedName name="Киска">#REF!</definedName>
    <definedName name="кк" localSheetId="0">{30,140,350,160,"",""}</definedName>
    <definedName name="кк">{30,140,350,160,"",""}</definedName>
    <definedName name="кк_1">{30,140,350,160,"",""}</definedName>
    <definedName name="кк_2">{30,140,350,160,"",""}</definedName>
    <definedName name="ККан" localSheetId="2">#REF!</definedName>
    <definedName name="ККан">#REF!</definedName>
    <definedName name="ккк" localSheetId="4">#REF!</definedName>
    <definedName name="ккк" localSheetId="0">#REF!</definedName>
    <definedName name="ккк" localSheetId="2">#REF!</definedName>
    <definedName name="ккк">#REF!</definedName>
    <definedName name="ккп" localSheetId="2">#REF!</definedName>
    <definedName name="ккп">#REF!</definedName>
    <definedName name="км" localSheetId="4">#REF!</definedName>
    <definedName name="км" localSheetId="0">#REF!</definedName>
    <definedName name="км" localSheetId="2">#REF!</definedName>
    <definedName name="км">#REF!</definedName>
    <definedName name="кн4у5г" localSheetId="0">MATCH(0.01,End_Bal,-1)+1</definedName>
    <definedName name="кн4у5г" localSheetId="2">MATCH(0.01,End_Bal,-1)+1</definedName>
    <definedName name="кн4у5г">MATCH(0.01,End_Bal,-1)+1</definedName>
    <definedName name="книга10">DATE(yil,oy,1)</definedName>
    <definedName name="ко1" localSheetId="4">#REF!</definedName>
    <definedName name="ко1" localSheetId="0">#REF!</definedName>
    <definedName name="ко1" localSheetId="2">#REF!</definedName>
    <definedName name="ко1">#REF!</definedName>
    <definedName name="ко2" localSheetId="4">#REF!</definedName>
    <definedName name="ко2" localSheetId="0">#REF!</definedName>
    <definedName name="ко2" localSheetId="2">#REF!</definedName>
    <definedName name="ко2">#REF!</definedName>
    <definedName name="ко3" localSheetId="4">#REF!</definedName>
    <definedName name="ко3" localSheetId="0">#REF!</definedName>
    <definedName name="ко3" localSheetId="2">#REF!</definedName>
    <definedName name="ко3">#REF!</definedName>
    <definedName name="ко4" localSheetId="4">#REF!</definedName>
    <definedName name="ко4" localSheetId="0">#REF!</definedName>
    <definedName name="ко4" localSheetId="2">#REF!</definedName>
    <definedName name="ко4">#REF!</definedName>
    <definedName name="ко5" localSheetId="4">#REF!</definedName>
    <definedName name="ко5" localSheetId="0">#REF!</definedName>
    <definedName name="ко5" localSheetId="2">#REF!</definedName>
    <definedName name="ко5">#REF!</definedName>
    <definedName name="ко6" localSheetId="4">#REF!</definedName>
    <definedName name="ко6" localSheetId="0">#REF!</definedName>
    <definedName name="ко6" localSheetId="2">#REF!</definedName>
    <definedName name="ко6">#REF!</definedName>
    <definedName name="ко7" localSheetId="4">#REF!</definedName>
    <definedName name="ко7" localSheetId="0">#REF!</definedName>
    <definedName name="ко7" localSheetId="2">#REF!</definedName>
    <definedName name="ко7">#REF!</definedName>
    <definedName name="ко8" localSheetId="4">#REF!</definedName>
    <definedName name="ко8" localSheetId="0">#REF!</definedName>
    <definedName name="ко8" localSheetId="2">#REF!</definedName>
    <definedName name="ко8">#REF!</definedName>
    <definedName name="Кодир">#N/A</definedName>
    <definedName name="Кол2010" localSheetId="4">#REF!</definedName>
    <definedName name="Кол2010" localSheetId="0">#REF!</definedName>
    <definedName name="Кол2010" localSheetId="2">#REF!</definedName>
    <definedName name="Кол2010">#REF!</definedName>
    <definedName name="константы" localSheetId="4">#REF!,#REF!,#REF!,#REF!,#REF!,#REF!,#REF!,#REF!,#REF!</definedName>
    <definedName name="константы" localSheetId="0">#REF!,#REF!,#REF!,#REF!,#REF!,#REF!,#REF!,#REF!,#REF!</definedName>
    <definedName name="константы" localSheetId="2">#REF!,#REF!,#REF!,#REF!,#REF!,#REF!,#REF!,#REF!,#REF!</definedName>
    <definedName name="константы">#REF!,#REF!,#REF!,#REF!,#REF!,#REF!,#REF!,#REF!,#REF!</definedName>
    <definedName name="копия" localSheetId="2">#REF!</definedName>
    <definedName name="копия">#REF!</definedName>
    <definedName name="Кораколпок" localSheetId="4">#REF!</definedName>
    <definedName name="Кораколпок" localSheetId="0">#REF!</definedName>
    <definedName name="Кораколпок" localSheetId="2">#REF!</definedName>
    <definedName name="Кораколпок">#REF!</definedName>
    <definedName name="коха" localSheetId="4">#REF!</definedName>
    <definedName name="коха" localSheetId="0">#REF!</definedName>
    <definedName name="коха" localSheetId="2">#REF!</definedName>
    <definedName name="коха">#REF!</definedName>
    <definedName name="кп" localSheetId="4">#REF!</definedName>
    <definedName name="кп" localSheetId="0">#REF!</definedName>
    <definedName name="кп" localSheetId="2">#REF!</definedName>
    <definedName name="кп">#REF!</definedName>
    <definedName name="кр" localSheetId="2">#REF!</definedName>
    <definedName name="кр">#REF!</definedName>
    <definedName name="крат" localSheetId="2">#REF!</definedName>
    <definedName name="крат">#REF!</definedName>
    <definedName name="кре">#N/A</definedName>
    <definedName name="кред" localSheetId="2">#REF!</definedName>
    <definedName name="кред">#REF!</definedName>
    <definedName name="кредит" localSheetId="0">DATE(yil,oy,1)</definedName>
    <definedName name="кредит">DATE(yil,oy,1)</definedName>
    <definedName name="Кредит2">#N/A</definedName>
    <definedName name="_xlnm.Criteria" localSheetId="4">#REF!</definedName>
    <definedName name="_xlnm.Criteria" localSheetId="0">#REF!</definedName>
    <definedName name="_xlnm.Criteria" localSheetId="2">#REF!</definedName>
    <definedName name="_xlnm.Criteria">#REF!</definedName>
    <definedName name="ку" localSheetId="0">{30,140,350,160,"",""}</definedName>
    <definedName name="ку">{30,140,350,160,"",""}</definedName>
    <definedName name="ку_1">{30,140,350,160,"",""}</definedName>
    <definedName name="ку_2">{30,140,350,160,"",""}</definedName>
    <definedName name="Кузги" localSheetId="2">'[41]#ССЫЛКА'!#REF!</definedName>
    <definedName name="Кузги">'[41]#ССЫЛКА'!#REF!</definedName>
    <definedName name="Куйичирчик_договор" localSheetId="2">#REF!</definedName>
    <definedName name="Куйичирчик_договор">#REF!</definedName>
    <definedName name="Куйичирчик_семена" localSheetId="2">#REF!</definedName>
    <definedName name="Куйичирчик_семена">#REF!</definedName>
    <definedName name="кукук" localSheetId="4">#REF!</definedName>
    <definedName name="кукук" localSheetId="0">#REF!</definedName>
    <definedName name="кукук" localSheetId="2">#REF!</definedName>
    <definedName name="кукук">#REF!</definedName>
    <definedName name="кул" localSheetId="4">#REF!</definedName>
    <definedName name="кул" localSheetId="0">#REF!</definedName>
    <definedName name="кул" localSheetId="2">#REF!</definedName>
    <definedName name="кул">#REF!</definedName>
    <definedName name="Кулок" localSheetId="0">{30,140,350,160,"",""}</definedName>
    <definedName name="Кулок">{30,140,350,160,"",""}</definedName>
    <definedName name="Кулок_1">{30,140,350,160,"",""}</definedName>
    <definedName name="Кулок_2">{30,140,350,160,"",""}</definedName>
    <definedName name="кулоко" localSheetId="0">{30,140,350,160,"",""}</definedName>
    <definedName name="кулоко">{30,140,350,160,"",""}</definedName>
    <definedName name="кулоко_1">{30,140,350,160,"",""}</definedName>
    <definedName name="кулоко_2">{30,140,350,160,"",""}</definedName>
    <definedName name="култивация" localSheetId="4">#REF!</definedName>
    <definedName name="култивация" localSheetId="0">#REF!</definedName>
    <definedName name="култивация" localSheetId="2">#REF!</definedName>
    <definedName name="култивация">#REF!</definedName>
    <definedName name="культи">'[34]Фориш 2003'!$O$4</definedName>
    <definedName name="кунда" localSheetId="2">#REF!</definedName>
    <definedName name="кунда">#REF!</definedName>
    <definedName name="кунлик" localSheetId="2">#REF!</definedName>
    <definedName name="кунлик">#REF!</definedName>
    <definedName name="купкари" localSheetId="4">#REF!</definedName>
    <definedName name="купкари" localSheetId="0">#REF!</definedName>
    <definedName name="купкари" localSheetId="2">#REF!</definedName>
    <definedName name="купкари">#REF!</definedName>
    <definedName name="куподлоқпждлвао" localSheetId="4" hidden="1">#REF!</definedName>
    <definedName name="куподлоқпждлвао" localSheetId="0" hidden="1">#REF!</definedName>
    <definedName name="куподлоқпждлвао" localSheetId="2" hidden="1">#REF!</definedName>
    <definedName name="куподлоқпждлвао" hidden="1">#REF!</definedName>
    <definedName name="курс" localSheetId="2">'[38]Prog. rost tarifov'!#REF!</definedName>
    <definedName name="курс">'[38]Prog. rost tarifov'!#REF!</definedName>
    <definedName name="курс1" localSheetId="2">#REF!</definedName>
    <definedName name="курс1">#REF!</definedName>
    <definedName name="курс10" localSheetId="2">#REF!</definedName>
    <definedName name="курс10">#REF!</definedName>
    <definedName name="курс11">#N/A</definedName>
    <definedName name="курс2" localSheetId="2">'[38]Prog. rost tarifov'!#REF!</definedName>
    <definedName name="курс2">'[38]Prog. rost tarifov'!#REF!</definedName>
    <definedName name="Кўрсаткичлар">#N/A</definedName>
    <definedName name="кутча" localSheetId="0">{30,140,350,160,"",""}</definedName>
    <definedName name="кутча">{30,140,350,160,"",""}</definedName>
    <definedName name="кутча_1">{30,140,350,160,"",""}</definedName>
    <definedName name="кутча_2">{30,140,350,160,"",""}</definedName>
    <definedName name="куш">'[42]Зан-ть(р-ны)'!$5:$5</definedName>
    <definedName name="куш.жад">TRUNC((oy-1)/3+1)</definedName>
    <definedName name="кц" localSheetId="0">{30,140,350,160,"",""}</definedName>
    <definedName name="кц">{30,140,350,160,"",""}</definedName>
    <definedName name="кэ" localSheetId="4">#REF!</definedName>
    <definedName name="кэ" localSheetId="0">#REF!</definedName>
    <definedName name="кэ" localSheetId="2">#REF!</definedName>
    <definedName name="кэ">#REF!</definedName>
    <definedName name="қв" localSheetId="2">#REF!</definedName>
    <definedName name="қв">#REF!</definedName>
    <definedName name="қвапп">DATE(yil,oy,1)</definedName>
    <definedName name="қвқвввқ" localSheetId="2">#REF!</definedName>
    <definedName name="қвқвввқ">#REF!</definedName>
    <definedName name="қвпмқв" localSheetId="2">#REF!</definedName>
    <definedName name="қвпмқв">#REF!</definedName>
    <definedName name="қкуне54" localSheetId="2" hidden="1">#REF!</definedName>
    <definedName name="қкуне54" hidden="1">#REF!</definedName>
    <definedName name="ҚҚР">{30,140,350,160,"",""}</definedName>
    <definedName name="қўйчилик" localSheetId="2">#REF!</definedName>
    <definedName name="қўйчилик">#REF!</definedName>
    <definedName name="л">#N/A</definedName>
    <definedName name="лаывжывдбжэ">{30,140,350,160,"",""}</definedName>
    <definedName name="лвлл" localSheetId="4">#REF!</definedName>
    <definedName name="лвлл" localSheetId="0">#REF!</definedName>
    <definedName name="лвлл" localSheetId="2">#REF!</definedName>
    <definedName name="лвлл">#REF!</definedName>
    <definedName name="лгшщжедщ" localSheetId="2">#REF!</definedName>
    <definedName name="лгшщжедщ">#REF!</definedName>
    <definedName name="лд" localSheetId="4">#REF!</definedName>
    <definedName name="лд" localSheetId="0">#REF!</definedName>
    <definedName name="лд" localSheetId="2">#REF!</definedName>
    <definedName name="лд">#REF!</definedName>
    <definedName name="лджрпж" localSheetId="4">#REF!</definedName>
    <definedName name="лджрпж" localSheetId="0">#REF!</definedName>
    <definedName name="лджрпж" localSheetId="2">#REF!</definedName>
    <definedName name="лджрпж">#REF!</definedName>
    <definedName name="лдлд">#N/A</definedName>
    <definedName name="лдлдбитлб">#N/A</definedName>
    <definedName name="ЛДЛР" localSheetId="2">#REF!</definedName>
    <definedName name="ЛДЛР">#REF!</definedName>
    <definedName name="лдлшш">#N/A</definedName>
    <definedName name="лдэ" localSheetId="4">#REF!</definedName>
    <definedName name="лдэ" localSheetId="0">#REF!</definedName>
    <definedName name="лдэ" localSheetId="2">#REF!</definedName>
    <definedName name="лдэ">#REF!</definedName>
    <definedName name="Лизинг" localSheetId="2">#REF!</definedName>
    <definedName name="Лизинг">#REF!</definedName>
    <definedName name="ликвид" localSheetId="0">TRUNC((oy-1)/3+1)</definedName>
    <definedName name="ликвид">TRUNC((oy-1)/3+1)</definedName>
    <definedName name="лист" localSheetId="4">#REF!</definedName>
    <definedName name="лист" localSheetId="0">#REF!</definedName>
    <definedName name="лист" localSheetId="2">#REF!</definedName>
    <definedName name="лист">#REF!</definedName>
    <definedName name="Лист_1">#N/A</definedName>
    <definedName name="лист2">#N/A</definedName>
    <definedName name="лист3" localSheetId="2">[43]ЯнварБюджет!#REF!</definedName>
    <definedName name="лист3">[43]ЯнварБюджет!#REF!</definedName>
    <definedName name="лит" localSheetId="0">{30,140,350,160,"",""}</definedName>
    <definedName name="лит">{30,140,350,160,"",""}</definedName>
    <definedName name="лит_1">{30,140,350,160,"",""}</definedName>
    <definedName name="лит_2">{30,140,350,160,"",""}</definedName>
    <definedName name="лл" localSheetId="0">{30,140,350,160,"",""}</definedName>
    <definedName name="лл">{30,140,350,160,"",""}</definedName>
    <definedName name="ЛЛЛЛ" localSheetId="4" hidden="1">#REF!</definedName>
    <definedName name="ЛЛЛЛ" localSheetId="0" hidden="1">#REF!</definedName>
    <definedName name="ЛЛЛЛ" localSheetId="2" hidden="1">#REF!</definedName>
    <definedName name="ЛЛЛЛ" hidden="1">#REF!</definedName>
    <definedName name="лллллллллллллл">#N/A</definedName>
    <definedName name="ло" localSheetId="0">{30,140,350,160,"",""}</definedName>
    <definedName name="ло">{30,140,350,160,"",""}</definedName>
    <definedName name="ло_1">{30,140,350,160,"",""}</definedName>
    <definedName name="ло_2">{30,140,350,160,"",""}</definedName>
    <definedName name="лодрт" localSheetId="2">#REF!</definedName>
    <definedName name="лодрт">#REF!</definedName>
    <definedName name="лойихалар" localSheetId="4">#REF!</definedName>
    <definedName name="лойихалар" localSheetId="0">#REF!</definedName>
    <definedName name="лойихалар" localSheetId="2">#REF!</definedName>
    <definedName name="лойихалар">#REF!</definedName>
    <definedName name="ЛокализацияBPU" localSheetId="4">#REF!</definedName>
    <definedName name="ЛокализацияBPU" localSheetId="0">#REF!</definedName>
    <definedName name="ЛокализацияBPU" localSheetId="2">#REF!</definedName>
    <definedName name="ЛокализацияBPU">#REF!</definedName>
    <definedName name="ЛокализацияDAMAS" localSheetId="4">#REF!,#REF!,#REF!</definedName>
    <definedName name="ЛокализацияDAMAS" localSheetId="0">#REF!,#REF!,#REF!</definedName>
    <definedName name="ЛокализацияDAMAS" localSheetId="2">#REF!,#REF!,#REF!</definedName>
    <definedName name="ЛокализацияDAMAS">#REF!,#REF!,#REF!</definedName>
    <definedName name="ЛокализацияLGLL" localSheetId="4">#REF!</definedName>
    <definedName name="ЛокализацияLGLL" localSheetId="0">#REF!</definedName>
    <definedName name="ЛокализацияLGLL" localSheetId="2">#REF!</definedName>
    <definedName name="ЛокализацияLGLL">#REF!</definedName>
    <definedName name="ЛокализацияTICO" localSheetId="4">#REF!</definedName>
    <definedName name="ЛокализацияTICO" localSheetId="0">#REF!</definedName>
    <definedName name="ЛокализацияTICO" localSheetId="2">#REF!</definedName>
    <definedName name="ЛокализацияTICO">#REF!</definedName>
    <definedName name="ЛокализацияWFL" localSheetId="4">#REF!</definedName>
    <definedName name="ЛокализацияWFL" localSheetId="0">#REF!</definedName>
    <definedName name="ЛокализацияWFL" localSheetId="2">#REF!</definedName>
    <definedName name="ЛокализацияWFL">#REF!</definedName>
    <definedName name="ЛокализацияWFR" localSheetId="4">#REF!</definedName>
    <definedName name="ЛокализацияWFR" localSheetId="0">#REF!</definedName>
    <definedName name="ЛокализацияWFR" localSheetId="2">#REF!</definedName>
    <definedName name="ЛокализацияWFR">#REF!</definedName>
    <definedName name="ЛОЛО" localSheetId="4">#REF!</definedName>
    <definedName name="ЛОЛО" localSheetId="0">#REF!</definedName>
    <definedName name="ЛОЛО" localSheetId="2">#REF!</definedName>
    <definedName name="ЛОЛО">#REF!</definedName>
    <definedName name="лопрдлгплдгпрлдо" localSheetId="4">#REF!</definedName>
    <definedName name="лопрдлгплдгпрлдо" localSheetId="0">#REF!</definedName>
    <definedName name="лопрдлгплдгпрлдо" localSheetId="2">#REF!</definedName>
    <definedName name="лопрдлгплдгпрлдо">#REF!</definedName>
    <definedName name="лорлд">#N/A</definedName>
    <definedName name="лот" localSheetId="2">#REF!</definedName>
    <definedName name="лот">#REF!</definedName>
    <definedName name="лоюолоапр">#N/A</definedName>
    <definedName name="лр" localSheetId="4">#REF!</definedName>
    <definedName name="лр" localSheetId="0">#REF!</definedName>
    <definedName name="лр" localSheetId="2">#REF!</definedName>
    <definedName name="лр">#REF!</definedName>
    <definedName name="лфыфрпа" localSheetId="2">#REF!</definedName>
    <definedName name="лфыфрпа">#REF!</definedName>
    <definedName name="лщоьтлд" localSheetId="2">#REF!</definedName>
    <definedName name="лщоьтлд">#REF!</definedName>
    <definedName name="льорл">#N/A</definedName>
    <definedName name="м" localSheetId="4">#REF!</definedName>
    <definedName name="м" localSheetId="0">#REF!</definedName>
    <definedName name="м" localSheetId="2">#REF!</definedName>
    <definedName name="м">#REF!</definedName>
    <definedName name="м_с" localSheetId="4">#REF!</definedName>
    <definedName name="м_с" localSheetId="0">#REF!</definedName>
    <definedName name="м_с" localSheetId="2">#REF!</definedName>
    <definedName name="м_с">#REF!</definedName>
    <definedName name="м_с2" localSheetId="4">#REF!</definedName>
    <definedName name="м_с2" localSheetId="0">#REF!</definedName>
    <definedName name="м_с2" localSheetId="2">#REF!</definedName>
    <definedName name="м_с2">#REF!</definedName>
    <definedName name="м_с3" localSheetId="4">#REF!</definedName>
    <definedName name="м_с3" localSheetId="0">#REF!</definedName>
    <definedName name="м_с3" localSheetId="2">#REF!</definedName>
    <definedName name="м_с3">#REF!</definedName>
    <definedName name="м_с4" localSheetId="4">#REF!</definedName>
    <definedName name="м_с4" localSheetId="0">#REF!</definedName>
    <definedName name="м_с4" localSheetId="2">#REF!</definedName>
    <definedName name="м_с4">#REF!</definedName>
    <definedName name="М000000000" localSheetId="4">#REF!</definedName>
    <definedName name="М000000000" localSheetId="0">#REF!</definedName>
    <definedName name="М000000000" localSheetId="2">#REF!</definedName>
    <definedName name="М000000000">#REF!</definedName>
    <definedName name="м24" localSheetId="2">#REF!</definedName>
    <definedName name="м24">#REF!</definedName>
    <definedName name="м24о" localSheetId="2">#REF!</definedName>
    <definedName name="м24о">#REF!</definedName>
    <definedName name="м25" localSheetId="2">#REF!</definedName>
    <definedName name="м25">#REF!</definedName>
    <definedName name="м26" localSheetId="2">#REF!</definedName>
    <definedName name="м26">#REF!</definedName>
    <definedName name="м27" localSheetId="2">#REF!</definedName>
    <definedName name="м27">#REF!</definedName>
    <definedName name="м28" localSheetId="2">#REF!</definedName>
    <definedName name="м28">#REF!</definedName>
    <definedName name="м29" localSheetId="2">#REF!</definedName>
    <definedName name="м29">#REF!</definedName>
    <definedName name="м30" localSheetId="2">#REF!</definedName>
    <definedName name="м30">#REF!</definedName>
    <definedName name="м31" localSheetId="2">#REF!</definedName>
    <definedName name="м31">#REF!</definedName>
    <definedName name="м311" localSheetId="2">#REF!</definedName>
    <definedName name="м311">#REF!</definedName>
    <definedName name="М50.12" localSheetId="4">#REF!</definedName>
    <definedName name="М50.12" localSheetId="0">#REF!</definedName>
    <definedName name="М50.12" localSheetId="2">#REF!</definedName>
    <definedName name="М50.12">#REF!</definedName>
    <definedName name="МА2">#N/A</definedName>
    <definedName name="МА4">#N/A</definedName>
    <definedName name="МА5">#N/A</definedName>
    <definedName name="МА6">#N/A</definedName>
    <definedName name="Мадартбек_Чавандоз">"А"</definedName>
    <definedName name="май">DATE(yil,oy,1)</definedName>
    <definedName name="май20" localSheetId="2">#REF!</definedName>
    <definedName name="май20">#REF!</definedName>
    <definedName name="май201" localSheetId="2">#REF!</definedName>
    <definedName name="май201">#REF!</definedName>
    <definedName name="май21" localSheetId="2">#REF!</definedName>
    <definedName name="май21">#REF!</definedName>
    <definedName name="май211" localSheetId="2">#REF!</definedName>
    <definedName name="май211">#REF!</definedName>
    <definedName name="май22" localSheetId="2">#REF!</definedName>
    <definedName name="май22">#REF!</definedName>
    <definedName name="май221" localSheetId="2">#REF!</definedName>
    <definedName name="май221">#REF!</definedName>
    <definedName name="май23" localSheetId="2">#REF!</definedName>
    <definedName name="май23">#REF!</definedName>
    <definedName name="май2312" localSheetId="2">#REF!</definedName>
    <definedName name="май2312">#REF!</definedName>
    <definedName name="майфазот" localSheetId="2">#REF!</definedName>
    <definedName name="майфазот">#REF!</definedName>
    <definedName name="Макрос1">#N/A</definedName>
    <definedName name="Макрос2" localSheetId="4">#REF!</definedName>
    <definedName name="Макрос2" localSheetId="0">#REF!</definedName>
    <definedName name="Макрос2" localSheetId="2">#REF!</definedName>
    <definedName name="Макрос2">#REF!</definedName>
    <definedName name="Макрос3" localSheetId="4">#REF!</definedName>
    <definedName name="Макрос3" localSheetId="0">#REF!</definedName>
    <definedName name="Макрос3" localSheetId="2">#REF!</definedName>
    <definedName name="Макрос3">#REF!</definedName>
    <definedName name="мал" localSheetId="4">#REF!</definedName>
    <definedName name="мал" localSheetId="0">#REF!</definedName>
    <definedName name="мал" localSheetId="2">#REF!</definedName>
    <definedName name="мал">#REF!</definedName>
    <definedName name="маллаев" localSheetId="2">#REF!</definedName>
    <definedName name="маллаев">#REF!</definedName>
    <definedName name="МАМА" localSheetId="2">#REF!</definedName>
    <definedName name="МАМА">#REF!</definedName>
    <definedName name="манзилли" localSheetId="4">#REF!</definedName>
    <definedName name="манзилли" localSheetId="0">#REF!</definedName>
    <definedName name="манзилли" localSheetId="2">#REF!</definedName>
    <definedName name="манзилли">#REF!</definedName>
    <definedName name="манрр" localSheetId="2">#REF!</definedName>
    <definedName name="манрр">#REF!</definedName>
    <definedName name="марка">[44]s!$Q$124</definedName>
    <definedName name="Мароканд" localSheetId="2">[45]Мароканд!#REF!</definedName>
    <definedName name="Мароканд">[45]Мароканд!#REF!</definedName>
    <definedName name="март" localSheetId="2">#REF!</definedName>
    <definedName name="март">#REF!</definedName>
    <definedName name="мартф.азот" localSheetId="2">#REF!</definedName>
    <definedName name="мартф.азот">#REF!</definedName>
    <definedName name="маруф" localSheetId="4">#REF!</definedName>
    <definedName name="маруф" localSheetId="0">#REF!</definedName>
    <definedName name="маруф" localSheetId="2">#REF!</definedName>
    <definedName name="маруф">#REF!</definedName>
    <definedName name="МАРХА_БОБО_ФАРЗАНДЛАРИ_Ф\Х" localSheetId="2">#REF!</definedName>
    <definedName name="МАРХА_БОБО_ФАРЗАНДЛАРИ_Ф\Х">#REF!</definedName>
    <definedName name="Массив_обл">[46]Массив!$B$9:$C$21</definedName>
    <definedName name="Массив_обл_1">#N/A</definedName>
    <definedName name="Массив_СвС">#N/A</definedName>
    <definedName name="мат" localSheetId="2">#REF!</definedName>
    <definedName name="мат">#REF!</definedName>
    <definedName name="мат_2" localSheetId="2">#REF!</definedName>
    <definedName name="мат_2">#REF!</definedName>
    <definedName name="мат_3" localSheetId="2">#REF!</definedName>
    <definedName name="мат_3">#REF!</definedName>
    <definedName name="мат_4" localSheetId="2">#REF!</definedName>
    <definedName name="мат_4">#REF!</definedName>
    <definedName name="машина" localSheetId="0">{30,140,350,160,"",""}</definedName>
    <definedName name="машина">{30,140,350,160,"",""}</definedName>
    <definedName name="машина_1">{30,140,350,160,"",""}</definedName>
    <definedName name="машина_2">{30,140,350,160,"",""}</definedName>
    <definedName name="МАЪЛУМОТ" localSheetId="4">#REF!</definedName>
    <definedName name="МАЪЛУМОТ" localSheetId="0">#REF!</definedName>
    <definedName name="МАЪЛУМОТ" localSheetId="2">#REF!</definedName>
    <definedName name="МАЪЛУМОТ">#REF!</definedName>
    <definedName name="мвмвм" localSheetId="2">#REF!</definedName>
    <definedName name="мвмвм">#REF!</definedName>
    <definedName name="мева" localSheetId="4">#REF!</definedName>
    <definedName name="мева" localSheetId="0">#REF!</definedName>
    <definedName name="мева" localSheetId="2">#REF!</definedName>
    <definedName name="мева">#REF!</definedName>
    <definedName name="мест">'[24]Prog. rost tarifov'!$D$11</definedName>
    <definedName name="мест0">'[25]Prog. rost tarifov'!$C$11</definedName>
    <definedName name="мест2">'[24]Prog. rost tarifov'!$E$11</definedName>
    <definedName name="мз">#N/A</definedName>
    <definedName name="МЗ_1">#N/A</definedName>
    <definedName name="МЗ_2">#N/A</definedName>
    <definedName name="миит" localSheetId="4">#REF!</definedName>
    <definedName name="миит" localSheetId="0">#REF!</definedName>
    <definedName name="миит" localSheetId="2">#REF!</definedName>
    <definedName name="миит">#REF!</definedName>
    <definedName name="мин">[47]Лист2!$A$1:$B$2814</definedName>
    <definedName name="минг" localSheetId="4">#REF!</definedName>
    <definedName name="минг" localSheetId="0">#REF!</definedName>
    <definedName name="минг" localSheetId="2">#REF!</definedName>
    <definedName name="минг">#REF!</definedName>
    <definedName name="мингта" localSheetId="4">#REF!</definedName>
    <definedName name="мингта" localSheetId="0">#REF!</definedName>
    <definedName name="мингта" localSheetId="2">#REF!</definedName>
    <definedName name="мингта">#REF!</definedName>
    <definedName name="мингча" localSheetId="4">#REF!</definedName>
    <definedName name="мингча" localSheetId="0">#REF!</definedName>
    <definedName name="мингча" localSheetId="2">#REF!</definedName>
    <definedName name="мингча">#REF!</definedName>
    <definedName name="Минимал_1">#N/A</definedName>
    <definedName name="Минимал_2">#N/A</definedName>
    <definedName name="Минсвх" localSheetId="4">#REF!</definedName>
    <definedName name="Минсвх" localSheetId="0">#REF!</definedName>
    <definedName name="Минсвх" localSheetId="2">#REF!</definedName>
    <definedName name="Минсвх">#REF!</definedName>
    <definedName name="Минфин" localSheetId="2" hidden="1">#REF!</definedName>
    <definedName name="Минфин" hidden="1">#REF!</definedName>
    <definedName name="миоо">#N/A</definedName>
    <definedName name="миоро">#N/A</definedName>
    <definedName name="мир">#N/A</definedName>
    <definedName name="мирз" localSheetId="0">{30,140,350,160,"",""}</definedName>
    <definedName name="мирз">{30,140,350,160,"",""}</definedName>
    <definedName name="мирз_1">{30,140,350,160,"",""}</definedName>
    <definedName name="мирз_2">{30,140,350,160,"",""}</definedName>
    <definedName name="Мирзачул">'[44]Фориш 2003'!$O$4</definedName>
    <definedName name="млн" localSheetId="2">#REF!</definedName>
    <definedName name="млн">#REF!</definedName>
    <definedName name="мм" localSheetId="4">#REF!</definedName>
    <definedName name="мм" localSheetId="0">#REF!</definedName>
    <definedName name="мм" localSheetId="2">#REF!</definedName>
    <definedName name="мм">#REF!</definedName>
    <definedName name="ммм" localSheetId="4">#REF!</definedName>
    <definedName name="ммм" localSheetId="0">#REF!</definedName>
    <definedName name="ммм" localSheetId="2">#REF!</definedName>
    <definedName name="ммм">#REF!</definedName>
    <definedName name="мммм" localSheetId="4">#REF!</definedName>
    <definedName name="мммм" localSheetId="0">#REF!</definedName>
    <definedName name="мммм" localSheetId="2">#REF!</definedName>
    <definedName name="мммм">#REF!</definedName>
    <definedName name="ммммм" localSheetId="4">#REF!</definedName>
    <definedName name="ммммм" localSheetId="0">#REF!</definedName>
    <definedName name="ммммм" localSheetId="2">#REF!</definedName>
    <definedName name="ммммм">#REF!</definedName>
    <definedName name="ММТИТ">{30,140,350,160,"",""}</definedName>
    <definedName name="Монетиз">#N/A</definedName>
    <definedName name="мса" localSheetId="2">#REF!</definedName>
    <definedName name="мса">#REF!</definedName>
    <definedName name="мсб" localSheetId="2">#REF!</definedName>
    <definedName name="мсб">#REF!</definedName>
    <definedName name="мсв" localSheetId="2">#REF!</definedName>
    <definedName name="мсв">#REF!</definedName>
    <definedName name="мсг" localSheetId="2">#REF!</definedName>
    <definedName name="мсг">#REF!</definedName>
    <definedName name="мсд" localSheetId="2">#REF!</definedName>
    <definedName name="мсд">#REF!</definedName>
    <definedName name="мсе" localSheetId="2">#REF!</definedName>
    <definedName name="мсе">#REF!</definedName>
    <definedName name="мсж" localSheetId="2">#REF!</definedName>
    <definedName name="мсж">#REF!</definedName>
    <definedName name="мсз" localSheetId="2">#REF!</definedName>
    <definedName name="мсз">#REF!</definedName>
    <definedName name="мси" localSheetId="2">#REF!</definedName>
    <definedName name="мси">#REF!</definedName>
    <definedName name="мск" localSheetId="2">#REF!</definedName>
    <definedName name="мск">#REF!</definedName>
    <definedName name="мсл" localSheetId="2">#REF!</definedName>
    <definedName name="мсл">#REF!</definedName>
    <definedName name="мссиииисс" localSheetId="0">{30,140,350,160,"",""}</definedName>
    <definedName name="мссиииисс">{30,140,350,160,"",""}</definedName>
    <definedName name="мссиииисс_1">{30,140,350,160,"",""}</definedName>
    <definedName name="мссиииисс_2">{30,140,350,160,"",""}</definedName>
    <definedName name="МССЯВВАВВФФ" localSheetId="0">{30,140,350,160,"",""}</definedName>
    <definedName name="МССЯВВАВВФФ">{30,140,350,160,"",""}</definedName>
    <definedName name="МССЯВВАВВФФ_1">{30,140,350,160,"",""}</definedName>
    <definedName name="МССЯВВАВВФФ_2">{30,140,350,160,"",""}</definedName>
    <definedName name="мт" localSheetId="2">#REF!</definedName>
    <definedName name="мт">#REF!</definedName>
    <definedName name="МТР">#N/A</definedName>
    <definedName name="Муддати_утгани" localSheetId="2">#REF!</definedName>
    <definedName name="Муддати_утгани">#REF!</definedName>
    <definedName name="мука">'[24]Prog. rost tarifov'!$D$17</definedName>
    <definedName name="мука0">'[25]Prog. rost tarifov'!$C$17</definedName>
    <definedName name="мука2">'[24]Prog. rost tarifov'!$E$17</definedName>
    <definedName name="мурод" localSheetId="2">#REF!</definedName>
    <definedName name="мурод">#REF!</definedName>
    <definedName name="мустакиллиги" localSheetId="2">#REF!</definedName>
    <definedName name="мустакиллиги">#REF!</definedName>
    <definedName name="мухабат" localSheetId="2">#REF!</definedName>
    <definedName name="мухабат">#REF!</definedName>
    <definedName name="мф" localSheetId="4">#REF!</definedName>
    <definedName name="мф" localSheetId="0">#REF!</definedName>
    <definedName name="мф" localSheetId="2">#REF!</definedName>
    <definedName name="мф">#REF!</definedName>
    <definedName name="мфу02">#N/A</definedName>
    <definedName name="н">#N/A</definedName>
    <definedName name="Н56Н" localSheetId="2">#REF!</definedName>
    <definedName name="Н56Н">#REF!</definedName>
    <definedName name="НАВ" localSheetId="2">#REF!</definedName>
    <definedName name="НАВ">#REF!</definedName>
    <definedName name="навбахор" localSheetId="2">#REF!</definedName>
    <definedName name="навбахор">#REF!</definedName>
    <definedName name="навииии" localSheetId="2">#REF!</definedName>
    <definedName name="навииии">#REF!</definedName>
    <definedName name="навои">#N/A</definedName>
    <definedName name="Навоий" localSheetId="4">#REF!</definedName>
    <definedName name="Навоий" localSheetId="0">#REF!</definedName>
    <definedName name="Навоий" localSheetId="2">#REF!</definedName>
    <definedName name="Навоий">#REF!</definedName>
    <definedName name="наз" localSheetId="2">'[48]Prog. rost tarifov'!#REF!</definedName>
    <definedName name="наз">'[48]Prog. rost tarifov'!#REF!</definedName>
    <definedName name="назорат">'[3]Форма №2а'!$A$2,'[3]Форма №2а'!$C$1:$C$65536</definedName>
    <definedName name="назот" localSheetId="2">#REF!</definedName>
    <definedName name="назот">#REF!</definedName>
    <definedName name="налог">'[24]Prog. rost tarifov'!$D$16</definedName>
    <definedName name="налог0">'[25]Prog. rost tarifov'!$C$16</definedName>
    <definedName name="налог2">'[24]Prog. rost tarifov'!$E$16</definedName>
    <definedName name="наман">#N/A</definedName>
    <definedName name="наманган">#N/A</definedName>
    <definedName name="нар26" hidden="1">#N/A</definedName>
    <definedName name="нац">#N/A</definedName>
    <definedName name="Нач_цена_Прод_1_Вн">'[7]Data input'!$B$73</definedName>
    <definedName name="Нач_цена_Прод_1_Э">'[7]Data input'!$B$67</definedName>
    <definedName name="Нач_цена_Прод_2_Вн">'[7]Data input'!$B$74</definedName>
    <definedName name="Нач_цена_Прод_2_Э">'[7]Data input'!$B$68</definedName>
    <definedName name="Нач_цена_Прод_3_Вн">'[7]Data input'!$B$75</definedName>
    <definedName name="Нач_цена_Прод_3_Э">'[7]Data input'!$B$69</definedName>
    <definedName name="Нач_цена_Прод_4_Вн">'[7]Data input'!$B$76</definedName>
    <definedName name="Нач_цена_Прод_4_Э">'[7]Data input'!$B$70</definedName>
    <definedName name="Нач_цена_Прод_5_Вн">'[16]Data input'!$B$56</definedName>
    <definedName name="Нач_цена_Прод_5_Э">'[16]Data input'!$B$47</definedName>
    <definedName name="Нач_цена_Прод_6_Вн">'[16]Data input'!$B$57</definedName>
    <definedName name="Нач_цена_Прод_6_Э">'[16]Data input'!$B$49</definedName>
    <definedName name="НачДат" localSheetId="2">#REF!</definedName>
    <definedName name="НачДат">#REF!</definedName>
    <definedName name="нб" localSheetId="2">#REF!</definedName>
    <definedName name="нб">#REF!</definedName>
    <definedName name="нбу">#N/A</definedName>
    <definedName name="нг" localSheetId="2">#REF!</definedName>
    <definedName name="нг">#REF!</definedName>
    <definedName name="нгиаааа">{30,140,350,160,"",""}</definedName>
    <definedName name="НГОЛ">{30,140,350,160,"",""}</definedName>
    <definedName name="нгшгке">#N/A</definedName>
    <definedName name="нгщд">#N/A</definedName>
    <definedName name="нгщдлод">#N/A</definedName>
    <definedName name="нгщдолд">#N/A</definedName>
    <definedName name="нгщшдл">#N/A</definedName>
    <definedName name="не" localSheetId="0">{30,140,350,160,"",""}</definedName>
    <definedName name="не">{30,140,350,160,"",""}</definedName>
    <definedName name="не_1">{30,140,350,160,"",""}</definedName>
    <definedName name="не_2">{30,140,350,160,"",""}</definedName>
    <definedName name="негнопо">#N/A</definedName>
    <definedName name="неукв">#N/A</definedName>
    <definedName name="НижДата" localSheetId="2">#REF!</definedName>
    <definedName name="НижДата">#REF!</definedName>
    <definedName name="нилуфа" localSheetId="4">#REF!</definedName>
    <definedName name="нилуфа" localSheetId="0">#REF!</definedName>
    <definedName name="нилуфа" localSheetId="2">#REF!</definedName>
    <definedName name="нилуфа">#REF!</definedName>
    <definedName name="нилуфар" localSheetId="4">#REF!</definedName>
    <definedName name="нилуфар" localSheetId="0">#REF!</definedName>
    <definedName name="нилуфар" localSheetId="2">#REF!</definedName>
    <definedName name="нилуфар">#REF!</definedName>
    <definedName name="нитрафос" localSheetId="2">#REF!</definedName>
    <definedName name="нитрафос">#REF!</definedName>
    <definedName name="нк" localSheetId="0">{30,140,350,160,"",""}</definedName>
    <definedName name="нк">{30,140,350,160,"",""}</definedName>
    <definedName name="нк_1">{30,140,350,160,"",""}</definedName>
    <definedName name="нк_2">{30,140,350,160,"",""}</definedName>
    <definedName name="нкгкг123" localSheetId="2">#REF!</definedName>
    <definedName name="нкгкг123">#REF!</definedName>
    <definedName name="нн">#N/A</definedName>
    <definedName name="ннн" localSheetId="4">#REF!</definedName>
    <definedName name="ннн" localSheetId="0">#REF!</definedName>
    <definedName name="ннн" localSheetId="2">#REF!</definedName>
    <definedName name="ннн">#REF!</definedName>
    <definedName name="нннн" localSheetId="4">#REF!</definedName>
    <definedName name="нннн" localSheetId="0">#REF!</definedName>
    <definedName name="нннн" localSheetId="2">#REF!</definedName>
    <definedName name="нннн">#REF!</definedName>
    <definedName name="ннннннн" localSheetId="2">#REF!</definedName>
    <definedName name="ннннннн">#REF!</definedName>
    <definedName name="новое">#N/A</definedName>
    <definedName name="ног">{30,140,350,160,"",""}</definedName>
    <definedName name="нод">#N/A</definedName>
    <definedName name="нодир" localSheetId="2">'[26]реестр декабрь'!#REF!</definedName>
    <definedName name="нодир">'[26]реестр декабрь'!#REF!</definedName>
    <definedName name="нодира" localSheetId="2">#REF!</definedName>
    <definedName name="нодира">#REF!</definedName>
    <definedName name="нон">{30,140,350,160,"",""}</definedName>
    <definedName name="Норма">[49]Нарх!$A$1:$P$248</definedName>
    <definedName name="нояб">#N/A</definedName>
    <definedName name="нргшщ">#N/A</definedName>
    <definedName name="нук" localSheetId="0">TRUNC((oy-1)/3+1)</definedName>
    <definedName name="нук">TRUNC((oy-1)/3+1)</definedName>
    <definedName name="нур">#N/A</definedName>
    <definedName name="ншгшщ" localSheetId="2">#REF!</definedName>
    <definedName name="ншгшщ">#REF!</definedName>
    <definedName name="о" localSheetId="0">{30,140,350,160,"",""}</definedName>
    <definedName name="о">{30,140,350,160,"",""}</definedName>
    <definedName name="о_1">{30,140,350,160,"",""}</definedName>
    <definedName name="о_2">{30,140,350,160,"",""}</definedName>
    <definedName name="о3" localSheetId="2">#REF!</definedName>
    <definedName name="о3">#REF!</definedName>
    <definedName name="о3_2" localSheetId="2">#REF!</definedName>
    <definedName name="о3_2">#REF!</definedName>
    <definedName name="о3_3" localSheetId="2">#REF!</definedName>
    <definedName name="о3_3">#REF!</definedName>
    <definedName name="о3_4" localSheetId="2">#REF!</definedName>
    <definedName name="о3_4">#REF!</definedName>
    <definedName name="оаовао" localSheetId="4">#REF!</definedName>
    <definedName name="оаовао" localSheetId="0">#REF!</definedName>
    <definedName name="оаовао" localSheetId="2">#REF!</definedName>
    <definedName name="оаовао">#REF!</definedName>
    <definedName name="_xlnm.Print_Area" localSheetId="5">'12-ж Маҳсулот етишририш'!$A$1:$BG$26</definedName>
    <definedName name="_xlnm.Print_Area" localSheetId="6">'13-жа лойиҳалар нома-ном'!$A$1:$K$17</definedName>
    <definedName name="_xlnm.Print_Area" localSheetId="4">'7а-ж.'!$A$1:$U$21</definedName>
    <definedName name="_xlnm.Print_Area" localSheetId="3">'7-ж.'!$A$1:$U$21</definedName>
    <definedName name="_xlnm.Print_Area" localSheetId="0">'In-vitro СВОД'!$A$1:$AY$20</definedName>
    <definedName name="_xlnm.Print_Area" localSheetId="1">'Кўчат свод'!$A$1:$AY$18</definedName>
    <definedName name="_xlnm.Print_Area" localSheetId="2">'Кўчат хўжалик (2)'!$A$1:$BZ$74</definedName>
    <definedName name="_xlnm.Print_Area">#REF!</definedName>
    <definedName name="областя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о" localSheetId="2">'[32]реестр декабрь'!#REF!</definedName>
    <definedName name="обо">'[32]реестр декабрь'!#REF!</definedName>
    <definedName name="Оболожка">{30,140,350,160,"",""}</definedName>
    <definedName name="Оболожка_1">{30,140,350,160,"",""}</definedName>
    <definedName name="Оболожка_2">{30,140,350,160,"",""}</definedName>
    <definedName name="овкей" localSheetId="4">#REF!</definedName>
    <definedName name="овкей" localSheetId="0">#REF!</definedName>
    <definedName name="овкей" localSheetId="2">#REF!</definedName>
    <definedName name="овкей">#REF!</definedName>
    <definedName name="од" localSheetId="2">#REF!</definedName>
    <definedName name="од">#REF!</definedName>
    <definedName name="одварпр" localSheetId="2">#REF!</definedName>
    <definedName name="одварпр">#REF!</definedName>
    <definedName name="Одил" localSheetId="2">#REF!</definedName>
    <definedName name="Одил">#REF!</definedName>
    <definedName name="одпл" localSheetId="2">#REF!</definedName>
    <definedName name="одпл">#REF!</definedName>
    <definedName name="ок" localSheetId="2">#REF!</definedName>
    <definedName name="ок">#REF!</definedName>
    <definedName name="Окдарё" localSheetId="2">#REF!</definedName>
    <definedName name="Окдарё">#REF!</definedName>
    <definedName name="окей" localSheetId="2">#REF!</definedName>
    <definedName name="окей">#REF!</definedName>
    <definedName name="Оккургон_договор" localSheetId="2">#REF!</definedName>
    <definedName name="Оккургон_договор">#REF!</definedName>
    <definedName name="Оккургон_семена" localSheetId="2">#REF!</definedName>
    <definedName name="Оккургон_семена">#REF!</definedName>
    <definedName name="ол" localSheetId="0">{30,140,350,160,"",""}</definedName>
    <definedName name="ол">{30,140,350,160,"",""}</definedName>
    <definedName name="ол_1">{30,140,350,160,"",""}</definedName>
    <definedName name="ол_2">{30,140,350,160,"",""}</definedName>
    <definedName name="ола" localSheetId="4">'[20]Гай пахта'!#REF!</definedName>
    <definedName name="ола" localSheetId="0">'[20]Гай пахта'!#REF!</definedName>
    <definedName name="ола" localSheetId="2">'[20]Гай пахта'!#REF!</definedName>
    <definedName name="ола">'[20]Гай пахта'!#REF!</definedName>
    <definedName name="олавоплавоплв">{30,140,350,160,"",""}</definedName>
    <definedName name="олг" localSheetId="4">#REF!</definedName>
    <definedName name="олг" localSheetId="0">#REF!</definedName>
    <definedName name="олг" localSheetId="2">#REF!</definedName>
    <definedName name="олг">#REF!</definedName>
    <definedName name="олдордлро">#N/A</definedName>
    <definedName name="олл">#N/A</definedName>
    <definedName name="олма" localSheetId="4" hidden="1">#REF!</definedName>
    <definedName name="олма" localSheetId="0" hidden="1">#REF!</definedName>
    <definedName name="олма" localSheetId="2" hidden="1">#REF!</definedName>
    <definedName name="олма" hidden="1">#REF!</definedName>
    <definedName name="олмалик" localSheetId="4" hidden="1">#REF!</definedName>
    <definedName name="олмалик" localSheetId="0" hidden="1">#REF!</definedName>
    <definedName name="олмалик" localSheetId="2" hidden="1">#REF!</definedName>
    <definedName name="олмалик" hidden="1">#REF!</definedName>
    <definedName name="олмос" localSheetId="4">'[20]Гай пахта'!#REF!</definedName>
    <definedName name="олмос" localSheetId="0">'[20]Гай пахта'!#REF!</definedName>
    <definedName name="олмос" localSheetId="2">'[20]Гай пахта'!#REF!</definedName>
    <definedName name="олмос">'[20]Гай пахта'!#REF!</definedName>
    <definedName name="олол">{30,140,350,160,"",""}</definedName>
    <definedName name="олполднгл">#N/A</definedName>
    <definedName name="олр" localSheetId="2">#REF!</definedName>
    <definedName name="олр">#REF!</definedName>
    <definedName name="олролрлор" localSheetId="4">#REF!</definedName>
    <definedName name="олролрлор" localSheetId="0">#REF!</definedName>
    <definedName name="олролрлор" localSheetId="2">#REF!</definedName>
    <definedName name="олролрлор">#REF!</definedName>
    <definedName name="Олт">[50]Олт!$A$1:$AN$144</definedName>
    <definedName name="олтин_дала" localSheetId="4">#REF!</definedName>
    <definedName name="олтин_дала" localSheetId="0">#REF!</definedName>
    <definedName name="олтин_дала" localSheetId="2">#REF!</definedName>
    <definedName name="олтин_дала">#REF!</definedName>
    <definedName name="Олувчи" localSheetId="2">#REF!</definedName>
    <definedName name="Олувчи">#REF!</definedName>
    <definedName name="ольга" localSheetId="0" hidden="1">{#N/A,#N/A,FALSE,"BODY"}</definedName>
    <definedName name="ольга" hidden="1">{#N/A,#N/A,FALSE,"BODY"}</definedName>
    <definedName name="оля" localSheetId="4">#REF!</definedName>
    <definedName name="оля" localSheetId="0">#REF!</definedName>
    <definedName name="оля" localSheetId="2">#REF!</definedName>
    <definedName name="оля">#REF!</definedName>
    <definedName name="оо">{30,140,350,160,"",""}</definedName>
    <definedName name="ооллолол" localSheetId="4" hidden="1">#REF!</definedName>
    <definedName name="ооллолол" localSheetId="0" hidden="1">#REF!</definedName>
    <definedName name="ооллолол" localSheetId="2" hidden="1">#REF!</definedName>
    <definedName name="ооллолол" hidden="1">#REF!</definedName>
    <definedName name="оолол" localSheetId="4">#REF!</definedName>
    <definedName name="оолол" localSheetId="0">#REF!</definedName>
    <definedName name="оолол" localSheetId="2">#REF!</definedName>
    <definedName name="оолол">#REF!</definedName>
    <definedName name="ооо" localSheetId="4">#REF!</definedName>
    <definedName name="ооо" localSheetId="0">#REF!</definedName>
    <definedName name="ооо" localSheetId="2">#REF!</definedName>
    <definedName name="ооо">#REF!</definedName>
    <definedName name="оооо" localSheetId="0">TRUNC((oy-1)/3+1)</definedName>
    <definedName name="оооо">TRUNC((oy-1)/3+1)</definedName>
    <definedName name="ооооо" localSheetId="4">#REF!</definedName>
    <definedName name="ооооо" localSheetId="0">#REF!</definedName>
    <definedName name="ооооо" localSheetId="2">#REF!</definedName>
    <definedName name="ооооо">#REF!</definedName>
    <definedName name="оооооооооооооо" localSheetId="2">#REF!</definedName>
    <definedName name="оооооооооооооо">#REF!</definedName>
    <definedName name="оп" localSheetId="2">#REF!</definedName>
    <definedName name="оп">#REF!</definedName>
    <definedName name="опдбродролд">#N/A</definedName>
    <definedName name="оплопла" localSheetId="4">#REF!</definedName>
    <definedName name="оплопла" localSheetId="0">#REF!</definedName>
    <definedName name="оплопла" localSheetId="2">#REF!</definedName>
    <definedName name="оплопла">#REF!</definedName>
    <definedName name="ор" localSheetId="4">#REF!,#REF!,#REF!</definedName>
    <definedName name="ор" localSheetId="0">#REF!,#REF!,#REF!</definedName>
    <definedName name="ор" localSheetId="2">#REF!,#REF!,#REF!</definedName>
    <definedName name="ор">#REF!,#REF!,#REF!</definedName>
    <definedName name="орде" localSheetId="4">#REF!</definedName>
    <definedName name="орде" localSheetId="0">#REF!</definedName>
    <definedName name="орде" localSheetId="2">#REF!</definedName>
    <definedName name="орде">#REF!</definedName>
    <definedName name="ордлжд">#N/A</definedName>
    <definedName name="орлдапелапл">#N/A</definedName>
    <definedName name="орлдлд">#N/A</definedName>
    <definedName name="орлоддб">#N/A</definedName>
    <definedName name="орлорлд">#N/A</definedName>
    <definedName name="орлролр">#N/A</definedName>
    <definedName name="ОРОРО1" localSheetId="4">#REF!</definedName>
    <definedName name="ОРОРО1" localSheetId="0">#REF!</definedName>
    <definedName name="ОРОРО1" localSheetId="2">#REF!</definedName>
    <definedName name="ОРОРО1">#REF!</definedName>
    <definedName name="орпр">#N/A</definedName>
    <definedName name="ОСТ">0</definedName>
    <definedName name="отажонов" localSheetId="2">#REF!</definedName>
    <definedName name="отажонов">#REF!</definedName>
    <definedName name="отпро" localSheetId="4">#REF!</definedName>
    <definedName name="отпро" localSheetId="0">#REF!</definedName>
    <definedName name="отпро" localSheetId="2">#REF!</definedName>
    <definedName name="отпро">#REF!</definedName>
    <definedName name="отр18" localSheetId="2">#REF!</definedName>
    <definedName name="отр18">#REF!</definedName>
    <definedName name="отработано" localSheetId="4">[2]!_a1Z,[2]!_a2Z</definedName>
    <definedName name="отработано" localSheetId="0">[2]!_a1Z,[2]!_a2Z</definedName>
    <definedName name="отработано" localSheetId="2">[2]!_a1Z,[2]!_a2Z</definedName>
    <definedName name="отработано">[2]!_a1Z,[2]!_a2Z</definedName>
    <definedName name="отста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ч" localSheetId="2">'[38]Prog. rost tarifov'!#REF!</definedName>
    <definedName name="отч">'[38]Prog. rost tarifov'!#REF!</definedName>
    <definedName name="отч2" localSheetId="2">'[38]Prog. rost tarifov'!#REF!</definedName>
    <definedName name="отч2">'[38]Prog. rost tarifov'!#REF!</definedName>
    <definedName name="ошлг" localSheetId="2">#REF!</definedName>
    <definedName name="ошлг">#REF!</definedName>
    <definedName name="оь" localSheetId="2">#REF!</definedName>
    <definedName name="оь">#REF!</definedName>
    <definedName name="оьтлодламп" localSheetId="0">{30,140,350,160,"",""}</definedName>
    <definedName name="оьтлодламп">{30,140,350,160,"",""}</definedName>
    <definedName name="оьтлодламп_1">{30,140,350,160,"",""}</definedName>
    <definedName name="оьтлодламп_2">{30,140,350,160,"",""}</definedName>
    <definedName name="п">[51]Массив!$B$9:$C$21</definedName>
    <definedName name="п_1">#N/A</definedName>
    <definedName name="п1">36525</definedName>
    <definedName name="п2">5</definedName>
    <definedName name="п3">43508</definedName>
    <definedName name="п4">43508</definedName>
    <definedName name="п5">36982</definedName>
    <definedName name="п6">36281</definedName>
    <definedName name="п7">36982</definedName>
    <definedName name="па" localSheetId="4">#REF!</definedName>
    <definedName name="па" localSheetId="0">#REF!</definedName>
    <definedName name="па" localSheetId="2">#REF!</definedName>
    <definedName name="па">#REF!</definedName>
    <definedName name="павпп">{30,140,350,160,"",""}</definedName>
    <definedName name="пазотапрел" localSheetId="2">#REF!</definedName>
    <definedName name="пазотапрел">#REF!</definedName>
    <definedName name="пазотапрфос" localSheetId="2">#REF!</definedName>
    <definedName name="пазотапрфос">#REF!</definedName>
    <definedName name="пазотиюн" localSheetId="2">#REF!</definedName>
    <definedName name="пазотиюн">#REF!</definedName>
    <definedName name="пазотмай" localSheetId="2">#REF!</definedName>
    <definedName name="пазотмай">#REF!</definedName>
    <definedName name="пазотмарт" localSheetId="2">#REF!</definedName>
    <definedName name="пазотмарт">#REF!</definedName>
    <definedName name="пазотфеврал" localSheetId="2">#REF!</definedName>
    <definedName name="пазотфеврал">#REF!</definedName>
    <definedName name="пап" localSheetId="4">#REF!</definedName>
    <definedName name="пап" localSheetId="0">#REF!</definedName>
    <definedName name="пап" localSheetId="2">#REF!</definedName>
    <definedName name="пап">#REF!</definedName>
    <definedName name="пар">'[24]Prog. rost tarifov'!$D$6</definedName>
    <definedName name="пар0">'[25]Prog. rost tarifov'!$C$6</definedName>
    <definedName name="пар2">'[24]Prog. rost tarifov'!$E$6</definedName>
    <definedName name="пас" localSheetId="2">#REF!</definedName>
    <definedName name="пас">#REF!</definedName>
    <definedName name="паст" localSheetId="2">#REF!</definedName>
    <definedName name="паст">#REF!</definedName>
    <definedName name="пастдаргом" localSheetId="2">#REF!</definedName>
    <definedName name="пастдаргом">#REF!</definedName>
    <definedName name="паур" localSheetId="4">#REF!</definedName>
    <definedName name="паур" localSheetId="0">#REF!</definedName>
    <definedName name="паур" localSheetId="2">#REF!</definedName>
    <definedName name="паур">#REF!</definedName>
    <definedName name="пах">#N/A</definedName>
    <definedName name="пахта" localSheetId="0">{30,140,350,160,"",""}</definedName>
    <definedName name="пахта">{30,140,350,160,"",""}</definedName>
    <definedName name="пахта_1">{30,140,350,160,"",""}</definedName>
    <definedName name="пахта_2">{30,140,350,160,"",""}</definedName>
    <definedName name="пахта2" localSheetId="0">{30,140,350,160,"",""}</definedName>
    <definedName name="пахта2">{30,140,350,160,"",""}</definedName>
    <definedName name="пахта2_1">{30,140,350,160,"",""}</definedName>
    <definedName name="пахта2_2">{30,140,350,160,"",""}</definedName>
    <definedName name="пахта3" localSheetId="0">{30,140,350,160,"",""}</definedName>
    <definedName name="пахта3">{30,140,350,160,"",""}</definedName>
    <definedName name="пахта3_1">{30,140,350,160,"",""}</definedName>
    <definedName name="пахта3_2">{30,140,350,160,"",""}</definedName>
    <definedName name="пахтахосилжами" localSheetId="2">#REF!</definedName>
    <definedName name="пахтахосилжами">#REF!</definedName>
    <definedName name="ПЕНСИЯ">#N/A</definedName>
    <definedName name="период">1</definedName>
    <definedName name="перре" localSheetId="2">#REF!</definedName>
    <definedName name="перре">#REF!</definedName>
    <definedName name="печать">#N/A</definedName>
    <definedName name="ПИР">#N/A</definedName>
    <definedName name="ПИРА">#N/A</definedName>
    <definedName name="пискент" localSheetId="2">#REF!</definedName>
    <definedName name="пискент">#REF!</definedName>
    <definedName name="плат" localSheetId="2">#REF!</definedName>
    <definedName name="плат">#REF!</definedName>
    <definedName name="плп" localSheetId="2">'[30]#ССЫЛКА'!#REF!</definedName>
    <definedName name="плп">'[30]#ССЫЛКА'!#REF!</definedName>
    <definedName name="ПЛПРЛТ" localSheetId="2">#REF!</definedName>
    <definedName name="ПЛПРЛТ">#REF!</definedName>
    <definedName name="пмрп">#N/A</definedName>
    <definedName name="под" localSheetId="2">#REF!</definedName>
    <definedName name="под">#REF!</definedName>
    <definedName name="полат" localSheetId="2">#REF!</definedName>
    <definedName name="полат">#REF!</definedName>
    <definedName name="Полигон" localSheetId="4">#REF!</definedName>
    <definedName name="Полигон" localSheetId="0">#REF!</definedName>
    <definedName name="Полигон" localSheetId="2">#REF!</definedName>
    <definedName name="Полигон">#REF!</definedName>
    <definedName name="полордол">#N/A</definedName>
    <definedName name="пор" localSheetId="4">#REF!</definedName>
    <definedName name="пор" localSheetId="0">#REF!</definedName>
    <definedName name="пор" localSheetId="2">#REF!</definedName>
    <definedName name="пор">#REF!</definedName>
    <definedName name="ПослДат" localSheetId="2">#REF!</definedName>
    <definedName name="ПослДат">#REF!</definedName>
    <definedName name="ПослДат1" localSheetId="2">#REF!</definedName>
    <definedName name="ПослДат1">#REF!</definedName>
    <definedName name="ПослДатСум" localSheetId="2">#REF!</definedName>
    <definedName name="ПослДатСум">#REF!</definedName>
    <definedName name="ПослСтр" localSheetId="2">#REF!</definedName>
    <definedName name="ПослСтр">#REF!</definedName>
    <definedName name="пост" localSheetId="2">#REF!</definedName>
    <definedName name="пост">#REF!</definedName>
    <definedName name="поступило">36525</definedName>
    <definedName name="Поток2004" localSheetId="4">#REF!</definedName>
    <definedName name="Поток2004" localSheetId="0">#REF!</definedName>
    <definedName name="Поток2004" localSheetId="2">#REF!</definedName>
    <definedName name="Поток2004">#REF!</definedName>
    <definedName name="потоки">#N/A</definedName>
    <definedName name="потр" localSheetId="2">#REF!</definedName>
    <definedName name="потр">#REF!</definedName>
    <definedName name="поф" localSheetId="2">#REF!</definedName>
    <definedName name="поф">#REF!</definedName>
    <definedName name="пп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localSheetId="4">#REF!</definedName>
    <definedName name="ппп" localSheetId="0">#REF!</definedName>
    <definedName name="ппп" localSheetId="2">#REF!</definedName>
    <definedName name="ппп">#REF!</definedName>
    <definedName name="пппппп" localSheetId="4">прилож3/1000</definedName>
    <definedName name="пппппп" localSheetId="0">прилож3/1000</definedName>
    <definedName name="пппппп" localSheetId="2">прилож3/1000</definedName>
    <definedName name="пппппп">прилож3/1000</definedName>
    <definedName name="пппр" localSheetId="4">#REF!</definedName>
    <definedName name="пппр" localSheetId="0">#REF!</definedName>
    <definedName name="пппр" localSheetId="2">#REF!</definedName>
    <definedName name="пппр">#REF!</definedName>
    <definedName name="пр">#N/A</definedName>
    <definedName name="пр0">'[25]Prog. rost tarifov'!$C$14</definedName>
    <definedName name="пр2">'[24]Prog. rost tarifov'!$E$14</definedName>
    <definedName name="ПредПос" localSheetId="2">#REF!</definedName>
    <definedName name="ПредПос">#REF!</definedName>
    <definedName name="презен" localSheetId="2">#REF!</definedName>
    <definedName name="презен">#REF!</definedName>
    <definedName name="презен20" localSheetId="2">#REF!</definedName>
    <definedName name="презен20">#REF!</definedName>
    <definedName name="пренгш" localSheetId="2">#REF!</definedName>
    <definedName name="пренгш">#REF!</definedName>
    <definedName name="Прил.9..">'[52]Зан-ть(р-ны)'!$5:$5</definedName>
    <definedName name="Прил3" localSheetId="4">[10]!прилож3/1000</definedName>
    <definedName name="Прил3" localSheetId="0">[11]!прилож3/1000</definedName>
    <definedName name="Прил3" localSheetId="2">[11]!прилож3/1000</definedName>
    <definedName name="Прил3">[11]!прилож3/1000</definedName>
    <definedName name="Прил5" localSheetId="4">дел/1000</definedName>
    <definedName name="Прил5" localSheetId="0">дел/1000</definedName>
    <definedName name="Прил5" localSheetId="2">дел/1000</definedName>
    <definedName name="Прил5">дел/1000</definedName>
    <definedName name="приложение" localSheetId="4">дел/1000</definedName>
    <definedName name="приложение" localSheetId="0">дел/1000</definedName>
    <definedName name="приложение" localSheetId="2">дел/1000</definedName>
    <definedName name="приложение">дел/1000</definedName>
    <definedName name="ПРИХ">35000</definedName>
    <definedName name="прицеп">'[16]План пр-ва_1'!$A$23:$O$23</definedName>
    <definedName name="прицепк">'[16]План пр-ва_1'!$A$24:$O$24</definedName>
    <definedName name="пркер" localSheetId="2">#REF!</definedName>
    <definedName name="пркер">#REF!</definedName>
    <definedName name="прлордлюдл">#N/A</definedName>
    <definedName name="про" localSheetId="4">'[53]уюшмага10,09 холатига'!#REF!</definedName>
    <definedName name="про" localSheetId="0">'[53]уюшмага10,09 холатига'!#REF!</definedName>
    <definedName name="про" localSheetId="2">'[53]уюшмага10,09 холатига'!#REF!</definedName>
    <definedName name="про">'[53]уюшмага10,09 холатига'!#REF!</definedName>
    <definedName name="про1" localSheetId="2">#REF!</definedName>
    <definedName name="про1">#REF!</definedName>
    <definedName name="проба" localSheetId="4" hidden="1">#REF!,#REF!</definedName>
    <definedName name="проба" localSheetId="0" hidden="1">#REF!,#REF!</definedName>
    <definedName name="проба" localSheetId="2" hidden="1">#REF!,#REF!</definedName>
    <definedName name="проба" hidden="1">#REF!,#REF!</definedName>
    <definedName name="Прогноз" localSheetId="4">#REF!</definedName>
    <definedName name="Прогноз" localSheetId="0">#REF!</definedName>
    <definedName name="Прогноз" localSheetId="2">#REF!</definedName>
    <definedName name="Прогноз">#REF!</definedName>
    <definedName name="ПРОГНОЗНЫЕ_ПАРАМЕТРЫ_РАСХОДОВ">#N/A</definedName>
    <definedName name="прод">#N/A</definedName>
    <definedName name="Произ_газа" localSheetId="2">'[37]Data input'!#REF!</definedName>
    <definedName name="Произ_газа">'[37]Data input'!#REF!</definedName>
    <definedName name="Произ_газаапр" localSheetId="2">'[37]Data input'!#REF!</definedName>
    <definedName name="Произ_газаапр">'[37]Data input'!#REF!</definedName>
    <definedName name="Произ_концентрата" localSheetId="2">'[37]Data input'!#REF!</definedName>
    <definedName name="Произ_концентрата">'[37]Data input'!#REF!</definedName>
    <definedName name="произв_насыпью" localSheetId="2">'[37]Data input'!#REF!</definedName>
    <definedName name="произв_насыпью">'[37]Data input'!#REF!</definedName>
    <definedName name="прок" localSheetId="4">#REF!</definedName>
    <definedName name="прок" localSheetId="0">#REF!</definedName>
    <definedName name="прок" localSheetId="2">#REF!</definedName>
    <definedName name="прок">#REF!</definedName>
    <definedName name="прокуратура">DATE(yil,oy,1)</definedName>
    <definedName name="проло" localSheetId="2">[43]ЯнварБюджет!#REF!</definedName>
    <definedName name="проло">[43]ЯнварБюджет!#REF!</definedName>
    <definedName name="пром2">#N/A</definedName>
    <definedName name="ПРОПИСЬ01" localSheetId="2">#REF!</definedName>
    <definedName name="ПРОПИСЬ01">#REF!</definedName>
    <definedName name="ПРОПИСЬ02" localSheetId="2">#REF!</definedName>
    <definedName name="ПРОПИСЬ02">#REF!</definedName>
    <definedName name="ПРОПИСЬ03" localSheetId="2">#REF!</definedName>
    <definedName name="ПРОПИСЬ03">#REF!</definedName>
    <definedName name="ПРОПИСЬ04" localSheetId="2">#REF!</definedName>
    <definedName name="ПРОПИСЬ04">#REF!</definedName>
    <definedName name="ПРОПИСЬ05" localSheetId="2">#REF!</definedName>
    <definedName name="ПРОПИСЬ05">#REF!</definedName>
    <definedName name="ПРОПИСЬ06" localSheetId="2">#REF!</definedName>
    <definedName name="ПРОПИСЬ06">#REF!</definedName>
    <definedName name="ПРОПИСЬ07" localSheetId="2">#REF!</definedName>
    <definedName name="ПРОПИСЬ07">#REF!</definedName>
    <definedName name="ПРОПИСЬ08" localSheetId="2">#REF!</definedName>
    <definedName name="ПРОПИСЬ08">#REF!</definedName>
    <definedName name="ПРОПИСЬ09" localSheetId="2">#REF!</definedName>
    <definedName name="ПРОПИСЬ09">#REF!</definedName>
    <definedName name="ПРОПИСЬ10" localSheetId="2">#REF!</definedName>
    <definedName name="ПРОПИСЬ10">#REF!</definedName>
    <definedName name="ПРОПИСЬ11" localSheetId="2">#REF!</definedName>
    <definedName name="ПРОПИСЬ11">#REF!</definedName>
    <definedName name="ПРОПИСЬ12" localSheetId="2">#REF!</definedName>
    <definedName name="ПРОПИСЬ12">#REF!</definedName>
    <definedName name="ПРОПИСЬ13" localSheetId="2">#REF!</definedName>
    <definedName name="ПРОПИСЬ13">#REF!</definedName>
    <definedName name="ПРОПИСЬ14" localSheetId="2">#REF!</definedName>
    <definedName name="ПРОПИСЬ14">#REF!</definedName>
    <definedName name="ПРОПИСЬ15" localSheetId="2">#REF!</definedName>
    <definedName name="ПРОПИСЬ15">#REF!</definedName>
    <definedName name="ПРОПИСЬ16" localSheetId="2">#REF!</definedName>
    <definedName name="ПРОПИСЬ16">#REF!</definedName>
    <definedName name="ПРОПИСЬ17" localSheetId="2">#REF!</definedName>
    <definedName name="ПРОПИСЬ17">#REF!</definedName>
    <definedName name="ПРОПИСЬ18" localSheetId="2">#REF!</definedName>
    <definedName name="ПРОПИСЬ18">#REF!</definedName>
    <definedName name="ПРОПИСЬ19" localSheetId="2">#REF!</definedName>
    <definedName name="ПРОПИСЬ19">#REF!</definedName>
    <definedName name="ПРОПИСЬ20" localSheetId="2">#REF!</definedName>
    <definedName name="ПРОПИСЬ20">#REF!</definedName>
    <definedName name="прост" localSheetId="2">#REF!</definedName>
    <definedName name="прост">#REF!</definedName>
    <definedName name="прото">'[54]63- протокол (4)'!$A:$IV</definedName>
    <definedName name="проч" localSheetId="0">TRUNC((oy-1)/3+1)</definedName>
    <definedName name="проч">TRUNC((oy-1)/3+1)</definedName>
    <definedName name="Прочие" localSheetId="2">#REF!</definedName>
    <definedName name="Прочие">#REF!</definedName>
    <definedName name="прп" localSheetId="2">#REF!</definedName>
    <definedName name="прп">#REF!</definedName>
    <definedName name="прпо">#N/A</definedName>
    <definedName name="прпр123" localSheetId="4">#REF!</definedName>
    <definedName name="прпр123" localSheetId="0">#REF!</definedName>
    <definedName name="прпр123" localSheetId="2">#REF!</definedName>
    <definedName name="прпр123">#REF!</definedName>
    <definedName name="прпрпр">#N/A</definedName>
    <definedName name="прпрпрпр" localSheetId="4">#REF!</definedName>
    <definedName name="прпрпрпр" localSheetId="0">#REF!</definedName>
    <definedName name="прпрпрпр" localSheetId="2">#REF!</definedName>
    <definedName name="прпрпрпр">#REF!</definedName>
    <definedName name="прпрпрпрпрпрпрпрпрп" localSheetId="0" hidden="1">{"'Monthly 1997'!$A$3:$S$89"}</definedName>
    <definedName name="прпрпрпрпрпрпрпрпрп" hidden="1">{"'Monthly 1997'!$A$3:$S$89"}</definedName>
    <definedName name="прро" localSheetId="2">#REF!</definedName>
    <definedName name="прро">#REF!</definedName>
    <definedName name="прщ11" localSheetId="2">#REF!</definedName>
    <definedName name="прщ11">#REF!</definedName>
    <definedName name="псб">#N/A</definedName>
    <definedName name="псх" localSheetId="2">#REF!</definedName>
    <definedName name="псх">#REF!</definedName>
    <definedName name="пт">#N/A</definedName>
    <definedName name="пункт">[49]Пункт!$A$1:$B$9</definedName>
    <definedName name="пх" localSheetId="2">#REF!</definedName>
    <definedName name="пх">#REF!</definedName>
    <definedName name="пшднгшгн">#N/A</definedName>
    <definedName name="р" localSheetId="0">{30,140,350,160,"",""}</definedName>
    <definedName name="р">{30,140,350,160,"",""}</definedName>
    <definedName name="р_1">{30,140,350,160,"",""}</definedName>
    <definedName name="р_2">{30,140,350,160,"",""}</definedName>
    <definedName name="разбор5">{30,140,350,160,"",""}</definedName>
    <definedName name="район" localSheetId="0">{30,140,350,160,"",""}</definedName>
    <definedName name="район">{30,140,350,160,"",""}</definedName>
    <definedName name="район_1">{30,140,350,160,"",""}</definedName>
    <definedName name="район_2">{30,140,350,160,"",""}</definedName>
    <definedName name="рара" localSheetId="2">#REF!</definedName>
    <definedName name="рара">#REF!</definedName>
    <definedName name="рас" localSheetId="2">#REF!</definedName>
    <definedName name="рас">#REF!</definedName>
    <definedName name="рассмотрительная2" localSheetId="4">#REF!</definedName>
    <definedName name="рассмотрительная2" localSheetId="0">#REF!</definedName>
    <definedName name="рассмотрительная2" localSheetId="2">#REF!</definedName>
    <definedName name="рассмотрительная2">#REF!</definedName>
    <definedName name="РАСХ">0</definedName>
    <definedName name="Расход_2004_Лист3__2__Таблица">#N/A</definedName>
    <definedName name="Расход_2004_Лист3__2__Таблица1">#N/A</definedName>
    <definedName name="Расход_2004_Лист3__2__Таблица2">#N/A</definedName>
    <definedName name="расходы" localSheetId="2">#REF!</definedName>
    <definedName name="расходы">#REF!</definedName>
    <definedName name="расчет" localSheetId="4">дел/1000</definedName>
    <definedName name="расчет" localSheetId="0">дел/1000</definedName>
    <definedName name="расчет" localSheetId="2">дел/1000</definedName>
    <definedName name="расчет">дел/1000</definedName>
    <definedName name="расчета">36465</definedName>
    <definedName name="рдр" localSheetId="0">MATCH(0.01,End_Bal,-1)+1</definedName>
    <definedName name="рдр" localSheetId="2">MATCH(0.01,End_Bal,-1)+1</definedName>
    <definedName name="рдр">MATCH(0.01,End_Bal,-1)+1</definedName>
    <definedName name="ре" localSheetId="4">#REF!</definedName>
    <definedName name="ре" localSheetId="0">#REF!</definedName>
    <definedName name="ре" localSheetId="2">#REF!</definedName>
    <definedName name="ре">#REF!</definedName>
    <definedName name="РЕАЛ" localSheetId="2">'[32]реестр декабрь'!#REF!</definedName>
    <definedName name="РЕАЛ">'[32]реестр декабрь'!#REF!</definedName>
    <definedName name="РЕАЛИЗАЦИЯ" localSheetId="2">'[32]реестр декабрь'!#REF!</definedName>
    <definedName name="РЕАЛИЗАЦИЯ">'[32]реестр декабрь'!#REF!</definedName>
    <definedName name="реалп" localSheetId="2">#REF!</definedName>
    <definedName name="реалп">#REF!</definedName>
    <definedName name="ревизор">{30,140,350,160,"",""}</definedName>
    <definedName name="рег_1">#N/A</definedName>
    <definedName name="рег_2">#N/A</definedName>
    <definedName name="рег1">#N/A</definedName>
    <definedName name="рег2">#N/A</definedName>
    <definedName name="режа" localSheetId="0">{30,140,350,160,"",""}</definedName>
    <definedName name="режа">{30,140,350,160,"",""}</definedName>
    <definedName name="режа_1">{30,140,350,160,"",""}</definedName>
    <definedName name="режа_2">{30,140,350,160,"",""}</definedName>
    <definedName name="Рек" localSheetId="4">#REF!</definedName>
    <definedName name="Рек" localSheetId="0">#REF!</definedName>
    <definedName name="Рек" localSheetId="2">#REF!</definedName>
    <definedName name="Рек">#REF!</definedName>
    <definedName name="_xlnm.Recorder">#N/A</definedName>
    <definedName name="рентабельность">'[55]Максам-Чирчик'!$AL$5:$AL$6</definedName>
    <definedName name="рес" localSheetId="0">TRUNC((oy-1)/3+1)</definedName>
    <definedName name="рес">TRUNC((oy-1)/3+1)</definedName>
    <definedName name="респ" localSheetId="0">TRUNC((oy-1)/3+1)</definedName>
    <definedName name="респ">TRUNC((oy-1)/3+1)</definedName>
    <definedName name="ритортиортор">{30,140,350,160,"",""}</definedName>
    <definedName name="рке" localSheetId="2">#REF!</definedName>
    <definedName name="рке">#REF!</definedName>
    <definedName name="рл">#N/A</definedName>
    <definedName name="рлжлджролд">#N/A</definedName>
    <definedName name="рм" localSheetId="2">#REF!</definedName>
    <definedName name="рм">#REF!</definedName>
    <definedName name="ро">{30,140,350,160,"",""}</definedName>
    <definedName name="робюлюб">#N/A</definedName>
    <definedName name="розжзщ">#N/A</definedName>
    <definedName name="рол" localSheetId="4">#REF!</definedName>
    <definedName name="рол" localSheetId="0">#REF!</definedName>
    <definedName name="рол" localSheetId="2">#REF!</definedName>
    <definedName name="рол">#REF!</definedName>
    <definedName name="ролбрп">#N/A</definedName>
    <definedName name="ролдгнш">#N/A</definedName>
    <definedName name="ролдорбд">#N/A</definedName>
    <definedName name="ролр">#N/A</definedName>
    <definedName name="роол" localSheetId="4">#REF!</definedName>
    <definedName name="роол" localSheetId="0">#REF!</definedName>
    <definedName name="роол" localSheetId="2">#REF!</definedName>
    <definedName name="роол">#REF!</definedName>
    <definedName name="рооо">{30,140,350,160,"",""}</definedName>
    <definedName name="роопропроп" localSheetId="0">TRUNC((oy-1)/3+1)</definedName>
    <definedName name="роопропроп">TRUNC((oy-1)/3+1)</definedName>
    <definedName name="ропо" localSheetId="0">{30,140,350,160,"",""}</definedName>
    <definedName name="ропо">{30,140,350,160,"",""}</definedName>
    <definedName name="ропо_1">{30,140,350,160,"",""}</definedName>
    <definedName name="ропо_2">{30,140,350,160,"",""}</definedName>
    <definedName name="ропопролегл">#N/A</definedName>
    <definedName name="ропропро">#N/A</definedName>
    <definedName name="рор" localSheetId="4">#REF!</definedName>
    <definedName name="рор" localSheetId="0">#REF!</definedName>
    <definedName name="рор" localSheetId="2">#REF!</definedName>
    <definedName name="рор">#REF!</definedName>
    <definedName name="роророрпорпо">DATE(yil,oy,1)</definedName>
    <definedName name="рорпрр" localSheetId="0">{30,140,350,160,"",""}</definedName>
    <definedName name="рорпрр">{30,140,350,160,"",""}</definedName>
    <definedName name="рорпрр_1">{30,140,350,160,"",""}</definedName>
    <definedName name="рорпрр_2">{30,140,350,160,"",""}</definedName>
    <definedName name="рошгргш" localSheetId="4">#REF!</definedName>
    <definedName name="рошгргш" localSheetId="0">#REF!</definedName>
    <definedName name="рошгргш" localSheetId="2">#REF!</definedName>
    <definedName name="рошгргш">#REF!</definedName>
    <definedName name="рпаврпаравравр" localSheetId="4">#REF!</definedName>
    <definedName name="рпаврпаравравр" localSheetId="0">#REF!</definedName>
    <definedName name="рпаврпаравравр" localSheetId="2">#REF!</definedName>
    <definedName name="рпаврпаравравр">#REF!</definedName>
    <definedName name="рподлоол">#N/A</definedName>
    <definedName name="рполпролпол" localSheetId="4">#REF!</definedName>
    <definedName name="рполпролпол" localSheetId="0">#REF!</definedName>
    <definedName name="рполпролпол" localSheetId="2">#REF!</definedName>
    <definedName name="рполпролпол">#REF!</definedName>
    <definedName name="рпп" localSheetId="2">#REF!</definedName>
    <definedName name="рпп">#REF!</definedName>
    <definedName name="рпр" localSheetId="4">#REF!</definedName>
    <definedName name="рпр" localSheetId="0">#REF!</definedName>
    <definedName name="рпр" localSheetId="2">#REF!</definedName>
    <definedName name="рпр">#REF!</definedName>
    <definedName name="РПРПРРПР" localSheetId="4">#REF!</definedName>
    <definedName name="РПРПРРПР" localSheetId="0">#REF!</definedName>
    <definedName name="РПРПРРПР" localSheetId="2">#REF!</definedName>
    <definedName name="РПРПРРПР">#REF!</definedName>
    <definedName name="рпт">#N/A</definedName>
    <definedName name="рр" localSheetId="0">{30,140,350,160,"",""}</definedName>
    <definedName name="рр">{30,140,350,160,"",""}</definedName>
    <definedName name="рркере" localSheetId="2">#REF!</definedName>
    <definedName name="рркере">#REF!</definedName>
    <definedName name="ррпррапр">{30,140,350,160,"",""}</definedName>
    <definedName name="рррр" localSheetId="2">#REF!</definedName>
    <definedName name="рррр">#REF!</definedName>
    <definedName name="ррррр" localSheetId="4">#REF!</definedName>
    <definedName name="ррррр" localSheetId="0">#REF!</definedName>
    <definedName name="ррррр" localSheetId="2">#REF!</definedName>
    <definedName name="ррррр">#REF!</definedName>
    <definedName name="рррррр" localSheetId="4">[10]!дел/1000</definedName>
    <definedName name="рррррр" localSheetId="0">[11]!дел/1000</definedName>
    <definedName name="рррррр" localSheetId="2">[11]!дел/1000</definedName>
    <definedName name="рррррр">[11]!дел/1000</definedName>
    <definedName name="ррррррррр" localSheetId="2">#REF!</definedName>
    <definedName name="ррррррррр">#REF!</definedName>
    <definedName name="ррррррррррр" localSheetId="4">прилож3/1000</definedName>
    <definedName name="ррррррррррр" localSheetId="0">прилож3/1000</definedName>
    <definedName name="ррррррррррр" localSheetId="2">прилож3/1000</definedName>
    <definedName name="ррррррррррр">прилож3/1000</definedName>
    <definedName name="рррррррррррр" localSheetId="4">#REF!</definedName>
    <definedName name="рррррррррррр" localSheetId="0">#REF!</definedName>
    <definedName name="рррррррррррр" localSheetId="2">#REF!</definedName>
    <definedName name="рррррррррррр">#REF!</definedName>
    <definedName name="ррррррррррррр">{30,140,350,160,"",""}</definedName>
    <definedName name="РСЦ" localSheetId="2">#REF!</definedName>
    <definedName name="РСЦ">#REF!</definedName>
    <definedName name="РУЗ123" localSheetId="2" hidden="1">#REF!</definedName>
    <definedName name="РУЗ123" hidden="1">#REF!</definedName>
    <definedName name="РУз3" localSheetId="2" hidden="1">#REF!</definedName>
    <definedName name="РУз3" hidden="1">#REF!</definedName>
    <definedName name="руйхат" localSheetId="2">#REF!</definedName>
    <definedName name="руйхат">#REF!</definedName>
    <definedName name="рук">{30,140,350,160,"",""}</definedName>
    <definedName name="рфььук" localSheetId="4">дел/1000</definedName>
    <definedName name="рфььук" localSheetId="0">дел/1000</definedName>
    <definedName name="рфььук" localSheetId="2">дел/1000</definedName>
    <definedName name="рфььук">дел/1000</definedName>
    <definedName name="рыва" localSheetId="4">#REF!</definedName>
    <definedName name="рыва" localSheetId="0">#REF!</definedName>
    <definedName name="рыва" localSheetId="2">#REF!</definedName>
    <definedName name="рыва">#REF!</definedName>
    <definedName name="рывр" localSheetId="4">#REF!</definedName>
    <definedName name="рывр" localSheetId="0">#REF!</definedName>
    <definedName name="рывр" localSheetId="2">#REF!</definedName>
    <definedName name="рывр">#REF!</definedName>
    <definedName name="рын">'[13]Зан-ть(р-ны)'!$5:$5</definedName>
    <definedName name="рынок">'[56]Зан-ть(р-ны)'!$5:$5</definedName>
    <definedName name="с" localSheetId="4" hidden="1">#REF!</definedName>
    <definedName name="с" localSheetId="0" hidden="1">#REF!</definedName>
    <definedName name="с" localSheetId="2" hidden="1">#REF!</definedName>
    <definedName name="с" hidden="1">#REF!</definedName>
    <definedName name="С.Шерозий" localSheetId="2">#REF!</definedName>
    <definedName name="С.Шерозий">#REF!</definedName>
    <definedName name="С29" localSheetId="4">#REF!</definedName>
    <definedName name="С29" localSheetId="0">#REF!</definedName>
    <definedName name="С29" localSheetId="2">#REF!</definedName>
    <definedName name="С29">#REF!</definedName>
    <definedName name="С3" localSheetId="2">#REF!</definedName>
    <definedName name="С3">#REF!</definedName>
    <definedName name="С30" localSheetId="2">#REF!</definedName>
    <definedName name="С30">#REF!</definedName>
    <definedName name="с519">#N/A</definedName>
    <definedName name="с52" localSheetId="4">#REF!</definedName>
    <definedName name="с52" localSheetId="0">#REF!</definedName>
    <definedName name="с52" localSheetId="2">#REF!</definedName>
    <definedName name="с52">#REF!</definedName>
    <definedName name="с53" localSheetId="4">#REF!</definedName>
    <definedName name="с53" localSheetId="0">#REF!</definedName>
    <definedName name="с53" localSheetId="2">#REF!</definedName>
    <definedName name="с53">#REF!</definedName>
    <definedName name="с760" localSheetId="2">'[32]реестр декабрь'!#REF!</definedName>
    <definedName name="с760">'[32]реестр декабрь'!#REF!</definedName>
    <definedName name="С8" localSheetId="2">[57]Лист3!#REF!</definedName>
    <definedName name="С8">[57]Лист3!#REF!</definedName>
    <definedName name="с86" localSheetId="4">#REF!</definedName>
    <definedName name="с86" localSheetId="0">#REF!</definedName>
    <definedName name="с86" localSheetId="2">#REF!</definedName>
    <definedName name="с86">#REF!</definedName>
    <definedName name="Сабзавот" localSheetId="2">#REF!</definedName>
    <definedName name="Сабзавот">#REF!</definedName>
    <definedName name="сав" localSheetId="4">#REF!</definedName>
    <definedName name="сав" localSheetId="0">#REF!</definedName>
    <definedName name="сав" localSheetId="2">#REF!</definedName>
    <definedName name="сав">#REF!</definedName>
    <definedName name="садока">{30,140,350,160,"",""}</definedName>
    <definedName name="сам" localSheetId="0">{30,140,350,160,"",""}</definedName>
    <definedName name="сам">{30,140,350,160,"",""}</definedName>
    <definedName name="сам_1">{30,140,350,160,"",""}</definedName>
    <definedName name="сам_2">{30,140,350,160,"",""}</definedName>
    <definedName name="сам2" localSheetId="2">#REF!</definedName>
    <definedName name="сам2">#REF!</definedName>
    <definedName name="Самарканд" localSheetId="4">#REF!</definedName>
    <definedName name="Самарканд" localSheetId="0">#REF!</definedName>
    <definedName name="Самарканд" localSheetId="2">#REF!</definedName>
    <definedName name="Самарканд">#REF!</definedName>
    <definedName name="Самигову" localSheetId="2">#REF!</definedName>
    <definedName name="Самигову">#REF!</definedName>
    <definedName name="Сана1" localSheetId="2">#REF!</definedName>
    <definedName name="Сана1">#REF!</definedName>
    <definedName name="Сана2" localSheetId="2">#REF!</definedName>
    <definedName name="Сана2">#REF!</definedName>
    <definedName name="Санжар" localSheetId="0">{30,140,350,160,"",""}</definedName>
    <definedName name="Санжар">{30,140,350,160,"",""}</definedName>
    <definedName name="сарв" localSheetId="2">#REF!</definedName>
    <definedName name="сарв">#REF!</definedName>
    <definedName name="сб" localSheetId="2">#REF!</definedName>
    <definedName name="сб">#REF!</definedName>
    <definedName name="св" localSheetId="4">#REF!</definedName>
    <definedName name="св" localSheetId="0">#REF!</definedName>
    <definedName name="св" localSheetId="2">#REF!</definedName>
    <definedName name="св">#REF!</definedName>
    <definedName name="свава" localSheetId="2">#REF!</definedName>
    <definedName name="свава">#REF!</definedName>
    <definedName name="свод" localSheetId="4">#REF!,#REF!,#REF!</definedName>
    <definedName name="свод" localSheetId="0">#REF!,#REF!,#REF!</definedName>
    <definedName name="свод" localSheetId="2">#REF!,#REF!,#REF!</definedName>
    <definedName name="свод">#REF!,#REF!,#REF!</definedName>
    <definedName name="свод_кор" localSheetId="4">дел/1000</definedName>
    <definedName name="свод_кор" localSheetId="0">дел/1000</definedName>
    <definedName name="свод_кор" localSheetId="2">дел/1000</definedName>
    <definedName name="свод_кор">дел/1000</definedName>
    <definedName name="сводка" localSheetId="0">{30,140,350,160,"",""}</definedName>
    <definedName name="сводка">{30,140,350,160,"",""}</definedName>
    <definedName name="сводка_1">{30,140,350,160,"",""}</definedName>
    <definedName name="сводка_2">{30,140,350,160,"",""}</definedName>
    <definedName name="свока" localSheetId="4">#REF!</definedName>
    <definedName name="свока" localSheetId="0">#REF!</definedName>
    <definedName name="свока" localSheetId="2">#REF!</definedName>
    <definedName name="свока">#REF!</definedName>
    <definedName name="свфы" localSheetId="2">#REF!</definedName>
    <definedName name="свфы">#REF!</definedName>
    <definedName name="связь" localSheetId="2">#REF!</definedName>
    <definedName name="связь">#REF!</definedName>
    <definedName name="сел" localSheetId="0">{30,140,350,160,"",""}</definedName>
    <definedName name="сел">{30,140,350,160,"",""}</definedName>
    <definedName name="сел_1">{30,140,350,160,"",""}</definedName>
    <definedName name="сел_2">{30,140,350,160,"",""}</definedName>
    <definedName name="селитра" localSheetId="2">#REF!</definedName>
    <definedName name="селитра">#REF!</definedName>
    <definedName name="Сельхоз">#N/A</definedName>
    <definedName name="сен" localSheetId="4">#REF!</definedName>
    <definedName name="сен" localSheetId="0">#REF!</definedName>
    <definedName name="сен" localSheetId="2">#REF!</definedName>
    <definedName name="сен">#REF!</definedName>
    <definedName name="сент" localSheetId="2">#REF!</definedName>
    <definedName name="сент">#REF!</definedName>
    <definedName name="сера">'[24]Prog. rost tarifov'!$D$21</definedName>
    <definedName name="сера0">'[25]Prog. rost tarifov'!$C$21</definedName>
    <definedName name="сера2">'[24]Prog. rost tarifov'!$E$21</definedName>
    <definedName name="си">{30,140,350,160,"",""}</definedName>
    <definedName name="Сирдарё" localSheetId="4">#REF!</definedName>
    <definedName name="Сирдарё" localSheetId="0">#REF!</definedName>
    <definedName name="Сирдарё" localSheetId="2">#REF!</definedName>
    <definedName name="Сирдарё">#REF!</definedName>
    <definedName name="Скважин" localSheetId="4">#REF!</definedName>
    <definedName name="Скважин" localSheetId="0">#REF!</definedName>
    <definedName name="Скважин" localSheetId="2">#REF!</definedName>
    <definedName name="Скважин">#REF!</definedName>
    <definedName name="Скважин1" localSheetId="2">#REF!</definedName>
    <definedName name="Скважин1">#REF!</definedName>
    <definedName name="см">#N/A</definedName>
    <definedName name="смавввсмсм" localSheetId="0">{30,140,350,160,"",""}</definedName>
    <definedName name="смавввсмсм">{30,140,350,160,"",""}</definedName>
    <definedName name="смавввсмсм_1">{30,140,350,160,"",""}</definedName>
    <definedName name="смавввсмсм_2">{30,140,350,160,"",""}</definedName>
    <definedName name="смимими" localSheetId="0">{30,140,350,160,"",""}</definedName>
    <definedName name="смимими">{30,140,350,160,"",""}</definedName>
    <definedName name="смимими_1">{30,140,350,160,"",""}</definedName>
    <definedName name="смимими_2">{30,140,350,160,"",""}</definedName>
    <definedName name="Со1" localSheetId="2">[43]ЯнварБюджет!#REF!</definedName>
    <definedName name="Со1">[43]ЯнварБюджет!#REF!</definedName>
    <definedName name="Со2" localSheetId="2">[43]ЯнварБюджет!#REF!</definedName>
    <definedName name="Со2">[43]ЯнварБюджет!#REF!</definedName>
    <definedName name="Со3" localSheetId="2">[43]ЯнварБюджет!#REF!</definedName>
    <definedName name="Со3">[43]ЯнварБюджет!#REF!</definedName>
    <definedName name="Со4" localSheetId="2">[43]ЯнварБюджет!#REF!</definedName>
    <definedName name="Со4">[43]ЯнварБюджет!#REF!</definedName>
    <definedName name="Со5" localSheetId="2">[43]ЯнварБюджет!#REF!</definedName>
    <definedName name="Со5">[43]ЯнварБюджет!#REF!</definedName>
    <definedName name="сопос" localSheetId="4">#REF!</definedName>
    <definedName name="сопос" localSheetId="0">#REF!</definedName>
    <definedName name="сопос" localSheetId="2">#REF!</definedName>
    <definedName name="сопос">#REF!</definedName>
    <definedName name="сохалар" localSheetId="4" hidden="1">#REF!</definedName>
    <definedName name="сохалар" localSheetId="0" hidden="1">#REF!</definedName>
    <definedName name="сохалар" localSheetId="2" hidden="1">#REF!</definedName>
    <definedName name="сохалар" hidden="1">#REF!</definedName>
    <definedName name="соц" localSheetId="2">#REF!</definedName>
    <definedName name="соц">#REF!</definedName>
    <definedName name="соьро">#N/A</definedName>
    <definedName name="спн" localSheetId="4">#REF!</definedName>
    <definedName name="спн" localSheetId="0">#REF!</definedName>
    <definedName name="спн" localSheetId="2">#REF!</definedName>
    <definedName name="спн">#REF!</definedName>
    <definedName name="Спорт">#N/A</definedName>
    <definedName name="Спортлар">#N/A</definedName>
    <definedName name="ср" localSheetId="2">#REF!</definedName>
    <definedName name="ср">#REF!</definedName>
    <definedName name="Срок" localSheetId="4">#REF!</definedName>
    <definedName name="Срок" localSheetId="0">#REF!</definedName>
    <definedName name="Срок" localSheetId="2">#REF!</definedName>
    <definedName name="Срок">#REF!</definedName>
    <definedName name="срочно">#N/A</definedName>
    <definedName name="срропар">#N/A</definedName>
    <definedName name="Сртук_ДАгр">#N/A</definedName>
    <definedName name="сс" localSheetId="2">#REF!</definedName>
    <definedName name="сс">#REF!</definedName>
    <definedName name="ссмсмва" localSheetId="0">{30,140,350,160,"",""}</definedName>
    <definedName name="ссмсмва">{30,140,350,160,"",""}</definedName>
    <definedName name="ссмсмва_1">{30,140,350,160,"",""}</definedName>
    <definedName name="ссмсмва_2">{30,140,350,160,"",""}</definedName>
    <definedName name="ссмсчисисисим" localSheetId="0">{30,140,350,160,"",""}</definedName>
    <definedName name="ссмсчисисисим">{30,140,350,160,"",""}</definedName>
    <definedName name="ссмсчисисисим_1">{30,140,350,160,"",""}</definedName>
    <definedName name="ссмсчисисисим_2">{30,140,350,160,"",""}</definedName>
    <definedName name="ссс" localSheetId="4">#REF!</definedName>
    <definedName name="ссс" localSheetId="0">#REF!</definedName>
    <definedName name="ссс" localSheetId="2">#REF!</definedName>
    <definedName name="ссс">#REF!</definedName>
    <definedName name="сссс" localSheetId="4">[2]!_a1Z,[2]!_a2Z</definedName>
    <definedName name="сссс" localSheetId="0">[2]!_a1Z,[2]!_a2Z</definedName>
    <definedName name="сссс" localSheetId="2">[2]!_a1Z,[2]!_a2Z</definedName>
    <definedName name="сссс">[2]!_a1Z,[2]!_a2Z</definedName>
    <definedName name="сссссссссссссссссс">{30,140,350,160,"",""}</definedName>
    <definedName name="ССТ" localSheetId="2">'[58]экс хар'!#REF!</definedName>
    <definedName name="ССТ">'[58]экс хар'!#REF!</definedName>
    <definedName name="ст" localSheetId="2">#REF!</definedName>
    <definedName name="ст">#REF!</definedName>
    <definedName name="ставка_05_2_1">#N/A</definedName>
    <definedName name="ставка_05_2_10">#N/A</definedName>
    <definedName name="ставка_05_2_2">#N/A</definedName>
    <definedName name="ставка_05_2_3">#N/A</definedName>
    <definedName name="ставка_05_2_4">#N/A</definedName>
    <definedName name="ставка_05_2_5">#N/A</definedName>
    <definedName name="ставка_05_2_6">#N/A</definedName>
    <definedName name="ставка_05_2_7">#N/A</definedName>
    <definedName name="ставка_05_2_8">#N/A</definedName>
    <definedName name="ставка_05_2_9">#N/A</definedName>
    <definedName name="ставка_05_3_1">#N/A</definedName>
    <definedName name="ставка_05_3_10">#N/A</definedName>
    <definedName name="ставка_05_3_2">#N/A</definedName>
    <definedName name="ставка_05_3_3">#N/A</definedName>
    <definedName name="ставка_05_3_4">#N/A</definedName>
    <definedName name="ставка_05_3_5">#N/A</definedName>
    <definedName name="ставка_05_3_6">#N/A</definedName>
    <definedName name="ставка_05_3_7">#N/A</definedName>
    <definedName name="ставка_05_3_8">#N/A</definedName>
    <definedName name="ставка_05_3_9">#N/A</definedName>
    <definedName name="ставка_06_2_1">#N/A</definedName>
    <definedName name="ставка_06_2_10">#N/A</definedName>
    <definedName name="ставка_06_2_2">#N/A</definedName>
    <definedName name="ставка_06_2_3">#N/A</definedName>
    <definedName name="ставка_06_2_4">#N/A</definedName>
    <definedName name="ставка_06_2_5">#N/A</definedName>
    <definedName name="ставка_06_2_6">#N/A</definedName>
    <definedName name="ставка_06_2_7">#N/A</definedName>
    <definedName name="ставка_06_2_8">#N/A</definedName>
    <definedName name="ставка_06_2_9">#N/A</definedName>
    <definedName name="ставка_06_3_1">#N/A</definedName>
    <definedName name="ставка_06_3_10">#N/A</definedName>
    <definedName name="ставка_06_3_2">#N/A</definedName>
    <definedName name="ставка_06_3_3">#N/A</definedName>
    <definedName name="ставка_06_3_4">#N/A</definedName>
    <definedName name="ставка_06_3_5">#N/A</definedName>
    <definedName name="ставка_06_3_6">#N/A</definedName>
    <definedName name="ставка_06_3_7">#N/A</definedName>
    <definedName name="ставка_06_3_8">#N/A</definedName>
    <definedName name="ставка_06_3_9">#N/A</definedName>
    <definedName name="ставка_07_2_1">#N/A</definedName>
    <definedName name="ставка_07_2_10">#N/A</definedName>
    <definedName name="ставка_07_2_2">#N/A</definedName>
    <definedName name="ставка_07_2_3">#N/A</definedName>
    <definedName name="ставка_07_2_4">#N/A</definedName>
    <definedName name="ставка_07_2_5">#N/A</definedName>
    <definedName name="ставка_07_2_6">#N/A</definedName>
    <definedName name="ставка_07_2_7">#N/A</definedName>
    <definedName name="ставка_07_2_8">#N/A</definedName>
    <definedName name="ставка_07_2_9">#N/A</definedName>
    <definedName name="ставка_07_3_1">#N/A</definedName>
    <definedName name="ставка_07_3_10">#N/A</definedName>
    <definedName name="ставка_07_3_2">#N/A</definedName>
    <definedName name="ставка_07_3_3">#N/A</definedName>
    <definedName name="ставка_07_3_4">#N/A</definedName>
    <definedName name="ставка_07_3_5">#N/A</definedName>
    <definedName name="ставка_07_3_6">#N/A</definedName>
    <definedName name="ставка_07_3_7">#N/A</definedName>
    <definedName name="ставка_07_3_8">#N/A</definedName>
    <definedName name="ставка_07_3_9">#N/A</definedName>
    <definedName name="сто" localSheetId="4">#REF!</definedName>
    <definedName name="сто" localSheetId="0">#REF!</definedName>
    <definedName name="сто" localSheetId="2">#REF!</definedName>
    <definedName name="сто">#REF!</definedName>
    <definedName name="сто1" localSheetId="4">#REF!</definedName>
    <definedName name="сто1" localSheetId="0">#REF!</definedName>
    <definedName name="сто1" localSheetId="2">#REF!</definedName>
    <definedName name="сто1">#REF!</definedName>
    <definedName name="стоимость">43508</definedName>
    <definedName name="сув" localSheetId="0">{30,140,350,160,"",""}</definedName>
    <definedName name="сув">{30,140,350,160,"",""}</definedName>
    <definedName name="сув_1">{30,140,350,160,"",""}</definedName>
    <definedName name="сув_2">{30,140,350,160,"",""}</definedName>
    <definedName name="сугор" localSheetId="0">{30,140,350,160,"",""}</definedName>
    <definedName name="сугор">{30,140,350,160,"",""}</definedName>
    <definedName name="сугор_1">{30,140,350,160,"",""}</definedName>
    <definedName name="сугор_2">{30,140,350,160,"",""}</definedName>
    <definedName name="сугориш" localSheetId="0">{30,140,350,160,"",""}</definedName>
    <definedName name="сугориш">{30,140,350,160,"",""}</definedName>
    <definedName name="сугориш_1">{30,140,350,160,"",""}</definedName>
    <definedName name="сугориш_2">{30,140,350,160,"",""}</definedName>
    <definedName name="сул" localSheetId="2">'[48]Prog. rost tarifov'!#REF!</definedName>
    <definedName name="сул">'[48]Prog. rost tarifov'!#REF!</definedName>
    <definedName name="сўм" localSheetId="4">#REF!</definedName>
    <definedName name="сўм" localSheetId="0">#REF!</definedName>
    <definedName name="сўм" localSheetId="2">#REF!</definedName>
    <definedName name="сўм">#REF!</definedName>
    <definedName name="Суп" localSheetId="2">#REF!</definedName>
    <definedName name="Суп">#REF!</definedName>
    <definedName name="супер" localSheetId="2">#REF!</definedName>
    <definedName name="супер">#REF!</definedName>
    <definedName name="супрефос" localSheetId="2">#REF!</definedName>
    <definedName name="супрефос">#REF!</definedName>
    <definedName name="Сурхон_тажриба_станцияси" localSheetId="2">#REF!</definedName>
    <definedName name="Сурхон_тажриба_станцияси">#REF!</definedName>
    <definedName name="Сурхондарё" localSheetId="4">#REF!</definedName>
    <definedName name="Сурхондарё" localSheetId="0">#REF!</definedName>
    <definedName name="Сурхондарё" localSheetId="2">#REF!</definedName>
    <definedName name="Сурхондарё">#REF!</definedName>
    <definedName name="Сусп" localSheetId="2">#REF!</definedName>
    <definedName name="Сусп">#REF!</definedName>
    <definedName name="Сфакторы" localSheetId="0">TRUNC((oy-1)/3+1)</definedName>
    <definedName name="Сфакторы">TRUNC((oy-1)/3+1)</definedName>
    <definedName name="сФЙЧВФвчыфсч" localSheetId="0">{30,140,350,160,"",""}</definedName>
    <definedName name="сФЙЧВФвчыфсч">{30,140,350,160,"",""}</definedName>
    <definedName name="сФЙЧВФвчыфсч_1">{30,140,350,160,"",""}</definedName>
    <definedName name="сФЙЧВФвчыфсч_2">{30,140,350,160,"",""}</definedName>
    <definedName name="сфс" localSheetId="2">#REF!</definedName>
    <definedName name="сфс">#REF!</definedName>
    <definedName name="сфсазот" localSheetId="2">#REF!</definedName>
    <definedName name="сфсазот">#REF!</definedName>
    <definedName name="схк" localSheetId="2">#REF!</definedName>
    <definedName name="схк">#REF!</definedName>
    <definedName name="схоз" localSheetId="2">#REF!</definedName>
    <definedName name="схоз">#REF!</definedName>
    <definedName name="сч" localSheetId="2">#REF!</definedName>
    <definedName name="сч">#REF!</definedName>
    <definedName name="считас">#N/A</definedName>
    <definedName name="счмипсмти" localSheetId="0">{30,140,350,160,"",""}</definedName>
    <definedName name="счмипсмти">{30,140,350,160,"",""}</definedName>
    <definedName name="счмипсмти_1">{30,140,350,160,"",""}</definedName>
    <definedName name="счмипсмти_2">{30,140,350,160,"",""}</definedName>
    <definedName name="т">TRUNC((oy-1)/3+1)</definedName>
    <definedName name="Т.Раис" localSheetId="2" hidden="1">#REF!</definedName>
    <definedName name="Т.Раис" hidden="1">#REF!</definedName>
    <definedName name="Таакрор" localSheetId="2">'[30]#ССЫЛКА'!#REF!</definedName>
    <definedName name="Таакрор">'[30]#ССЫЛКА'!#REF!</definedName>
    <definedName name="тадбир_семена" localSheetId="2">#REF!</definedName>
    <definedName name="тадбир_семена">#REF!</definedName>
    <definedName name="талаб">TRUNC((oy-1)/3+1)</definedName>
    <definedName name="тара" localSheetId="0">{30,140,350,160,"",""}</definedName>
    <definedName name="тара">{30,140,350,160,"",""}</definedName>
    <definedName name="тара_1">{30,140,350,160,"",""}</definedName>
    <definedName name="тара_2">{30,140,350,160,"",""}</definedName>
    <definedName name="тахлил" localSheetId="0">{30,140,350,160,"",""}</definedName>
    <definedName name="тахлил">{30,140,350,160,"",""}</definedName>
    <definedName name="тахлил_1">{30,140,350,160,"",""}</definedName>
    <definedName name="тахлил_2">{30,140,350,160,"",""}</definedName>
    <definedName name="Ташкилий_чора_тадбирлар__номи_ва_ишлаб_чиўариладиганг_маҳсулот">#N/A</definedName>
    <definedName name="тб" localSheetId="2">#REF!</definedName>
    <definedName name="тб">#REF!</definedName>
    <definedName name="ТекПерес" localSheetId="4">#REF!</definedName>
    <definedName name="ТекПерес" localSheetId="0">#REF!</definedName>
    <definedName name="ТекПерес" localSheetId="2">#REF!</definedName>
    <definedName name="ТекПерес">#REF!</definedName>
    <definedName name="ТекСтрока" localSheetId="2">#REF!</definedName>
    <definedName name="ТекСтрока">#REF!</definedName>
    <definedName name="темур" localSheetId="2">#REF!</definedName>
    <definedName name="темур">#REF!</definedName>
    <definedName name="тер" localSheetId="2">#REF!</definedName>
    <definedName name="тер">#REF!</definedName>
    <definedName name="Термиз_шаҳри" localSheetId="4">#REF!</definedName>
    <definedName name="Термиз_шаҳри" localSheetId="0">#REF!</definedName>
    <definedName name="Термиз_шаҳри" localSheetId="2">#REF!</definedName>
    <definedName name="Термиз_шаҳри">#REF!</definedName>
    <definedName name="ТермоКузов35" localSheetId="4">#REF!</definedName>
    <definedName name="ТермоКузов35" localSheetId="0">#REF!</definedName>
    <definedName name="ТермоКузов35" localSheetId="2">#REF!</definedName>
    <definedName name="ТермоКузов35">#REF!</definedName>
    <definedName name="Территории" localSheetId="4" hidden="1">#REF!</definedName>
    <definedName name="Территории" localSheetId="0" hidden="1">#REF!</definedName>
    <definedName name="Территории" localSheetId="2" hidden="1">#REF!</definedName>
    <definedName name="Территории" hidden="1">#REF!</definedName>
    <definedName name="тех" localSheetId="2">[15]Results!#REF!</definedName>
    <definedName name="тех">[15]Results!#REF!</definedName>
    <definedName name="техника" localSheetId="2">#REF!</definedName>
    <definedName name="техника">#REF!</definedName>
    <definedName name="техникалар" localSheetId="2">[15]Results!#REF!</definedName>
    <definedName name="техникалар">[15]Results!#REF!</definedName>
    <definedName name="ти" localSheetId="0">{30,140,350,160,"",""}</definedName>
    <definedName name="ти">{30,140,350,160,"",""}</definedName>
    <definedName name="ти_1">{30,140,350,160,"",""}</definedName>
    <definedName name="ти_2">{30,140,350,160,"",""}</definedName>
    <definedName name="ТНВЭД" localSheetId="4">#REF!</definedName>
    <definedName name="ТНВЭД" localSheetId="0">#REF!</definedName>
    <definedName name="ТНВЭД" localSheetId="2">#REF!</definedName>
    <definedName name="ТНВЭД">#REF!</definedName>
    <definedName name="тов">#N/A</definedName>
    <definedName name="Товар" localSheetId="4">#REF!</definedName>
    <definedName name="Товар" localSheetId="0">#REF!</definedName>
    <definedName name="Товар" localSheetId="2">#REF!</definedName>
    <definedName name="Товар">#REF!</definedName>
    <definedName name="тога" localSheetId="4">#REF!</definedName>
    <definedName name="тога" localSheetId="0">#REF!</definedName>
    <definedName name="тога" localSheetId="2">#REF!</definedName>
    <definedName name="тога">#REF!</definedName>
    <definedName name="тол" localSheetId="2">#REF!</definedName>
    <definedName name="тол">#REF!</definedName>
    <definedName name="томчи" localSheetId="2">#REF!</definedName>
    <definedName name="томчи">#REF!</definedName>
    <definedName name="тонна" localSheetId="2">#REF!</definedName>
    <definedName name="тонна">#REF!</definedName>
    <definedName name="тохир" localSheetId="2">#REF!</definedName>
    <definedName name="тохир">#REF!</definedName>
    <definedName name="ТочноСтрока" localSheetId="2">#REF!</definedName>
    <definedName name="ТочноСтрока">#REF!</definedName>
    <definedName name="Тошкен" localSheetId="2">#REF!</definedName>
    <definedName name="Тошкен">#REF!</definedName>
    <definedName name="Тошкент" localSheetId="4">#REF!</definedName>
    <definedName name="Тошкент" localSheetId="0">#REF!</definedName>
    <definedName name="Тошкент" localSheetId="2">#REF!</definedName>
    <definedName name="Тошкент">#REF!</definedName>
    <definedName name="тпатрпартпа" localSheetId="2">#REF!</definedName>
    <definedName name="тпатрпартпа">#REF!</definedName>
    <definedName name="трактор_8010">'[16]План пр-ва_1'!$A$11:$O$11</definedName>
    <definedName name="трактор_8010к">'[16]План пр-ва_1'!$A$12:$O$12</definedName>
    <definedName name="трактор_8011">'[16]План пр-ва_1'!$A$14:$O$14</definedName>
    <definedName name="трактор_8011к">'[16]План пр-ва_1'!$A$15:$O$15</definedName>
    <definedName name="трактор_810">'[16]План пр-ва_1'!$A$17:$O$17</definedName>
    <definedName name="трактор_810к">'[16]План пр-ва_1'!$A$18:$O$18</definedName>
    <definedName name="трактор_820">'[16]План пр-ва_1'!$A$20:$O$20</definedName>
    <definedName name="трактор_820к">'[16]План пр-ва_1'!$A$21:$O$21</definedName>
    <definedName name="тран" localSheetId="2">#REF!</definedName>
    <definedName name="тран">#REF!</definedName>
    <definedName name="Транш" localSheetId="2">#REF!</definedName>
    <definedName name="Транш">#REF!</definedName>
    <definedName name="ТРаодптлждб\" localSheetId="2">#REF!</definedName>
    <definedName name="ТРаодптлждб\">#REF!</definedName>
    <definedName name="трип" localSheetId="4">[59]ном!#REF!</definedName>
    <definedName name="трип" localSheetId="0">[59]ном!#REF!</definedName>
    <definedName name="трип" localSheetId="2">[59]ном!#REF!</definedName>
    <definedName name="трип">[59]ном!#REF!</definedName>
    <definedName name="трон">{30,140,350,160,"",""}</definedName>
    <definedName name="труд" localSheetId="2">#REF!</definedName>
    <definedName name="труд">#REF!</definedName>
    <definedName name="тс" localSheetId="2">#REF!</definedName>
    <definedName name="тс">#REF!</definedName>
    <definedName name="тсф" localSheetId="2">#REF!</definedName>
    <definedName name="тсф">#REF!</definedName>
    <definedName name="тт" localSheetId="4">[60]Results!#REF!</definedName>
    <definedName name="тт" localSheetId="0">[60]Results!#REF!</definedName>
    <definedName name="тт" localSheetId="2">[60]Results!#REF!</definedName>
    <definedName name="тт">[60]Results!#REF!</definedName>
    <definedName name="ттт" localSheetId="4">#REF!</definedName>
    <definedName name="ттт" localSheetId="0">#REF!</definedName>
    <definedName name="ттт" localSheetId="2">#REF!</definedName>
    <definedName name="ттт">#REF!</definedName>
    <definedName name="тттт" localSheetId="4">[10]!дел/1000</definedName>
    <definedName name="тттт" localSheetId="0">[11]!дел/1000</definedName>
    <definedName name="тттт" localSheetId="2">[11]!дел/1000</definedName>
    <definedName name="тттт">[11]!дел/1000</definedName>
    <definedName name="ТУЛОВ" localSheetId="4">#REF!</definedName>
    <definedName name="ТУЛОВ" localSheetId="0">#REF!</definedName>
    <definedName name="ТУЛОВ" localSheetId="2">#REF!</definedName>
    <definedName name="ТУЛОВ">#REF!</definedName>
    <definedName name="туман" localSheetId="2">#REF!</definedName>
    <definedName name="туман">#REF!</definedName>
    <definedName name="Туман_хокимининг_иктисод" localSheetId="2">'[61]Лист1 (2)'!#REF!</definedName>
    <definedName name="Туман_хокимининг_иктисод">'[61]Лист1 (2)'!#REF!</definedName>
    <definedName name="туманлар">{30,140,350,160,"",""}</definedName>
    <definedName name="тураев" localSheetId="2">#REF!</definedName>
    <definedName name="тураев">#REF!</definedName>
    <definedName name="турсунов" localSheetId="2">#REF!</definedName>
    <definedName name="турсунов">#REF!</definedName>
    <definedName name="Турткуль" localSheetId="2">#REF!</definedName>
    <definedName name="Турткуль">#REF!</definedName>
    <definedName name="тушум.">#N/A</definedName>
    <definedName name="тьютьб">#N/A</definedName>
    <definedName name="Ћ__ЂЃ_Ѓ_Џ_ОЂ__" localSheetId="4">#REF!</definedName>
    <definedName name="Ћ__ЂЃ_Ѓ_Џ_ОЂ__" localSheetId="0">#REF!</definedName>
    <definedName name="Ћ__ЂЃ_Ѓ_Џ_ОЂ__" localSheetId="2">#REF!</definedName>
    <definedName name="Ћ__ЂЃ_Ѓ_Џ_ОЂ__">#REF!</definedName>
    <definedName name="у" localSheetId="4">#REF!</definedName>
    <definedName name="у" localSheetId="0">#REF!</definedName>
    <definedName name="у" localSheetId="2">#REF!</definedName>
    <definedName name="у">#REF!</definedName>
    <definedName name="уапукпаа" localSheetId="0">{30,140,350,160,"",""}</definedName>
    <definedName name="уапукпаа">{30,140,350,160,"",""}</definedName>
    <definedName name="уапукпаа_1">{30,140,350,160,"",""}</definedName>
    <definedName name="уапукпаа_2">{30,140,350,160,"",""}</definedName>
    <definedName name="ув" localSheetId="4">#REF!</definedName>
    <definedName name="ув" localSheetId="0">#REF!</definedName>
    <definedName name="ув" localSheetId="2">#REF!</definedName>
    <definedName name="ув">#REF!</definedName>
    <definedName name="увап">'[62]Зан-ть(р-ны)'!$5:$5</definedName>
    <definedName name="уваркоам1111" localSheetId="2">'[32]реестр декабрь'!#REF!</definedName>
    <definedName name="уваркоам1111">'[32]реестр декабрь'!#REF!</definedName>
    <definedName name="Угит11" localSheetId="2">#REF!</definedName>
    <definedName name="Угит11">#REF!</definedName>
    <definedName name="уеке" localSheetId="4">#REF!</definedName>
    <definedName name="уеке" localSheetId="0">#REF!</definedName>
    <definedName name="уеке" localSheetId="2">#REF!</definedName>
    <definedName name="уеке">#REF!</definedName>
    <definedName name="уекуегу" localSheetId="4">#REF!</definedName>
    <definedName name="уекуегу" localSheetId="0">#REF!</definedName>
    <definedName name="уекуегу" localSheetId="2">#REF!</definedName>
    <definedName name="уекуегу">#REF!</definedName>
    <definedName name="узбекис" localSheetId="2">#REF!</definedName>
    <definedName name="узбекис">#REF!</definedName>
    <definedName name="ўзбекистон" localSheetId="2">#REF!</definedName>
    <definedName name="ўзбекистон">#REF!</definedName>
    <definedName name="узи" localSheetId="0">{30,140,350,160,"",""}</definedName>
    <definedName name="узи">{30,140,350,160,"",""}</definedName>
    <definedName name="узи_1">{30,140,350,160,"",""}</definedName>
    <definedName name="узи_2">{30,140,350,160,"",""}</definedName>
    <definedName name="узу" localSheetId="2">#REF!</definedName>
    <definedName name="узу">#REF!</definedName>
    <definedName name="ук" localSheetId="0">{30,140,350,160,"",""}</definedName>
    <definedName name="ук">{30,140,350,160,"",""}</definedName>
    <definedName name="ук_1">{30,140,350,160,"",""}</definedName>
    <definedName name="ук_2">{30,140,350,160,"",""}</definedName>
    <definedName name="укгенг">#N/A</definedName>
    <definedName name="укеглоло">#N/A</definedName>
    <definedName name="укегшнешлор">#N/A</definedName>
    <definedName name="укенук">#N/A</definedName>
    <definedName name="укнукнек">#N/A</definedName>
    <definedName name="УКС">#N/A</definedName>
    <definedName name="укук">{30,140,350,160,"",""}</definedName>
    <definedName name="укц" localSheetId="0">{30,140,350,160,"",""}</definedName>
    <definedName name="укц">{30,140,350,160,"",""}</definedName>
    <definedName name="укц_1">{30,140,350,160,"",""}</definedName>
    <definedName name="укц_2">{30,140,350,160,"",""}</definedName>
    <definedName name="укшгн">#N/A</definedName>
    <definedName name="улм" localSheetId="0">{30,140,350,160,"",""}</definedName>
    <definedName name="улм">{30,140,350,160,"",""}</definedName>
    <definedName name="улм_1">{30,140,350,160,"",""}</definedName>
    <definedName name="улм_2">{30,140,350,160,"",""}</definedName>
    <definedName name="улмас" localSheetId="0">{30,140,350,160,"",""}</definedName>
    <definedName name="улмас">{30,140,350,160,"",""}</definedName>
    <definedName name="улмас_1">{30,140,350,160,"",""}</definedName>
    <definedName name="улмас_2">{30,140,350,160,"",""}</definedName>
    <definedName name="улу" localSheetId="0">{30,140,350,160,"",""}</definedName>
    <definedName name="улу">{30,140,350,160,"",""}</definedName>
    <definedName name="улу_1">{30,140,350,160,"",""}</definedName>
    <definedName name="улу_2">{30,140,350,160,"",""}</definedName>
    <definedName name="Умарова456" localSheetId="4">#REF!</definedName>
    <definedName name="Умарова456" localSheetId="0">#REF!</definedName>
    <definedName name="Умарова456" localSheetId="2">#REF!</definedName>
    <definedName name="Умарова456">#REF!</definedName>
    <definedName name="ункшгол">#N/A</definedName>
    <definedName name="УРГАНЧТУМАН">#N/A</definedName>
    <definedName name="УРГАНЧШАХАР">#N/A</definedName>
    <definedName name="уровень" localSheetId="4">#REF!</definedName>
    <definedName name="уровень" localSheetId="0">#REF!</definedName>
    <definedName name="уровень" localSheetId="2">#REF!</definedName>
    <definedName name="уровень">#REF!</definedName>
    <definedName name="урта" localSheetId="4" hidden="1">#REF!</definedName>
    <definedName name="урта" localSheetId="0" hidden="1">#REF!</definedName>
    <definedName name="урта" localSheetId="2" hidden="1">#REF!</definedName>
    <definedName name="урта" hidden="1">#REF!</definedName>
    <definedName name="уртачирчик" localSheetId="4" hidden="1">#REF!</definedName>
    <definedName name="уртачирчик" localSheetId="0" hidden="1">#REF!</definedName>
    <definedName name="уртачирчик" localSheetId="2" hidden="1">#REF!</definedName>
    <definedName name="уртачирчик" hidden="1">#REF!</definedName>
    <definedName name="ўртачирчик" localSheetId="4" hidden="1">#REF!</definedName>
    <definedName name="ўртачирчик" localSheetId="0" hidden="1">#REF!</definedName>
    <definedName name="ўртачирчик" localSheetId="2" hidden="1">#REF!</definedName>
    <definedName name="ўртачирчик" hidden="1">#REF!</definedName>
    <definedName name="уруг" localSheetId="2">#REF!</definedName>
    <definedName name="уруг">#REF!</definedName>
    <definedName name="Условие" localSheetId="2">'[32]реестр декабрь'!#REF!</definedName>
    <definedName name="Условие">'[32]реестр декабрь'!#REF!</definedName>
    <definedName name="утв2">#N/A</definedName>
    <definedName name="утв3" localSheetId="4">#REF!</definedName>
    <definedName name="утв3" localSheetId="0">#REF!</definedName>
    <definedName name="утв3" localSheetId="2">#REF!</definedName>
    <definedName name="утв3">#REF!</definedName>
    <definedName name="утили">{30,140,350,160,"",""}</definedName>
    <definedName name="Уткир" localSheetId="0">{30,140,350,160,"",""}</definedName>
    <definedName name="Уткир">{30,140,350,160,"",""}</definedName>
    <definedName name="Уткир_1">{30,140,350,160,"",""}</definedName>
    <definedName name="Уткир_2">{30,140,350,160,"",""}</definedName>
    <definedName name="уу" localSheetId="4">#REF!</definedName>
    <definedName name="уу" localSheetId="0">#REF!</definedName>
    <definedName name="уу" localSheetId="2">#REF!</definedName>
    <definedName name="уу">#REF!</definedName>
    <definedName name="ууу" localSheetId="4">#REF!</definedName>
    <definedName name="ууу" localSheetId="0">#REF!</definedName>
    <definedName name="ууу" localSheetId="2">#REF!</definedName>
    <definedName name="ууу">#REF!</definedName>
    <definedName name="уууу" localSheetId="0">{30,140,350,160,"",""}</definedName>
    <definedName name="уууу">{30,140,350,160,"",""}</definedName>
    <definedName name="уууу_1">{30,140,350,160,"",""}</definedName>
    <definedName name="уууу_2">{30,140,350,160,"",""}</definedName>
    <definedName name="ууууу" localSheetId="4">[10]!дел/1000</definedName>
    <definedName name="ууууу" localSheetId="0">[11]!дел/1000</definedName>
    <definedName name="ууууу" localSheetId="2">[11]!дел/1000</definedName>
    <definedName name="ууууу">[11]!дел/1000</definedName>
    <definedName name="уц" localSheetId="0">{30,140,350,160,"",""}</definedName>
    <definedName name="уц">{30,140,350,160,"",""}</definedName>
    <definedName name="уц_1">{30,140,350,160,"",""}</definedName>
    <definedName name="уц_2">{30,140,350,160,"",""}</definedName>
    <definedName name="ф">#N/A</definedName>
    <definedName name="Ф1">#N/A</definedName>
    <definedName name="ф2">#N/A</definedName>
    <definedName name="Ф3">#N/A</definedName>
    <definedName name="ф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кторы" localSheetId="0">TRUNC((oy-1)/3+1)</definedName>
    <definedName name="Факторы">TRUNC((oy-1)/3+1)</definedName>
    <definedName name="Фар">{30,140,350,160,"",""}</definedName>
    <definedName name="Фаргона" localSheetId="4">#REF!</definedName>
    <definedName name="Фаргона" localSheetId="0">#REF!</definedName>
    <definedName name="Фаргона" localSheetId="2">#REF!</definedName>
    <definedName name="Фаргона">#REF!</definedName>
    <definedName name="Фарғона" localSheetId="2">'[31]Ер Ресурс'!#REF!</definedName>
    <definedName name="Фарғона">'[31]Ер Ресурс'!#REF!</definedName>
    <definedName name="фв" localSheetId="2">#REF!</definedName>
    <definedName name="фв">#REF!</definedName>
    <definedName name="фв169187" localSheetId="2">#REF!</definedName>
    <definedName name="фв169187">#REF!</definedName>
    <definedName name="фвдмтқжвЎЛм" localSheetId="2">#REF!</definedName>
    <definedName name="фвдмтқжвЎЛм">#REF!</definedName>
    <definedName name="фвыавп" localSheetId="0">{30,140,350,160,"",""}</definedName>
    <definedName name="фвыавп">{30,140,350,160,"",""}</definedName>
    <definedName name="фвыавп_1">{30,140,350,160,"",""}</definedName>
    <definedName name="фвыавп_2">{30,140,350,160,"",""}</definedName>
    <definedName name="ФЕВ2">#N/A</definedName>
    <definedName name="ФЕВ4">#N/A</definedName>
    <definedName name="ФЕВ5">#N/A</definedName>
    <definedName name="ФЕВ6">#N/A</definedName>
    <definedName name="феврал" localSheetId="2">#REF!</definedName>
    <definedName name="феврал">#REF!</definedName>
    <definedName name="февраль_фактор" localSheetId="0">TRUNC((oy-1)/3+1)</definedName>
    <definedName name="февраль_фактор">TRUNC((oy-1)/3+1)</definedName>
    <definedName name="ФЗСЖЧШ__ХЛЭЖШО">#N/A</definedName>
    <definedName name="фқвудмв" localSheetId="2">'[26]реестр декабрь'!#REF!</definedName>
    <definedName name="фқвудмв">'[26]реестр декабрь'!#REF!</definedName>
    <definedName name="фқчжвцв11" localSheetId="2">'[26]реестр декабрь'!#REF!</definedName>
    <definedName name="фқчжвцв11">'[26]реестр декабрь'!#REF!</definedName>
    <definedName name="флт" localSheetId="0">{30,140,350,160,"",""}</definedName>
    <definedName name="флт">{30,140,350,160,"",""}</definedName>
    <definedName name="фоиз" localSheetId="2">#REF!</definedName>
    <definedName name="фоиз">#REF!</definedName>
    <definedName name="фонд" localSheetId="4">#REF!</definedName>
    <definedName name="фонд" localSheetId="0">#REF!</definedName>
    <definedName name="фонд" localSheetId="2">#REF!</definedName>
    <definedName name="фонд">#REF!</definedName>
    <definedName name="Форма__2a" localSheetId="2">[63]База!#REF!</definedName>
    <definedName name="Форма__2a">[63]База!#REF!</definedName>
    <definedName name="форма_таб0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ир" localSheetId="4">#REF!</definedName>
    <definedName name="Формир" localSheetId="0">#REF!</definedName>
    <definedName name="Формир" localSheetId="2">#REF!</definedName>
    <definedName name="Формир">#REF!</definedName>
    <definedName name="фосфор">[22]Мин.угит!$CI$2</definedName>
    <definedName name="фр" localSheetId="2">#REF!</definedName>
    <definedName name="фр">#REF!</definedName>
    <definedName name="ФуыасфУАМ" localSheetId="2">#REF!</definedName>
    <definedName name="ФуыасфУАМ">#REF!</definedName>
    <definedName name="ФФ" localSheetId="2">#REF!</definedName>
    <definedName name="ФФ">#REF!</definedName>
    <definedName name="ффф" localSheetId="4">#REF!</definedName>
    <definedName name="ффф" localSheetId="0">#REF!</definedName>
    <definedName name="ффф" localSheetId="2">#REF!</definedName>
    <definedName name="ффф">#REF!</definedName>
    <definedName name="фффф" localSheetId="4">#REF!</definedName>
    <definedName name="фффф" localSheetId="0">#REF!</definedName>
    <definedName name="фффф" localSheetId="2">#REF!</definedName>
    <definedName name="фффф">#REF!</definedName>
    <definedName name="ФФФФФФ" localSheetId="4">#REF!</definedName>
    <definedName name="ФФФФФФ" localSheetId="0">#REF!</definedName>
    <definedName name="ФФФФФФ" localSheetId="2">#REF!</definedName>
    <definedName name="ФФФФФФ">#REF!</definedName>
    <definedName name="фы">'[62]Фориш 2003'!$O$4</definedName>
    <definedName name="фыавыфа" localSheetId="0">{30,140,350,160,"",""}</definedName>
    <definedName name="фыавыфа">{30,140,350,160,"",""}</definedName>
    <definedName name="фыавыфа_1">{30,140,350,160,"",""}</definedName>
    <definedName name="фыавыфа_2">{30,140,350,160,"",""}</definedName>
    <definedName name="фыв" localSheetId="2">#REF!</definedName>
    <definedName name="фыв">#REF!</definedName>
    <definedName name="фывфывфывфы" localSheetId="2">#REF!</definedName>
    <definedName name="фывфывфывфы">#REF!</definedName>
    <definedName name="фывчыйывчйы" localSheetId="0">{30,140,350,160,"",""}</definedName>
    <definedName name="фывчыйывчйы">{30,140,350,160,"",""}</definedName>
    <definedName name="фывчыйывчйы_1">{30,140,350,160,"",""}</definedName>
    <definedName name="фывчыйывчйы_2">{30,140,350,160,"",""}</definedName>
    <definedName name="фыфы" localSheetId="4">#REF!</definedName>
    <definedName name="фыфы" localSheetId="0">#REF!</definedName>
    <definedName name="фыфы" localSheetId="2">#REF!</definedName>
    <definedName name="фыфы">#REF!</definedName>
    <definedName name="фыы" localSheetId="0">TRUNC((oy-1)/3+1)</definedName>
    <definedName name="фыы">TRUNC((oy-1)/3+1)</definedName>
    <definedName name="фяфчфчфч" localSheetId="0">{30,140,350,160,"",""}</definedName>
    <definedName name="фяфчфчфч">{30,140,350,160,"",""}</definedName>
    <definedName name="фяфчфчфч_1">{30,140,350,160,"",""}</definedName>
    <definedName name="фяфчфчфч_2">{30,140,350,160,"",""}</definedName>
    <definedName name="х">{30,140,350,160,"",""}</definedName>
    <definedName name="Хамидака" localSheetId="2">#REF!</definedName>
    <definedName name="Хамидака">#REF!</definedName>
    <definedName name="харара55" localSheetId="2">#REF!</definedName>
    <definedName name="харара55">#REF!</definedName>
    <definedName name="хат" localSheetId="2">'[14]б 6-и'!#REF!</definedName>
    <definedName name="хат">'[14]б 6-и'!#REF!</definedName>
    <definedName name="хж" localSheetId="4">#REF!</definedName>
    <definedName name="хж" localSheetId="0">#REF!</definedName>
    <definedName name="хж" localSheetId="2">#REF!</definedName>
    <definedName name="хж">#REF!</definedName>
    <definedName name="хз" localSheetId="0">{30,140,350,160,"",""}</definedName>
    <definedName name="хз">{30,140,350,160,"",""}</definedName>
    <definedName name="хз_1">{30,140,350,160,"",""}</definedName>
    <definedName name="хз_2">{30,140,350,160,"",""}</definedName>
    <definedName name="ХИВАТУМАН">#N/A</definedName>
    <definedName name="Хидирова_Наргиза">"АА"</definedName>
    <definedName name="хисоб" localSheetId="2">#REF!</definedName>
    <definedName name="хисоб">#REF!</definedName>
    <definedName name="хн">[64]ФО!$D$20</definedName>
    <definedName name="Ходжейли" localSheetId="2">#REF!</definedName>
    <definedName name="Ходжейли">#REF!</definedName>
    <definedName name="хоз" localSheetId="2">#REF!</definedName>
    <definedName name="хоз">#REF!</definedName>
    <definedName name="ХОНКАТУМАН">#N/A</definedName>
    <definedName name="Хоразм" localSheetId="4">#REF!</definedName>
    <definedName name="Хоразм" localSheetId="0">#REF!</definedName>
    <definedName name="Хоразм" localSheetId="2">#REF!</definedName>
    <definedName name="Хоразм">#REF!</definedName>
    <definedName name="хр" localSheetId="4">#REF!</definedName>
    <definedName name="хр" localSheetId="0">#REF!</definedName>
    <definedName name="хр" localSheetId="2">#REF!</definedName>
    <definedName name="хр">#REF!</definedName>
    <definedName name="Хужайли1">{30,140,350,160,"",""}</definedName>
    <definedName name="Хужайли1_1">{30,140,350,160,"",""}</definedName>
    <definedName name="Хужайли1_2">{30,140,350,160,"",""}</definedName>
    <definedName name="ххх" localSheetId="4">#REF!</definedName>
    <definedName name="ххх" localSheetId="0">#REF!</definedName>
    <definedName name="ххх" localSheetId="2">#REF!</definedName>
    <definedName name="ххх">#REF!</definedName>
    <definedName name="ц" localSheetId="0">{30,140,350,160,"",""}</definedName>
    <definedName name="ц">{30,140,350,160,"",""}</definedName>
    <definedName name="ц_1">{30,140,350,160,"",""}</definedName>
    <definedName name="ц_2">{30,140,350,160,"",""}</definedName>
    <definedName name="ц_вл" localSheetId="4">#REF!</definedName>
    <definedName name="ц_вл" localSheetId="0">#REF!</definedName>
    <definedName name="ц_вл" localSheetId="2">#REF!</definedName>
    <definedName name="ц_вл">#REF!</definedName>
    <definedName name="ЦВ" localSheetId="2">#REF!</definedName>
    <definedName name="ЦВ">#REF!</definedName>
    <definedName name="ЦВ2" localSheetId="2">#REF!</definedName>
    <definedName name="ЦВ2">#REF!</definedName>
    <definedName name="цемент" localSheetId="4">[65]Results!#REF!</definedName>
    <definedName name="цемент" localSheetId="0">[65]Results!#REF!</definedName>
    <definedName name="цемент" localSheetId="2">[65]Results!#REF!</definedName>
    <definedName name="цемент">[65]Results!#REF!</definedName>
    <definedName name="цемент1" localSheetId="4">'[66]уюшмага10,09 холатига'!#REF!</definedName>
    <definedName name="цемент1" localSheetId="0">'[66]уюшмага10,09 холатига'!#REF!</definedName>
    <definedName name="цемент1" localSheetId="2">'[66]уюшмага10,09 холатига'!#REF!</definedName>
    <definedName name="цемент1">'[66]уюшмага10,09 холатига'!#REF!</definedName>
    <definedName name="цена_прицепк">'[16]Data input'!$B$50</definedName>
    <definedName name="Цена_Прод_1_Вн">'[7]План продаж'!$C$30:$Y$30</definedName>
    <definedName name="Цена_Прод_1_Э">'[7]План продаж'!$C$8:$Y$8</definedName>
    <definedName name="Цена_Прод_11_Э">'[16]План продаж_1'!$A$8:$IV$8</definedName>
    <definedName name="Цена_Прод_12_Э">'[16]План продаж_1'!$A$9:$IV$9</definedName>
    <definedName name="Цена_Прод_2_Вн">'[7]План продаж'!$C$31:$Y$31</definedName>
    <definedName name="Цена_Прод_2_Э">'[7]План продаж'!$C$9:$Y$9</definedName>
    <definedName name="Цена_Прод_21_Э">'[16]План продаж_1'!$A$11:$IV$11</definedName>
    <definedName name="Цена_Прод_22_Э">'[16]План продаж_1'!$A$12:$IV$12</definedName>
    <definedName name="Цена_Прод_3_Вн">'[7]План продаж'!$C$32:$Y$32</definedName>
    <definedName name="Цена_Прод_3_Э">'[7]План продаж'!$C$10:$Y$10</definedName>
    <definedName name="Цена_Прод_31_Э">'[16]План продаж_1'!$A$14:$IV$14</definedName>
    <definedName name="Цена_Прод_32_Э">'[16]План продаж_1'!$A$15:$IV$15</definedName>
    <definedName name="Цена_Прод_4_Вн">'[7]План продаж'!$C$33:$Y$33</definedName>
    <definedName name="Цена_Прод_4_Э">'[7]План продаж'!$C$11:$Y$11</definedName>
    <definedName name="Цена_Прод_41_Э">'[16]План продаж_1'!$A$17:$IV$17</definedName>
    <definedName name="Цена_Прод_42_Э">'[16]План продаж_1'!$A$18:$IV$18</definedName>
    <definedName name="Цена_Прод_5_Вн">'[16]План продаж_1'!$C$57:$O$57</definedName>
    <definedName name="Цена_Прод_5_Э">'[16]План продаж_1'!$C$16:$O$16</definedName>
    <definedName name="Цена_Прод_51_Э">'[16]План продаж_1'!$A$20:$IV$20</definedName>
    <definedName name="Цена_Прод_52_Э">'[16]План продаж_1'!$A$21:$IV$21</definedName>
    <definedName name="Цена_Прод_6_Вн">'[16]План продаж_1'!$C$58:$O$58</definedName>
    <definedName name="Цена_Прод_7_Вн">'[16]План продаж_1'!$A$59:$IV$59</definedName>
    <definedName name="цена_прод_7_э">'[16]План продаж_1'!$A$22:$IV$22</definedName>
    <definedName name="цена_ттз_8010к">'[16]Data input'!$B$42</definedName>
    <definedName name="цена_ттз_8011к">'[16]Data input'!$B$44</definedName>
    <definedName name="цена_ттз_810к">'[16]Data input'!$B$46</definedName>
    <definedName name="цена_ттз_820к">'[16]Data input'!$B$48</definedName>
    <definedName name="цена_экск_вн">'[16]Data input'!$B$58</definedName>
    <definedName name="цена_экск_э">'[16]Data input'!$B$51</definedName>
    <definedName name="ЦенаЗакоытого" localSheetId="4">#REF!</definedName>
    <definedName name="ЦенаЗакоытого" localSheetId="0">#REF!</definedName>
    <definedName name="ЦенаЗакоытого" localSheetId="2">#REF!</definedName>
    <definedName name="ЦенаЗакоытого">#REF!</definedName>
    <definedName name="ЦенаЗакрытого" localSheetId="4">#REF!</definedName>
    <definedName name="ЦенаЗакрытого" localSheetId="0">#REF!</definedName>
    <definedName name="ЦенаЗакрытого" localSheetId="2">#REF!</definedName>
    <definedName name="ЦенаЗакрытого">#REF!</definedName>
    <definedName name="ценасырье" localSheetId="2">#REF!</definedName>
    <definedName name="ценасырье">#REF!</definedName>
    <definedName name="центр" localSheetId="4">#REF!</definedName>
    <definedName name="центр" localSheetId="0">#REF!</definedName>
    <definedName name="центр" localSheetId="2">#REF!</definedName>
    <definedName name="центр">#REF!</definedName>
    <definedName name="центр1" localSheetId="4">#REF!</definedName>
    <definedName name="центр1" localSheetId="0">#REF!</definedName>
    <definedName name="центр1" localSheetId="2">#REF!</definedName>
    <definedName name="центр1">#REF!</definedName>
    <definedName name="цинк" localSheetId="4">'[66]уюшмага10,09 холатига'!#REF!</definedName>
    <definedName name="цинк" localSheetId="0">'[66]уюшмага10,09 холатига'!#REF!</definedName>
    <definedName name="цинк" localSheetId="2">'[66]уюшмага10,09 холатига'!#REF!</definedName>
    <definedName name="цинк">'[66]уюшмага10,09 холатига'!#REF!</definedName>
    <definedName name="цй" localSheetId="0">{30,140,350,160,"",""}</definedName>
    <definedName name="цй">{30,140,350,160,"",""}</definedName>
    <definedName name="цй_1">{30,140,350,160,"",""}</definedName>
    <definedName name="цй_2">{30,140,350,160,"",""}</definedName>
    <definedName name="цйц" localSheetId="0">{30,140,350,160,"",""}</definedName>
    <definedName name="цйц">{30,140,350,160,"",""}</definedName>
    <definedName name="цйц_1">{30,140,350,160,"",""}</definedName>
    <definedName name="цйц_2">{30,140,350,160,"",""}</definedName>
    <definedName name="ЦК" localSheetId="2">#REF!</definedName>
    <definedName name="ЦК">#REF!</definedName>
    <definedName name="ЦК2" localSheetId="2">#REF!</definedName>
    <definedName name="ЦК2">#REF!</definedName>
    <definedName name="цкцук" localSheetId="2">#REF!</definedName>
    <definedName name="цкцук">#REF!</definedName>
    <definedName name="ЦП" localSheetId="2">#REF!</definedName>
    <definedName name="ЦП">#REF!</definedName>
    <definedName name="ЦП2" localSheetId="2">#REF!</definedName>
    <definedName name="ЦП2">#REF!</definedName>
    <definedName name="ЦПВП" localSheetId="2">#REF!</definedName>
    <definedName name="ЦПВП">#REF!</definedName>
    <definedName name="ЦРС" localSheetId="2">#REF!</definedName>
    <definedName name="ЦРС">#REF!</definedName>
    <definedName name="цс" localSheetId="4">#REF!</definedName>
    <definedName name="цс" localSheetId="0">#REF!</definedName>
    <definedName name="цс" localSheetId="2">#REF!</definedName>
    <definedName name="цс">#REF!</definedName>
    <definedName name="цу" localSheetId="2">#REF!</definedName>
    <definedName name="цу">#REF!</definedName>
    <definedName name="ЦУК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2" localSheetId="0">{30,140,350,160,"",""}</definedName>
    <definedName name="цук2">{30,140,350,160,"",""}</definedName>
    <definedName name="цук2_1">{30,140,350,160,"",""}</definedName>
    <definedName name="цук2_2">{30,140,350,160,"",""}</definedName>
    <definedName name="цукцкцк" localSheetId="4" hidden="1">#REF!</definedName>
    <definedName name="цукцкцк" localSheetId="0" hidden="1">#REF!</definedName>
    <definedName name="цукцкцк" localSheetId="2" hidden="1">#REF!</definedName>
    <definedName name="цукцкцк" hidden="1">#REF!</definedName>
    <definedName name="цукцук" localSheetId="2">#REF!</definedName>
    <definedName name="цукцук">#REF!</definedName>
    <definedName name="цц" localSheetId="4">#REF!</definedName>
    <definedName name="цц" localSheetId="0">#REF!</definedName>
    <definedName name="цц" localSheetId="2">#REF!</definedName>
    <definedName name="цц">#REF!</definedName>
    <definedName name="ЦЦРЭО" localSheetId="2">#REF!</definedName>
    <definedName name="ЦЦРЭО">#REF!</definedName>
    <definedName name="ЦЦЦЦ">#N/A</definedName>
    <definedName name="ццццц" localSheetId="2">#REF!</definedName>
    <definedName name="ццццц">#REF!</definedName>
    <definedName name="ЦЭ" localSheetId="2">#REF!</definedName>
    <definedName name="ЦЭ">#REF!</definedName>
    <definedName name="ч">#N/A</definedName>
    <definedName name="Чакирув" localSheetId="4">#REF!</definedName>
    <definedName name="Чакирув" localSheetId="0">#REF!</definedName>
    <definedName name="Чакирув" localSheetId="2">#REF!</definedName>
    <definedName name="Чакирув">#REF!</definedName>
    <definedName name="чапртва">#N/A</definedName>
    <definedName name="чаптрпи">#N/A</definedName>
    <definedName name="чаптсмит">#N/A</definedName>
    <definedName name="чвртит">#N/A</definedName>
    <definedName name="Чиноз_договор" localSheetId="2">#REF!</definedName>
    <definedName name="Чиноз_договор">#REF!</definedName>
    <definedName name="Чиноз_семена" localSheetId="2">#REF!</definedName>
    <definedName name="Чиноз_семена">#REF!</definedName>
    <definedName name="чл" localSheetId="4">#REF!</definedName>
    <definedName name="чл" localSheetId="0">#REF!</definedName>
    <definedName name="чл" localSheetId="2">#REF!</definedName>
    <definedName name="чл">#REF!</definedName>
    <definedName name="чмсмичтмит" localSheetId="0">{30,140,350,160,"",""}</definedName>
    <definedName name="чмсмичтмит">{30,140,350,160,"",""}</definedName>
    <definedName name="чмсмичтмит_1">{30,140,350,160,"",""}</definedName>
    <definedName name="чмсмичтмит_2">{30,140,350,160,"",""}</definedName>
    <definedName name="чрипаорп">#N/A</definedName>
    <definedName name="чс" localSheetId="0">{30,140,350,160,"",""}</definedName>
    <definedName name="чс">{30,140,350,160,"",""}</definedName>
    <definedName name="чс_1">{30,140,350,160,"",""}</definedName>
    <definedName name="чс_2">{30,140,350,160,"",""}</definedName>
    <definedName name="чсм" localSheetId="0">{30,140,350,160,"",""}</definedName>
    <definedName name="чсм">{30,140,350,160,"",""}</definedName>
    <definedName name="чсм_1">{30,140,350,160,"",""}</definedName>
    <definedName name="чсм_2">{30,140,350,160,"",""}</definedName>
    <definedName name="чсчсчсчсч" localSheetId="4">#REF!</definedName>
    <definedName name="чсчсчсчсч" localSheetId="0">#REF!</definedName>
    <definedName name="чсчсчсчсч" localSheetId="2">#REF!</definedName>
    <definedName name="чсчсчсчсч">#REF!</definedName>
    <definedName name="чукур" localSheetId="0">{30,140,350,160,"",""}</definedName>
    <definedName name="чукур">{30,140,350,160,"",""}</definedName>
    <definedName name="чукур_1">{30,140,350,160,"",""}</definedName>
    <definedName name="чукур_2">{30,140,350,160,"",""}</definedName>
    <definedName name="чч" localSheetId="2">#REF!</definedName>
    <definedName name="чч">#REF!</definedName>
    <definedName name="ччч" localSheetId="4">#REF!</definedName>
    <definedName name="ччч" localSheetId="0">#REF!</definedName>
    <definedName name="ччч" localSheetId="2">#REF!</definedName>
    <definedName name="ччч">#REF!</definedName>
    <definedName name="ш" localSheetId="0">{30,140,350,160,"",""}</definedName>
    <definedName name="ш">{30,140,350,160,"",""}</definedName>
    <definedName name="ш.ж._счетчик__сиз" localSheetId="4">#REF!</definedName>
    <definedName name="ш.ж._счетчик__сиз" localSheetId="0">#REF!</definedName>
    <definedName name="ш.ж._счетчик__сиз" localSheetId="2">#REF!</definedName>
    <definedName name="ш.ж._счетчик__сиз">#REF!</definedName>
    <definedName name="ш_1">{30,140,350,160,"",""}</definedName>
    <definedName name="ш_2">{30,140,350,160,"",""}</definedName>
    <definedName name="шарбат" localSheetId="0">{30,140,350,160,"",""}</definedName>
    <definedName name="шарбат">{30,140,350,160,"",""}</definedName>
    <definedName name="шарбат_1">{30,140,350,160,"",""}</definedName>
    <definedName name="шарбат_2">{30,140,350,160,"",""}</definedName>
    <definedName name="шарк" localSheetId="2">#REF!</definedName>
    <definedName name="шарк">#REF!</definedName>
    <definedName name="шароиттт">{30,140,350,160,"",""}</definedName>
    <definedName name="Шахар" localSheetId="4">#REF!</definedName>
    <definedName name="Шахар" localSheetId="0">#REF!</definedName>
    <definedName name="Шахар" localSheetId="2">#REF!</definedName>
    <definedName name="Шахар">#REF!</definedName>
    <definedName name="шгн" localSheetId="0">{30,140,350,160,"",""}</definedName>
    <definedName name="шгн">{30,140,350,160,"",""}</definedName>
    <definedName name="шгн_1">{30,140,350,160,"",""}</definedName>
    <definedName name="шгн_2">{30,140,350,160,"",""}</definedName>
    <definedName name="шгщдшгдрол">#N/A</definedName>
    <definedName name="шддлл">#N/A</definedName>
    <definedName name="шж" localSheetId="4">#REF!</definedName>
    <definedName name="шж" localSheetId="0">#REF!</definedName>
    <definedName name="шж" localSheetId="2">#REF!</definedName>
    <definedName name="шж">#REF!</definedName>
    <definedName name="шо" localSheetId="4">#REF!</definedName>
    <definedName name="шо" localSheetId="0">#REF!</definedName>
    <definedName name="шо" localSheetId="2">#REF!</definedName>
    <definedName name="шо">#REF!</definedName>
    <definedName name="Шудгор" localSheetId="2">#REF!</definedName>
    <definedName name="Шудгор">#REF!</definedName>
    <definedName name="шўзўз" localSheetId="2">#REF!</definedName>
    <definedName name="шўзўз">#REF!</definedName>
    <definedName name="шур" localSheetId="0">{30,140,350,160,"",""}</definedName>
    <definedName name="шур">{30,140,350,160,"",""}</definedName>
    <definedName name="шур_1">{30,140,350,160,"",""}</definedName>
    <definedName name="шур_2">{30,140,350,160,"",""}</definedName>
    <definedName name="шурик" localSheetId="4">#REF!</definedName>
    <definedName name="шурик" localSheetId="0">#REF!</definedName>
    <definedName name="шурик" localSheetId="2">#REF!</definedName>
    <definedName name="шурик">#REF!</definedName>
    <definedName name="шухрат" localSheetId="4">#REF!</definedName>
    <definedName name="шухрат" localSheetId="0">#REF!</definedName>
    <definedName name="шухрат" localSheetId="2">#REF!</definedName>
    <definedName name="шухрат">#REF!</definedName>
    <definedName name="шш" localSheetId="2">#REF!</definedName>
    <definedName name="шш">#REF!</definedName>
    <definedName name="шшш" localSheetId="2">#REF!</definedName>
    <definedName name="шшш">#REF!</definedName>
    <definedName name="шщдшгдж">#N/A</definedName>
    <definedName name="щ">#N/A</definedName>
    <definedName name="щгшзжролгша">#N/A</definedName>
    <definedName name="щд" localSheetId="4">#REF!</definedName>
    <definedName name="щд" localSheetId="0">#REF!</definedName>
    <definedName name="щд" localSheetId="2">#REF!</definedName>
    <definedName name="щд">#REF!</definedName>
    <definedName name="щзш">#N/A</definedName>
    <definedName name="щшзжщ" localSheetId="2">#REF!</definedName>
    <definedName name="щшзжщ">#REF!</definedName>
    <definedName name="щшогщлщ" localSheetId="2">#REF!</definedName>
    <definedName name="щшогщлщ">#REF!</definedName>
    <definedName name="щщщщ" localSheetId="4">#REF!</definedName>
    <definedName name="щщщщ" localSheetId="0">#REF!</definedName>
    <definedName name="щщщщ" localSheetId="2">#REF!</definedName>
    <definedName name="щщщщ">#REF!</definedName>
    <definedName name="ъ">#N/A</definedName>
    <definedName name="ъъъъъъъъъъъъъъъъъ" localSheetId="4">#REF!</definedName>
    <definedName name="ъъъъъъъъъъъъъъъъъ" localSheetId="0">#REF!</definedName>
    <definedName name="ъъъъъъъъъъъъъъъъъ" localSheetId="2">#REF!</definedName>
    <definedName name="ъъъъъъъъъъъъъъъъъ">#REF!</definedName>
    <definedName name="ъъъъъъъъъъъъъъъъъъъъъъъъъъъъъъъъ" localSheetId="2">#REF!</definedName>
    <definedName name="ъъъъъъъъъъъъъъъъъъъъъъъъъъъъъъъъ">#REF!</definedName>
    <definedName name="ы" localSheetId="0">{30,140,350,160,"",""}</definedName>
    <definedName name="ы">{30,140,350,160,"",""}</definedName>
    <definedName name="ы_1">{30,140,350,160,"",""}</definedName>
    <definedName name="ы_2">{30,140,350,160,"",""}</definedName>
    <definedName name="ыанено">#N/A</definedName>
    <definedName name="ыафыафывафыафыафыа" localSheetId="4" hidden="1">#REF!</definedName>
    <definedName name="ыафыафывафыафыафыа" localSheetId="0" hidden="1">#REF!</definedName>
    <definedName name="ыафыафывафыафыафыа" localSheetId="2" hidden="1">#REF!</definedName>
    <definedName name="ыафыафывафыафыафыа" hidden="1">#REF!</definedName>
    <definedName name="ыв" localSheetId="0">{30,140,350,160,"",""}</definedName>
    <definedName name="ыв">{30,140,350,160,"",""}</definedName>
    <definedName name="ыв_1">{30,140,350,160,"",""}</definedName>
    <definedName name="ыв_2">{30,140,350,160,"",""}</definedName>
    <definedName name="ыва" localSheetId="0">{30,140,350,160,"",""}</definedName>
    <definedName name="ыва">{30,140,350,160,"",""}</definedName>
    <definedName name="ыва_1">{30,140,350,160,"",""}</definedName>
    <definedName name="ыва_2">{30,140,350,160,"",""}</definedName>
    <definedName name="ывавы" localSheetId="4">#REF!</definedName>
    <definedName name="ывавы" localSheetId="0">#REF!</definedName>
    <definedName name="ывавы" localSheetId="2">#REF!</definedName>
    <definedName name="ывавы">#REF!</definedName>
    <definedName name="ывап" localSheetId="4">#REF!</definedName>
    <definedName name="ывап" localSheetId="0">#REF!</definedName>
    <definedName name="ывап" localSheetId="2">#REF!</definedName>
    <definedName name="ывап">#REF!</definedName>
    <definedName name="ывапролд" localSheetId="4">#REF!</definedName>
    <definedName name="ывапролд" localSheetId="0">#REF!</definedName>
    <definedName name="ывапролд" localSheetId="2">#REF!</definedName>
    <definedName name="ывапролд">#REF!</definedName>
    <definedName name="ываыва" localSheetId="2">#REF!</definedName>
    <definedName name="ываыва">#REF!</definedName>
    <definedName name="ывкпирц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рпар">#N/A</definedName>
    <definedName name="ывсвапть" localSheetId="0">{30,140,350,160,"",""}</definedName>
    <definedName name="ывсвапть">{30,140,350,160,"",""}</definedName>
    <definedName name="ывсвапть_1">{30,140,350,160,"",""}</definedName>
    <definedName name="ывсвапть_2">{30,140,350,160,"",""}</definedName>
    <definedName name="ывфыв" localSheetId="2">#REF!</definedName>
    <definedName name="ывфыв">#REF!</definedName>
    <definedName name="ывы">#N/A</definedName>
    <definedName name="ывывавававав" localSheetId="4">#REF!</definedName>
    <definedName name="ывывавававав" localSheetId="0">#REF!</definedName>
    <definedName name="ывывавававав" localSheetId="2">#REF!</definedName>
    <definedName name="ывывавававав">#REF!</definedName>
    <definedName name="ыеугнеоен">#N/A</definedName>
    <definedName name="ыпыв">TRUNC((oy-1)/3+1)</definedName>
    <definedName name="ыр">#N/A</definedName>
    <definedName name="ЫСЫСЫС" localSheetId="0">{30,140,350,160,"",""}</definedName>
    <definedName name="ЫСЫСЫС">{30,140,350,160,"",""}</definedName>
    <definedName name="ЫСЫСЫС_1">{30,140,350,160,"",""}</definedName>
    <definedName name="ЫСЫСЫС_2">{30,140,350,160,"",""}</definedName>
    <definedName name="ыфв" localSheetId="0">{30,140,350,160,"",""}</definedName>
    <definedName name="ыфв">{30,140,350,160,"",""}</definedName>
    <definedName name="ыфв_1">{30,140,350,160,"",""}</definedName>
    <definedName name="ыфв_2">{30,140,350,160,"",""}</definedName>
    <definedName name="ыфвыфв" localSheetId="2">#REF!</definedName>
    <definedName name="ыфвыфв">#REF!</definedName>
    <definedName name="ыц" localSheetId="2">#REF!</definedName>
    <definedName name="ыц">#REF!</definedName>
    <definedName name="ыцвуц">#N/A</definedName>
    <definedName name="ыы" localSheetId="2">#REF!</definedName>
    <definedName name="ыы">#REF!</definedName>
    <definedName name="ыыы" localSheetId="4">#REF!</definedName>
    <definedName name="ыыы" localSheetId="0">#REF!</definedName>
    <definedName name="ыыы" localSheetId="2">#REF!</definedName>
    <definedName name="ыыы">#REF!</definedName>
    <definedName name="ЫЫЫЫ" localSheetId="4">#REF!</definedName>
    <definedName name="ЫЫЫЫ" localSheetId="0">#REF!</definedName>
    <definedName name="ЫЫЫЫ" localSheetId="2">#REF!</definedName>
    <definedName name="ЫЫЫЫ">#REF!</definedName>
    <definedName name="ь" localSheetId="0">{30,140,350,160,"",""}</definedName>
    <definedName name="ь">{30,140,350,160,"",""}</definedName>
    <definedName name="ь_1">{30,140,350,160,"",""}</definedName>
    <definedName name="ь_2">{30,140,350,160,"",""}</definedName>
    <definedName name="ьгкўд" localSheetId="2">#REF!</definedName>
    <definedName name="ьгкўд">#REF!</definedName>
    <definedName name="ьд" localSheetId="4">#REF!</definedName>
    <definedName name="ьд" localSheetId="0">#REF!</definedName>
    <definedName name="ьд" localSheetId="2">#REF!</definedName>
    <definedName name="ьд">#REF!</definedName>
    <definedName name="ьюью" localSheetId="2">#REF!</definedName>
    <definedName name="ьюью">#REF!</definedName>
    <definedName name="э" localSheetId="0">DATE(yil,oy,1)</definedName>
    <definedName name="э">DATE(yil,oy,1)</definedName>
    <definedName name="эдл" localSheetId="2">#REF!</definedName>
    <definedName name="эдл">#REF!</definedName>
    <definedName name="эж" localSheetId="2">'[8]Форма №2а'!#REF!</definedName>
    <definedName name="эж">'[8]Форма №2а'!#REF!</definedName>
    <definedName name="экс" localSheetId="0">TRUNC((oy-1)/3+1)</definedName>
    <definedName name="экс">TRUNC((oy-1)/3+1)</definedName>
    <definedName name="экскав">'[16]План пр-ва_1'!$A$25:$O$25</definedName>
    <definedName name="экспор" localSheetId="0">TRUNC((oy-1)/3+1)</definedName>
    <definedName name="экспор">TRUNC((oy-1)/3+1)</definedName>
    <definedName name="экспорт" localSheetId="0">TRUNC((oy-1)/3+1)</definedName>
    <definedName name="экспорт">TRUNC((oy-1)/3+1)</definedName>
    <definedName name="эл">'[24]Prog. rost tarifov'!$D$4</definedName>
    <definedName name="эл0">'[25]Prog. rost tarifov'!$C$4</definedName>
    <definedName name="эл2">'[24]Prog. rost tarifov'!$E$4</definedName>
    <definedName name="Электр" localSheetId="4">#REF!</definedName>
    <definedName name="Электр" localSheetId="0">#REF!</definedName>
    <definedName name="Электр" localSheetId="2">#REF!</definedName>
    <definedName name="Электр">#REF!</definedName>
    <definedName name="Элликкала" localSheetId="2">#REF!</definedName>
    <definedName name="Элликкала">#REF!</definedName>
    <definedName name="ЭХА" localSheetId="4">#REF!</definedName>
    <definedName name="ЭХА" localSheetId="0">#REF!</definedName>
    <definedName name="ЭХА" localSheetId="2">#REF!</definedName>
    <definedName name="ЭХА">#REF!</definedName>
    <definedName name="ээжж" localSheetId="2">#REF!</definedName>
    <definedName name="ээжж">#REF!</definedName>
    <definedName name="эээ" localSheetId="4">#REF!</definedName>
    <definedName name="эээ" localSheetId="0">#REF!</definedName>
    <definedName name="эээ" localSheetId="2">#REF!</definedName>
    <definedName name="эээ">#REF!</definedName>
    <definedName name="ээээээ" localSheetId="4" hidden="1">#REF!</definedName>
    <definedName name="ээээээ" localSheetId="0" hidden="1">#REF!</definedName>
    <definedName name="ээээээ" localSheetId="2" hidden="1">#REF!</definedName>
    <definedName name="ээээээ" hidden="1">#REF!</definedName>
    <definedName name="эээээээээээээээээээээ" localSheetId="2">#REF!</definedName>
    <definedName name="эээээээээээээээээээээ">#REF!</definedName>
    <definedName name="ю1" localSheetId="2">#REF!</definedName>
    <definedName name="ю1">#REF!</definedName>
    <definedName name="ю11">2</definedName>
    <definedName name="ю12" localSheetId="2">#REF!</definedName>
    <definedName name="ю12">#REF!</definedName>
    <definedName name="ю14">"=ПРОМЕЖУТОЧНЫЕ.ИТОГИ(9;R1C5:RC5)"</definedName>
    <definedName name="ю4">"2453"</definedName>
    <definedName name="ю5">65000</definedName>
    <definedName name="ю6">"20210"</definedName>
    <definedName name="ю7" localSheetId="2">#REF!</definedName>
    <definedName name="ю7">#REF!</definedName>
    <definedName name="ю9">"23202"</definedName>
    <definedName name="юб" localSheetId="4">#REF!</definedName>
    <definedName name="юб" localSheetId="0">#REF!</definedName>
    <definedName name="юб" localSheetId="2">#REF!</definedName>
    <definedName name="юб">#REF!</definedName>
    <definedName name="юбк" localSheetId="4">#REF!</definedName>
    <definedName name="юбк" localSheetId="0">#REF!</definedName>
    <definedName name="юбк" localSheetId="2">#REF!</definedName>
    <definedName name="юбк">#REF!</definedName>
    <definedName name="юдлт" localSheetId="2">#REF!</definedName>
    <definedName name="юдлт">#REF!</definedName>
    <definedName name="юкори" localSheetId="4" hidden="1">#REF!</definedName>
    <definedName name="юкори" localSheetId="0" hidden="1">#REF!</definedName>
    <definedName name="юкори" localSheetId="2" hidden="1">#REF!</definedName>
    <definedName name="юкори" hidden="1">#REF!</definedName>
    <definedName name="юмшатиш" localSheetId="0">{30,140,350,160,"",""}</definedName>
    <definedName name="юмшатиш">{30,140,350,160,"",""}</definedName>
    <definedName name="юмшатиш_1">{30,140,350,160,"",""}</definedName>
    <definedName name="юмшатиш_2">{30,140,350,160,"",""}</definedName>
    <definedName name="юмшок" localSheetId="0">{30,140,350,160,"",""}</definedName>
    <definedName name="юмшок">{30,140,350,160,"",""}</definedName>
    <definedName name="юмшок_1">{30,140,350,160,"",""}</definedName>
    <definedName name="юмшок_2">{30,140,350,160,"",""}</definedName>
    <definedName name="юод" localSheetId="0">{30,140,350,160,"",""}</definedName>
    <definedName name="юод">{30,140,350,160,"",""}</definedName>
    <definedName name="юод_1">{30,140,350,160,"",""}</definedName>
    <definedName name="юод_2">{30,140,350,160,"",""}</definedName>
    <definedName name="юю" localSheetId="4">#REF!</definedName>
    <definedName name="юю" localSheetId="0">#REF!</definedName>
    <definedName name="юю" localSheetId="2">#REF!</definedName>
    <definedName name="юю">#REF!</definedName>
    <definedName name="ююю" localSheetId="2">#REF!</definedName>
    <definedName name="ююю">#REF!</definedName>
    <definedName name="юююю" localSheetId="2">#REF!</definedName>
    <definedName name="юююю">#REF!</definedName>
    <definedName name="я" localSheetId="0">{30,140,350,160,"",""}</definedName>
    <definedName name="я">{30,140,350,160,"",""}</definedName>
    <definedName name="я.и.у.жадвал" localSheetId="4">#REF!</definedName>
    <definedName name="я.и.у.жадвал" localSheetId="0">#REF!</definedName>
    <definedName name="я.и.у.жадвал" localSheetId="2">#REF!</definedName>
    <definedName name="я.и.у.жадвал">#REF!</definedName>
    <definedName name="я\чсячсячсячсячсячсячсмячс" localSheetId="4" hidden="1">#REF!</definedName>
    <definedName name="я\чсячсячсячсячсячсячсмячс" localSheetId="0" hidden="1">#REF!</definedName>
    <definedName name="я\чсячсячсячсячсячсячсмячс" localSheetId="2" hidden="1">#REF!</definedName>
    <definedName name="я\чсячсячсячсячсячсячсмячс" hidden="1">#REF!</definedName>
    <definedName name="я_1">{30,140,350,160,"",""}</definedName>
    <definedName name="я_2">{30,140,350,160,"",""}</definedName>
    <definedName name="яапрварыавпры" localSheetId="2">#REF!</definedName>
    <definedName name="яапрварыавпры">#REF!</definedName>
    <definedName name="явчақвақвақва" localSheetId="4">#REF!</definedName>
    <definedName name="явчақвақвақва" localSheetId="0">#REF!</definedName>
    <definedName name="явчақвақвақва" localSheetId="2">#REF!</definedName>
    <definedName name="явчақвақвақва">#REF!</definedName>
    <definedName name="ягана" localSheetId="0">{30,140,350,160,"",""}</definedName>
    <definedName name="ягана">{30,140,350,160,"",""}</definedName>
    <definedName name="ягана_1">{30,140,350,160,"",""}</definedName>
    <definedName name="ягана_2">{30,140,350,160,"",""}</definedName>
    <definedName name="ЯН2">#N/A</definedName>
    <definedName name="ЯН4">#N/A</definedName>
    <definedName name="ЯН5">#N/A</definedName>
    <definedName name="ЯН6">#N/A</definedName>
    <definedName name="янв" localSheetId="2">#REF!</definedName>
    <definedName name="янв">#REF!</definedName>
    <definedName name="январ" localSheetId="2">#REF!</definedName>
    <definedName name="январ">#REF!</definedName>
    <definedName name="январапрель" localSheetId="4">#REF!</definedName>
    <definedName name="январапрель" localSheetId="0">#REF!</definedName>
    <definedName name="январапрель" localSheetId="2">#REF!</definedName>
    <definedName name="январапрель">#REF!</definedName>
    <definedName name="янги" localSheetId="0">{30,140,350,160,"",""}</definedName>
    <definedName name="янги">{30,140,350,160,"",""}</definedName>
    <definedName name="янгиааа" localSheetId="0">{30,140,350,160,"",""}</definedName>
    <definedName name="янгиааа">{30,140,350,160,"",""}</definedName>
    <definedName name="янгиааа_1">{30,140,350,160,"",""}</definedName>
    <definedName name="янгиааа_2">{30,140,350,160,"",""}</definedName>
    <definedName name="янгиаааа" localSheetId="0">{30,140,350,160,"",""}</definedName>
    <definedName name="янгиаааа">{30,140,350,160,"",""}</definedName>
    <definedName name="янгиаааа_1">{30,140,350,160,"",""}</definedName>
    <definedName name="янгиаааа_2">{30,140,350,160,"",""}</definedName>
    <definedName name="ЯНГИАРИКТУМАН">#N/A</definedName>
    <definedName name="ЯНГИБОЗОРТУМАН">#N/A</definedName>
    <definedName name="янгиобод" localSheetId="2">#REF!</definedName>
    <definedName name="янгиобод">#REF!</definedName>
    <definedName name="яхк" localSheetId="2">#REF!</definedName>
    <definedName name="яхк">#REF!</definedName>
    <definedName name="ячсячсячсячсячс" localSheetId="4" hidden="1">#REF!</definedName>
    <definedName name="ячсячсячсячсячс" localSheetId="0" hidden="1">#REF!</definedName>
    <definedName name="ячсячсячсячсячс" localSheetId="2" hidden="1">#REF!</definedName>
    <definedName name="ячсячсячсячсячс" hidden="1">#REF!</definedName>
    <definedName name="ячфячфф" localSheetId="0">{30,140,350,160,"",""}</definedName>
    <definedName name="ячфячфф">{30,140,350,160,"",""}</definedName>
    <definedName name="ячфячфф_1">{30,140,350,160,"",""}</definedName>
    <definedName name="ячфячфф_2">{30,140,350,160,"",""}</definedName>
    <definedName name="яяя">#N/A</definedName>
    <definedName name="가격" localSheetId="4">#REF!</definedName>
    <definedName name="가격" localSheetId="0">#REF!</definedName>
    <definedName name="가격" localSheetId="2">#REF!</definedName>
    <definedName name="가격">#REF!</definedName>
    <definedName name="개발차종" localSheetId="4">[2]!개발차종</definedName>
    <definedName name="개발차종" localSheetId="0">[2]!개발차종</definedName>
    <definedName name="개발차종" localSheetId="2">[2]!개발차종</definedName>
    <definedName name="개발차종">[2]!개발차종</definedName>
    <definedName name="경영계획" localSheetId="4">#REF!</definedName>
    <definedName name="경영계획" localSheetId="0">#REF!</definedName>
    <definedName name="경영계획" localSheetId="2">#REF!</definedName>
    <definedName name="경영계획">#REF!</definedName>
    <definedName name="계획" localSheetId="4" hidden="1">#REF!</definedName>
    <definedName name="계획" localSheetId="0" hidden="1">#REF!</definedName>
    <definedName name="계획" localSheetId="2" hidden="1">#REF!</definedName>
    <definedName name="계획" hidden="1">#REF!</definedName>
    <definedName name="구조조정계획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권" localSheetId="4">[2]!권</definedName>
    <definedName name="권" localSheetId="0">[2]!권</definedName>
    <definedName name="권" localSheetId="2">[2]!권</definedName>
    <definedName name="권">[2]!권</definedName>
    <definedName name="권종원" localSheetId="4">[2]!권종원</definedName>
    <definedName name="권종원" localSheetId="0">[2]!권종원</definedName>
    <definedName name="권종원" localSheetId="2">[2]!권종원</definedName>
    <definedName name="권종원">[2]!권종원</definedName>
    <definedName name="김" localSheetId="4">#REF!</definedName>
    <definedName name="김" localSheetId="0">#REF!</definedName>
    <definedName name="김" localSheetId="2">#REF!</definedName>
    <definedName name="김">#REF!</definedName>
    <definedName name="김세일" localSheetId="4">[2]!김세일</definedName>
    <definedName name="김세일" localSheetId="0">[2]!김세일</definedName>
    <definedName name="김세일" localSheetId="2">[2]!김세일</definedName>
    <definedName name="김세일">[2]!김세일</definedName>
    <definedName name="김일" localSheetId="4">[2]!김일</definedName>
    <definedName name="김일" localSheetId="0">[2]!김일</definedName>
    <definedName name="김일" localSheetId="2">[2]!김일</definedName>
    <definedName name="김일">[2]!김일</definedName>
    <definedName name="ㄴㄴㄴㄴㄴ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0" hidden="1">{#N/A,#N/A,FALSE,"BODY"}</definedName>
    <definedName name="단가" hidden="1">{#N/A,#N/A,FALSE,"BODY"}</definedName>
    <definedName name="ㅁㅇㄹㄹㄼㅂㅈㄷ113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" localSheetId="0" hidden="1">{#N/A,#N/A,TRUE,"일정"}</definedName>
    <definedName name="미" hidden="1">{#N/A,#N/A,TRUE,"일정"}</definedName>
    <definedName name="미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0" hidden="1">{#N/A,#N/A,FALSE,"BODY"}</definedName>
    <definedName name="병수3" hidden="1">{#N/A,#N/A,FALSE,"BODY"}</definedName>
    <definedName name="부채현황">#N/A</definedName>
    <definedName name="비교2" localSheetId="4">#REF!</definedName>
    <definedName name="비교2" localSheetId="0">#REF!</definedName>
    <definedName name="비교2" localSheetId="2">#REF!</definedName>
    <definedName name="비교2">#REF!</definedName>
    <definedName name="사업환경" localSheetId="0" hidden="1">{#N/A,#N/A,FALSE,"BODY"}</definedName>
    <definedName name="사업환경" hidden="1">{#N/A,#N/A,FALSE,"BODY"}</definedName>
    <definedName name="새일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능력" localSheetId="4">#REF!</definedName>
    <definedName name="생산능력" localSheetId="0">#REF!</definedName>
    <definedName name="생산능력" localSheetId="2">#REF!</definedName>
    <definedName name="생산능력">#REF!</definedName>
    <definedName name="성명" localSheetId="4">#REF!</definedName>
    <definedName name="성명" localSheetId="0">#REF!</definedName>
    <definedName name="성명" localSheetId="2">#REF!</definedName>
    <definedName name="성명">#REF!</definedName>
    <definedName name="세일" localSheetId="4">[2]!세일</definedName>
    <definedName name="세일" localSheetId="0">[2]!세일</definedName>
    <definedName name="세일" localSheetId="2">[2]!세일</definedName>
    <definedName name="세일">[2]!세일</definedName>
    <definedName name="손익" localSheetId="0" hidden="1">{#N/A,#N/A,FALSE,"BODY"}</definedName>
    <definedName name="손익" hidden="1">{#N/A,#N/A,FALSE,"BODY"}</definedName>
    <definedName name="시기조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설투자" localSheetId="4">[2]!_a1Z,[2]!_a2Z</definedName>
    <definedName name="시설투자" localSheetId="0">[2]!_a1Z,[2]!_a2Z</definedName>
    <definedName name="시설투자" localSheetId="2">[2]!_a1Z,[2]!_a2Z</definedName>
    <definedName name="시설투자">[2]!_a1Z,[2]!_a2Z</definedName>
    <definedName name="시설투자2" localSheetId="4">[2]!_a1Z,[2]!_a2Z</definedName>
    <definedName name="시설투자2" localSheetId="0">[2]!_a1Z,[2]!_a2Z</definedName>
    <definedName name="시설투자2" localSheetId="2">[2]!_a1Z,[2]!_a2Z</definedName>
    <definedName name="시설투자2">[2]!_a1Z,[2]!_a2Z</definedName>
    <definedName name="시장" localSheetId="4">#REF!</definedName>
    <definedName name="시장" localSheetId="0">#REF!</definedName>
    <definedName name="시장" localSheetId="2">#REF!</definedName>
    <definedName name="시장">#REF!</definedName>
    <definedName name="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" localSheetId="4">#REF!</definedName>
    <definedName name="ㅇㅇㅇ" localSheetId="0">#REF!</definedName>
    <definedName name="ㅇㅇㅇ" localSheetId="2">#REF!</definedName>
    <definedName name="ㅇㅇㅇ">#REF!</definedName>
    <definedName name="ㅇㅇㅇㅇㅇ" localSheetId="0" hidden="1">{#VALUE!,#N/A,TRUE,0}</definedName>
    <definedName name="ㅇㅇㅇㅇㅇ" hidden="1">{#VALUE!,#N/A,TRUE,0}</definedName>
    <definedName name="ㅇㅇㅇㅇㅇㅇㅇㅇㅇㅇ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계획" localSheetId="0" hidden="1">{#N/A,#N/A,FALSE,"BODY"}</definedName>
    <definedName name="원가계획" hidden="1">{#N/A,#N/A,FALSE,"BODY"}</definedName>
    <definedName name="이명철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쇄제목" localSheetId="4">#REF!</definedName>
    <definedName name="인쇄제목" localSheetId="0">#REF!</definedName>
    <definedName name="인쇄제목" localSheetId="2">#REF!</definedName>
    <definedName name="인쇄제목">#REF!</definedName>
    <definedName name="일" localSheetId="4">[2]!일</definedName>
    <definedName name="일" localSheetId="0">[2]!일</definedName>
    <definedName name="일" localSheetId="2">[2]!일</definedName>
    <definedName name="일">[2]!일</definedName>
    <definedName name="일정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입범석" localSheetId="4">#REF!</definedName>
    <definedName name="입범석" localSheetId="0">#REF!</definedName>
    <definedName name="입범석" localSheetId="2">#REF!</definedName>
    <definedName name="입범석">#REF!</definedName>
    <definedName name="재료비" localSheetId="0" hidden="1">{#N/A,#N/A,FALSE,"BODY"}</definedName>
    <definedName name="재료비" hidden="1">{#N/A,#N/A,FALSE,"BODY"}</definedName>
    <definedName name="전장su" localSheetId="4">#REF!</definedName>
    <definedName name="전장su" localSheetId="0">#REF!</definedName>
    <definedName name="전장su" localSheetId="2">#REF!</definedName>
    <definedName name="전장su">#REF!</definedName>
    <definedName name="정비대수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종원" localSheetId="4">[2]!종원</definedName>
    <definedName name="종원" localSheetId="0">[2]!종원</definedName>
    <definedName name="종원" localSheetId="2">[2]!종원</definedName>
    <definedName name="종원">[2]!종원</definedName>
    <definedName name="차종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0" hidden="1">{#N/A,#N/A,TRUE,"일정"}</definedName>
    <definedName name="차차" hidden="1">{#N/A,#N/A,TRUE,"일정"}</definedName>
    <definedName name="차체2" localSheetId="4">#REF!</definedName>
    <definedName name="차체2" localSheetId="0">#REF!</definedName>
    <definedName name="차체2" localSheetId="2">#REF!</definedName>
    <definedName name="차체2">#REF!</definedName>
    <definedName name="초ㅐ" localSheetId="0" hidden="1">{"'Monthly 1997'!$A$3:$S$89"}</definedName>
    <definedName name="초ㅐ" hidden="1">{"'Monthly 1997'!$A$3:$S$89"}</definedName>
    <definedName name="커버" localSheetId="4">[2]!_a1Z,[2]!_a2Z</definedName>
    <definedName name="커버" localSheetId="0">[2]!_a1Z,[2]!_a2Z</definedName>
    <definedName name="커버" localSheetId="2">[2]!_a1Z,[2]!_a2Z</definedName>
    <definedName name="커버">[2]!_a1Z,[2]!_a2Z</definedName>
    <definedName name="템플리트모듈1" localSheetId="4">[10]!BlankMacro1</definedName>
    <definedName name="템플리트모듈1" localSheetId="0">[11]!BlankMacro1</definedName>
    <definedName name="템플리트모듈1" localSheetId="2">[11]!BlankMacro1</definedName>
    <definedName name="템플리트모듈1">[11]!BlankMacro1</definedName>
    <definedName name="템플리트모듈2" localSheetId="4">[10]!BlankMacro1</definedName>
    <definedName name="템플리트모듈2" localSheetId="0">[11]!BlankMacro1</definedName>
    <definedName name="템플리트모듈2" localSheetId="2">[11]!BlankMacro1</definedName>
    <definedName name="템플리트모듈2">[11]!BlankMacro1</definedName>
    <definedName name="템플리트모듈3" localSheetId="4">[10]!BlankMacro1</definedName>
    <definedName name="템플리트모듈3" localSheetId="0">[11]!BlankMacro1</definedName>
    <definedName name="템플리트모듈3" localSheetId="2">[11]!BlankMacro1</definedName>
    <definedName name="템플리트모듈3">[11]!BlankMacro1</definedName>
    <definedName name="템플리트모듈4" localSheetId="4">[10]!BlankMacro1</definedName>
    <definedName name="템플리트모듈4" localSheetId="0">[11]!BlankMacro1</definedName>
    <definedName name="템플리트모듈4" localSheetId="2">[11]!BlankMacro1</definedName>
    <definedName name="템플리트모듈4">[11]!BlankMacro1</definedName>
    <definedName name="템플리트모듈5" localSheetId="4">[10]!BlankMacro1</definedName>
    <definedName name="템플리트모듈5" localSheetId="0">[11]!BlankMacro1</definedName>
    <definedName name="템플리트모듈5" localSheetId="2">[11]!BlankMacro1</definedName>
    <definedName name="템플리트모듈5">[11]!BlankMacro1</definedName>
    <definedName name="템플리트모듈6" localSheetId="4">[10]!BlankMacro1</definedName>
    <definedName name="템플리트모듈6" localSheetId="0">[11]!BlankMacro1</definedName>
    <definedName name="템플리트모듈6" localSheetId="2">[11]!BlankMacro1</definedName>
    <definedName name="템플리트모듈6">[11]!BlankMacro1</definedName>
    <definedName name="판매보증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목" localSheetId="4">#REF!</definedName>
    <definedName name="품목" localSheetId="0">#REF!</definedName>
    <definedName name="품목" localSheetId="2">#REF!</definedName>
    <definedName name="품목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16" i="70" l="1"/>
  <c r="AV14" i="70"/>
  <c r="AU14" i="70"/>
  <c r="AW18" i="70"/>
  <c r="AV9" i="70"/>
  <c r="AV8" i="70"/>
  <c r="AV7" i="70"/>
  <c r="AU7" i="70"/>
  <c r="AU8" i="70"/>
  <c r="AU9" i="70"/>
  <c r="AU10" i="70"/>
  <c r="AU11" i="70"/>
  <c r="AU12" i="70"/>
  <c r="AU13" i="70"/>
  <c r="AU15" i="70"/>
  <c r="AU16" i="70"/>
  <c r="AU17" i="70"/>
  <c r="AO7" i="70"/>
  <c r="AO8" i="70"/>
  <c r="AO9" i="70"/>
  <c r="AO10" i="70"/>
  <c r="AO11" i="70"/>
  <c r="AO12" i="70"/>
  <c r="AO13" i="70"/>
  <c r="AO14" i="70"/>
  <c r="AO15" i="70"/>
  <c r="AO16" i="70"/>
  <c r="AO17" i="70"/>
  <c r="AN7" i="70"/>
  <c r="AN8" i="70"/>
  <c r="AN9" i="70"/>
  <c r="AN10" i="70"/>
  <c r="AN11" i="70"/>
  <c r="AN12" i="70"/>
  <c r="AN13" i="70"/>
  <c r="AN14" i="70"/>
  <c r="AN15" i="70"/>
  <c r="AN16" i="70"/>
  <c r="AN17" i="70"/>
  <c r="L44" i="72"/>
  <c r="L45" i="72"/>
  <c r="L46" i="72"/>
  <c r="L47" i="72"/>
  <c r="L48" i="72"/>
  <c r="L49" i="72"/>
  <c r="L50" i="72"/>
  <c r="L51" i="72"/>
  <c r="L52" i="72"/>
  <c r="L53" i="72"/>
  <c r="L54" i="72"/>
  <c r="L55" i="72"/>
  <c r="BN7" i="72"/>
  <c r="BO7" i="72"/>
  <c r="BP7" i="72"/>
  <c r="BQ7" i="72"/>
  <c r="BR7" i="72"/>
  <c r="BS7" i="72"/>
  <c r="BT7" i="72"/>
  <c r="BU7" i="72"/>
  <c r="BV7" i="72"/>
  <c r="BW7" i="72"/>
  <c r="BX7" i="72"/>
  <c r="BY7" i="72"/>
  <c r="BZ7" i="72"/>
  <c r="BJ7" i="72"/>
  <c r="BK7" i="72"/>
  <c r="BL7" i="72"/>
  <c r="BB56" i="72"/>
  <c r="BC56" i="72"/>
  <c r="BD56" i="72"/>
  <c r="BE56" i="72"/>
  <c r="BF56" i="72"/>
  <c r="BG56" i="72"/>
  <c r="BH56" i="72"/>
  <c r="BI56" i="72"/>
  <c r="BJ56" i="72"/>
  <c r="BK56" i="72"/>
  <c r="BL56" i="72"/>
  <c r="AV18" i="70" l="1"/>
  <c r="AO18" i="70"/>
  <c r="AN18" i="70"/>
  <c r="N19" i="71"/>
  <c r="N18" i="71"/>
  <c r="N17" i="71"/>
  <c r="N16" i="71"/>
  <c r="N15" i="71"/>
  <c r="N14" i="71"/>
  <c r="N12" i="71"/>
  <c r="N11" i="71"/>
  <c r="N10" i="71"/>
  <c r="N9" i="71"/>
  <c r="N13" i="71"/>
  <c r="M19" i="71" l="1"/>
  <c r="M18" i="71"/>
  <c r="M17" i="71"/>
  <c r="M16" i="71"/>
  <c r="M15" i="71"/>
  <c r="M14" i="71"/>
  <c r="M13" i="71"/>
  <c r="M12" i="71"/>
  <c r="M10" i="71"/>
  <c r="M9" i="71"/>
  <c r="BM58" i="72"/>
  <c r="BM59" i="72"/>
  <c r="BM60" i="72"/>
  <c r="L58" i="72"/>
  <c r="L59" i="72"/>
  <c r="L60" i="72"/>
  <c r="C14" i="70" l="1"/>
  <c r="C9" i="70"/>
  <c r="K76" i="72"/>
  <c r="A76" i="72"/>
  <c r="J76" i="72"/>
  <c r="L76" i="72"/>
  <c r="M76" i="72"/>
  <c r="N76" i="72"/>
  <c r="O76" i="72"/>
  <c r="P76" i="72"/>
  <c r="Q76" i="72"/>
  <c r="R76" i="72"/>
  <c r="S76" i="72"/>
  <c r="T76" i="72"/>
  <c r="U76" i="72"/>
  <c r="V76" i="72"/>
  <c r="W76" i="72"/>
  <c r="X76" i="72"/>
  <c r="Y76" i="72"/>
  <c r="Z76" i="72"/>
  <c r="AA76" i="72"/>
  <c r="AB76" i="72"/>
  <c r="AC76" i="72"/>
  <c r="AD76" i="72"/>
  <c r="AE76" i="72"/>
  <c r="AF76" i="72"/>
  <c r="AG76" i="72"/>
  <c r="AH76" i="72"/>
  <c r="AI76" i="72"/>
  <c r="AJ76" i="72"/>
  <c r="AK76" i="72"/>
  <c r="AL76" i="72"/>
  <c r="AM76" i="72"/>
  <c r="AN76" i="72"/>
  <c r="AO76" i="72"/>
  <c r="AP76" i="72"/>
  <c r="AQ76" i="72"/>
  <c r="AR76" i="72"/>
  <c r="AS76" i="72"/>
  <c r="AT76" i="72"/>
  <c r="AU76" i="72"/>
  <c r="AV76" i="72"/>
  <c r="AW76" i="72"/>
  <c r="AX76" i="72"/>
  <c r="AY76" i="72"/>
  <c r="AZ76" i="72"/>
  <c r="BA76" i="72"/>
  <c r="BB76" i="72"/>
  <c r="BC76" i="72"/>
  <c r="BD76" i="72"/>
  <c r="BE76" i="72"/>
  <c r="BF76" i="72"/>
  <c r="BG76" i="72"/>
  <c r="BH76" i="72"/>
  <c r="BI76" i="72"/>
  <c r="BM76" i="72"/>
  <c r="BN76" i="72"/>
  <c r="BO76" i="72"/>
  <c r="BP76" i="72"/>
  <c r="BQ76" i="72"/>
  <c r="BR76" i="72"/>
  <c r="BS76" i="72"/>
  <c r="BT76" i="72"/>
  <c r="BU76" i="72"/>
  <c r="BV76" i="72"/>
  <c r="BW76" i="72"/>
  <c r="BX76" i="72"/>
  <c r="BY76" i="72"/>
  <c r="BZ76" i="72"/>
  <c r="BN73" i="72"/>
  <c r="BM73" i="72"/>
  <c r="BN72" i="72"/>
  <c r="BM72" i="72"/>
  <c r="BN71" i="72"/>
  <c r="BM71" i="72"/>
  <c r="BN69" i="72"/>
  <c r="BM69" i="72"/>
  <c r="BN68" i="72"/>
  <c r="BM68" i="72"/>
  <c r="BN67" i="72"/>
  <c r="BM67" i="72"/>
  <c r="BN66" i="72"/>
  <c r="BM66" i="72"/>
  <c r="BN65" i="72"/>
  <c r="BM65" i="72"/>
  <c r="BN64" i="72"/>
  <c r="BM64" i="72"/>
  <c r="BN63" i="72"/>
  <c r="BM63" i="72"/>
  <c r="BN62" i="72"/>
  <c r="BM62" i="72"/>
  <c r="BN60" i="72"/>
  <c r="K60" i="72"/>
  <c r="BN59" i="72"/>
  <c r="K59" i="72"/>
  <c r="BN58" i="72"/>
  <c r="K58" i="72"/>
  <c r="BN57" i="72"/>
  <c r="BM57" i="72"/>
  <c r="BN55" i="72"/>
  <c r="BM55" i="72"/>
  <c r="BN54" i="72"/>
  <c r="BM54" i="72"/>
  <c r="BN53" i="72"/>
  <c r="BM53" i="72"/>
  <c r="BN52" i="72"/>
  <c r="BM52" i="72"/>
  <c r="BN51" i="72"/>
  <c r="BM51" i="72"/>
  <c r="BN50" i="72"/>
  <c r="BM50" i="72"/>
  <c r="BN49" i="72"/>
  <c r="BM49" i="72"/>
  <c r="BN48" i="72"/>
  <c r="BM48" i="72"/>
  <c r="BN47" i="72"/>
  <c r="BM47" i="72"/>
  <c r="BN46" i="72"/>
  <c r="BM46" i="72"/>
  <c r="BN45" i="72"/>
  <c r="BM45" i="72"/>
  <c r="BN44" i="72"/>
  <c r="BM44" i="72"/>
  <c r="BN41" i="72"/>
  <c r="BM41" i="72"/>
  <c r="BN40" i="72"/>
  <c r="BM40" i="72"/>
  <c r="BN38" i="72"/>
  <c r="BM38" i="72"/>
  <c r="BN37" i="72"/>
  <c r="BM37" i="72"/>
  <c r="BN36" i="72"/>
  <c r="BM36" i="72"/>
  <c r="BN35" i="72"/>
  <c r="BM35" i="72"/>
  <c r="BN34" i="72"/>
  <c r="BM34" i="72"/>
  <c r="BN32" i="72"/>
  <c r="BM32" i="72"/>
  <c r="BN31" i="72"/>
  <c r="BM31" i="72"/>
  <c r="BN30" i="72"/>
  <c r="BM30" i="72"/>
  <c r="BN29" i="72"/>
  <c r="BM29" i="72"/>
  <c r="BN28" i="72"/>
  <c r="BM28" i="72"/>
  <c r="BN27" i="72"/>
  <c r="BM27" i="72"/>
  <c r="BN25" i="72"/>
  <c r="BM25" i="72"/>
  <c r="BN24" i="72"/>
  <c r="BM24" i="72"/>
  <c r="BN23" i="72"/>
  <c r="BM23" i="72"/>
  <c r="BN22" i="72"/>
  <c r="BM22" i="72"/>
  <c r="BN21" i="72"/>
  <c r="BM21" i="72"/>
  <c r="BN19" i="72"/>
  <c r="BM19" i="72"/>
  <c r="BN17" i="72"/>
  <c r="BM17" i="72"/>
  <c r="BN16" i="72"/>
  <c r="BM16" i="72"/>
  <c r="BN15" i="72"/>
  <c r="BM15" i="72"/>
  <c r="BN14" i="72"/>
  <c r="BM14" i="72"/>
  <c r="BN13" i="72"/>
  <c r="BM13" i="72"/>
  <c r="BN12" i="72"/>
  <c r="BM12" i="72"/>
  <c r="BN10" i="72"/>
  <c r="BM10" i="72"/>
  <c r="BN9" i="72"/>
  <c r="BM9" i="72"/>
  <c r="BN8" i="72"/>
  <c r="BM8" i="72"/>
  <c r="BN43" i="72"/>
  <c r="BM43" i="72"/>
  <c r="L43" i="72"/>
  <c r="L12" i="72"/>
  <c r="BW74" i="72"/>
  <c r="BV74" i="72"/>
  <c r="BU74" i="72"/>
  <c r="BW70" i="72"/>
  <c r="BV70" i="72"/>
  <c r="BU70" i="72"/>
  <c r="BW61" i="72"/>
  <c r="BV61" i="72"/>
  <c r="BU61" i="72"/>
  <c r="BW56" i="72"/>
  <c r="BV56" i="72"/>
  <c r="BU56" i="72"/>
  <c r="BW42" i="72"/>
  <c r="BV42" i="72"/>
  <c r="BU42" i="72"/>
  <c r="BW39" i="72"/>
  <c r="BV39" i="72"/>
  <c r="BU39" i="72"/>
  <c r="BW33" i="72"/>
  <c r="BV33" i="72"/>
  <c r="BU33" i="72"/>
  <c r="BW26" i="72"/>
  <c r="BV26" i="72"/>
  <c r="BU26" i="72"/>
  <c r="BW20" i="72"/>
  <c r="BV20" i="72"/>
  <c r="BU20" i="72"/>
  <c r="BW18" i="72"/>
  <c r="BV18" i="72"/>
  <c r="BU18" i="72"/>
  <c r="BW11" i="72"/>
  <c r="BV11" i="72"/>
  <c r="BU11" i="72"/>
  <c r="A74" i="72" l="1"/>
  <c r="C17" i="70" s="1"/>
  <c r="A70" i="72" l="1"/>
  <c r="C16" i="70" s="1"/>
  <c r="A61" i="72"/>
  <c r="C15" i="70" s="1"/>
  <c r="M38" i="72"/>
  <c r="L38" i="72"/>
  <c r="M37" i="72"/>
  <c r="L37" i="72"/>
  <c r="M36" i="72"/>
  <c r="L36" i="72"/>
  <c r="K36" i="72" s="1"/>
  <c r="M35" i="72"/>
  <c r="L35" i="72"/>
  <c r="M34" i="72"/>
  <c r="L34" i="72"/>
  <c r="BZ39" i="72"/>
  <c r="AY12" i="70" s="1"/>
  <c r="BY39" i="72"/>
  <c r="BX39" i="72"/>
  <c r="AX12" i="70" s="1"/>
  <c r="BT39" i="72"/>
  <c r="BS39" i="72"/>
  <c r="BR39" i="72"/>
  <c r="AT12" i="70" s="1"/>
  <c r="BQ39" i="72"/>
  <c r="AS12" i="70" s="1"/>
  <c r="BP39" i="72"/>
  <c r="BO39" i="72"/>
  <c r="AR12" i="70" s="1"/>
  <c r="BI39" i="72"/>
  <c r="AM12" i="70" s="1"/>
  <c r="BH39" i="72"/>
  <c r="BG39" i="72"/>
  <c r="AL12" i="70" s="1"/>
  <c r="BF39" i="72"/>
  <c r="AK12" i="70" s="1"/>
  <c r="BE39" i="72"/>
  <c r="BD39" i="72"/>
  <c r="AJ12" i="70" s="1"/>
  <c r="BC39" i="72"/>
  <c r="AI12" i="70" s="1"/>
  <c r="BB39" i="72"/>
  <c r="BA39" i="72"/>
  <c r="AH12" i="70" s="1"/>
  <c r="AZ39" i="72"/>
  <c r="AG12" i="70" s="1"/>
  <c r="AY39" i="72"/>
  <c r="AX39" i="72"/>
  <c r="AF12" i="70" s="1"/>
  <c r="AW39" i="72"/>
  <c r="AE12" i="70" s="1"/>
  <c r="AV39" i="72"/>
  <c r="AU39" i="72"/>
  <c r="AD12" i="70" s="1"/>
  <c r="AT39" i="72"/>
  <c r="AC12" i="70" s="1"/>
  <c r="AS39" i="72"/>
  <c r="AR39" i="72"/>
  <c r="AB12" i="70" s="1"/>
  <c r="AQ39" i="72"/>
  <c r="AA12" i="70" s="1"/>
  <c r="AP39" i="72"/>
  <c r="AO39" i="72"/>
  <c r="Z12" i="70" s="1"/>
  <c r="AN39" i="72"/>
  <c r="Y12" i="70" s="1"/>
  <c r="AM39" i="72"/>
  <c r="AL39" i="72"/>
  <c r="X12" i="70" s="1"/>
  <c r="AK39" i="72"/>
  <c r="W12" i="70" s="1"/>
  <c r="AJ39" i="72"/>
  <c r="AI39" i="72"/>
  <c r="V12" i="70" s="1"/>
  <c r="AH39" i="72"/>
  <c r="U12" i="70" s="1"/>
  <c r="AG39" i="72"/>
  <c r="AF39" i="72"/>
  <c r="T12" i="70" s="1"/>
  <c r="AE39" i="72"/>
  <c r="S12" i="70" s="1"/>
  <c r="AD39" i="72"/>
  <c r="AC39" i="72"/>
  <c r="R12" i="70" s="1"/>
  <c r="AB39" i="72"/>
  <c r="Q12" i="70" s="1"/>
  <c r="AA39" i="72"/>
  <c r="Z39" i="72"/>
  <c r="P12" i="70" s="1"/>
  <c r="Y39" i="72"/>
  <c r="O12" i="70" s="1"/>
  <c r="X39" i="72"/>
  <c r="W39" i="72"/>
  <c r="N12" i="70" s="1"/>
  <c r="V39" i="72"/>
  <c r="M12" i="70" s="1"/>
  <c r="U39" i="72"/>
  <c r="T39" i="72"/>
  <c r="L12" i="70" s="1"/>
  <c r="S39" i="72"/>
  <c r="K12" i="70" s="1"/>
  <c r="R39" i="72"/>
  <c r="Q39" i="72"/>
  <c r="J12" i="70" s="1"/>
  <c r="P39" i="72"/>
  <c r="I12" i="70" s="1"/>
  <c r="O39" i="72"/>
  <c r="N39" i="72"/>
  <c r="H12" i="70" s="1"/>
  <c r="J39" i="72"/>
  <c r="D12" i="70" s="1"/>
  <c r="K37" i="72" l="1"/>
  <c r="K38" i="72"/>
  <c r="K34" i="72"/>
  <c r="K35" i="72"/>
  <c r="M39" i="72"/>
  <c r="G12" i="70" s="1"/>
  <c r="L39" i="72"/>
  <c r="F12" i="70" s="1"/>
  <c r="BM39" i="72"/>
  <c r="AP12" i="70" s="1"/>
  <c r="BN39" i="72"/>
  <c r="AQ12" i="70" s="1"/>
  <c r="K39" i="72" l="1"/>
  <c r="E12" i="70" s="1"/>
  <c r="A39" i="72"/>
  <c r="C12" i="70" s="1"/>
  <c r="A11" i="72" l="1"/>
  <c r="C7" i="70" s="1"/>
  <c r="BZ70" i="72" l="1"/>
  <c r="AY16" i="70" s="1"/>
  <c r="BY70" i="72"/>
  <c r="BX70" i="72"/>
  <c r="AX16" i="70" s="1"/>
  <c r="BT70" i="72"/>
  <c r="BS70" i="72"/>
  <c r="BR70" i="72"/>
  <c r="AT16" i="70" s="1"/>
  <c r="BQ70" i="72"/>
  <c r="AS16" i="70" s="1"/>
  <c r="BP70" i="72"/>
  <c r="BO70" i="72"/>
  <c r="AR16" i="70" s="1"/>
  <c r="BI70" i="72"/>
  <c r="AM16" i="70" s="1"/>
  <c r="BH70" i="72"/>
  <c r="BG70" i="72"/>
  <c r="AL16" i="70" s="1"/>
  <c r="BF70" i="72"/>
  <c r="AK16" i="70" s="1"/>
  <c r="BE70" i="72"/>
  <c r="BD70" i="72"/>
  <c r="AJ16" i="70" s="1"/>
  <c r="BC70" i="72"/>
  <c r="AI16" i="70" s="1"/>
  <c r="BB70" i="72"/>
  <c r="BA70" i="72"/>
  <c r="AH16" i="70" s="1"/>
  <c r="AZ70" i="72"/>
  <c r="AG16" i="70" s="1"/>
  <c r="AY70" i="72"/>
  <c r="AX70" i="72"/>
  <c r="AF16" i="70" s="1"/>
  <c r="AW70" i="72"/>
  <c r="AE16" i="70" s="1"/>
  <c r="AV70" i="72"/>
  <c r="AU70" i="72"/>
  <c r="AD16" i="70" s="1"/>
  <c r="AT70" i="72"/>
  <c r="AC16" i="70" s="1"/>
  <c r="AS70" i="72"/>
  <c r="AR70" i="72"/>
  <c r="AB16" i="70" s="1"/>
  <c r="AQ70" i="72"/>
  <c r="AA16" i="70" s="1"/>
  <c r="AP70" i="72"/>
  <c r="AO70" i="72"/>
  <c r="Z16" i="70" s="1"/>
  <c r="AN70" i="72"/>
  <c r="Y16" i="70" s="1"/>
  <c r="AM70" i="72"/>
  <c r="AL70" i="72"/>
  <c r="X16" i="70" s="1"/>
  <c r="AK70" i="72"/>
  <c r="W16" i="70" s="1"/>
  <c r="AJ70" i="72"/>
  <c r="AI70" i="72"/>
  <c r="V16" i="70" s="1"/>
  <c r="AH70" i="72"/>
  <c r="U16" i="70" s="1"/>
  <c r="AG70" i="72"/>
  <c r="AF70" i="72"/>
  <c r="T16" i="70" s="1"/>
  <c r="AE70" i="72"/>
  <c r="S16" i="70" s="1"/>
  <c r="AD70" i="72"/>
  <c r="AC70" i="72"/>
  <c r="R16" i="70" s="1"/>
  <c r="AB70" i="72"/>
  <c r="Q16" i="70" s="1"/>
  <c r="AA70" i="72"/>
  <c r="Z70" i="72"/>
  <c r="P16" i="70" s="1"/>
  <c r="Y70" i="72"/>
  <c r="O16" i="70" s="1"/>
  <c r="X70" i="72"/>
  <c r="W70" i="72"/>
  <c r="N16" i="70" s="1"/>
  <c r="V70" i="72"/>
  <c r="M16" i="70" s="1"/>
  <c r="U70" i="72"/>
  <c r="T70" i="72"/>
  <c r="L16" i="70" s="1"/>
  <c r="S70" i="72"/>
  <c r="K16" i="70" s="1"/>
  <c r="R70" i="72"/>
  <c r="Q70" i="72"/>
  <c r="J16" i="70" s="1"/>
  <c r="P70" i="72"/>
  <c r="I16" i="70" s="1"/>
  <c r="O70" i="72"/>
  <c r="N70" i="72"/>
  <c r="H16" i="70" s="1"/>
  <c r="J70" i="72"/>
  <c r="D16" i="70" s="1"/>
  <c r="M69" i="72"/>
  <c r="L69" i="72"/>
  <c r="K69" i="72"/>
  <c r="M68" i="72"/>
  <c r="L68" i="72"/>
  <c r="M67" i="72"/>
  <c r="L67" i="72"/>
  <c r="M66" i="72"/>
  <c r="L66" i="72"/>
  <c r="K66" i="72" s="1"/>
  <c r="M65" i="72"/>
  <c r="L65" i="72"/>
  <c r="K65" i="72"/>
  <c r="M64" i="72"/>
  <c r="L64" i="72"/>
  <c r="M63" i="72"/>
  <c r="L63" i="72"/>
  <c r="M62" i="72"/>
  <c r="L62" i="72"/>
  <c r="K67" i="72" l="1"/>
  <c r="K68" i="72"/>
  <c r="BN70" i="72"/>
  <c r="AQ16" i="70" s="1"/>
  <c r="L70" i="72"/>
  <c r="F16" i="70" s="1"/>
  <c r="BM70" i="72"/>
  <c r="AP16" i="70" s="1"/>
  <c r="M70" i="72"/>
  <c r="G16" i="70" s="1"/>
  <c r="K64" i="72"/>
  <c r="K62" i="72"/>
  <c r="K63" i="72"/>
  <c r="K70" i="72" l="1"/>
  <c r="E16" i="70" s="1"/>
  <c r="BZ74" i="72"/>
  <c r="AY17" i="70" s="1"/>
  <c r="BY74" i="72"/>
  <c r="BX74" i="72"/>
  <c r="AX17" i="70" s="1"/>
  <c r="BT74" i="72"/>
  <c r="BS74" i="72"/>
  <c r="BR74" i="72"/>
  <c r="AT17" i="70" s="1"/>
  <c r="BQ74" i="72"/>
  <c r="AS17" i="70" s="1"/>
  <c r="BP74" i="72"/>
  <c r="BO74" i="72"/>
  <c r="AR17" i="70" s="1"/>
  <c r="BI74" i="72"/>
  <c r="AM17" i="70" s="1"/>
  <c r="BH74" i="72"/>
  <c r="BG74" i="72"/>
  <c r="AL17" i="70" s="1"/>
  <c r="BF74" i="72"/>
  <c r="AK17" i="70" s="1"/>
  <c r="BE74" i="72"/>
  <c r="BD74" i="72"/>
  <c r="AJ17" i="70" s="1"/>
  <c r="BC74" i="72"/>
  <c r="AI17" i="70" s="1"/>
  <c r="BB74" i="72"/>
  <c r="BA74" i="72"/>
  <c r="AH17" i="70" s="1"/>
  <c r="AZ74" i="72"/>
  <c r="AG17" i="70" s="1"/>
  <c r="AY74" i="72"/>
  <c r="AX74" i="72"/>
  <c r="AF17" i="70" s="1"/>
  <c r="AW74" i="72"/>
  <c r="AE17" i="70" s="1"/>
  <c r="AV74" i="72"/>
  <c r="AU74" i="72"/>
  <c r="AD17" i="70" s="1"/>
  <c r="AT74" i="72"/>
  <c r="AC17" i="70" s="1"/>
  <c r="AS74" i="72"/>
  <c r="AR74" i="72"/>
  <c r="AB17" i="70" s="1"/>
  <c r="AQ74" i="72"/>
  <c r="AA17" i="70" s="1"/>
  <c r="AP74" i="72"/>
  <c r="AO74" i="72"/>
  <c r="Z17" i="70" s="1"/>
  <c r="AN74" i="72"/>
  <c r="Y17" i="70" s="1"/>
  <c r="AM74" i="72"/>
  <c r="AL74" i="72"/>
  <c r="X17" i="70" s="1"/>
  <c r="AK74" i="72"/>
  <c r="W17" i="70" s="1"/>
  <c r="AJ74" i="72"/>
  <c r="AI74" i="72"/>
  <c r="V17" i="70" s="1"/>
  <c r="AH74" i="72"/>
  <c r="U17" i="70" s="1"/>
  <c r="AG74" i="72"/>
  <c r="AF74" i="72"/>
  <c r="T17" i="70" s="1"/>
  <c r="AE74" i="72"/>
  <c r="S17" i="70" s="1"/>
  <c r="AD74" i="72"/>
  <c r="AC74" i="72"/>
  <c r="R17" i="70" s="1"/>
  <c r="AB74" i="72"/>
  <c r="Q17" i="70" s="1"/>
  <c r="AA74" i="72"/>
  <c r="Z74" i="72"/>
  <c r="P17" i="70" s="1"/>
  <c r="Y74" i="72"/>
  <c r="O17" i="70" s="1"/>
  <c r="X74" i="72"/>
  <c r="W74" i="72"/>
  <c r="N17" i="70" s="1"/>
  <c r="V74" i="72"/>
  <c r="M17" i="70" s="1"/>
  <c r="U74" i="72"/>
  <c r="T74" i="72"/>
  <c r="L17" i="70" s="1"/>
  <c r="S74" i="72"/>
  <c r="K17" i="70" s="1"/>
  <c r="R74" i="72"/>
  <c r="Q74" i="72"/>
  <c r="J17" i="70" s="1"/>
  <c r="P74" i="72"/>
  <c r="I17" i="70" s="1"/>
  <c r="O74" i="72"/>
  <c r="N74" i="72"/>
  <c r="H17" i="70" s="1"/>
  <c r="J74" i="72"/>
  <c r="D17" i="70" s="1"/>
  <c r="M73" i="72"/>
  <c r="L73" i="72"/>
  <c r="M72" i="72"/>
  <c r="L72" i="72"/>
  <c r="M71" i="72"/>
  <c r="L71" i="72"/>
  <c r="BZ61" i="72"/>
  <c r="AY15" i="70" s="1"/>
  <c r="BY61" i="72"/>
  <c r="BX61" i="72"/>
  <c r="AX15" i="70" s="1"/>
  <c r="BT61" i="72"/>
  <c r="BS61" i="72"/>
  <c r="BR61" i="72"/>
  <c r="AT15" i="70" s="1"/>
  <c r="BQ61" i="72"/>
  <c r="AS15" i="70" s="1"/>
  <c r="BP61" i="72"/>
  <c r="BO61" i="72"/>
  <c r="AR15" i="70" s="1"/>
  <c r="BI61" i="72"/>
  <c r="AM15" i="70" s="1"/>
  <c r="BH61" i="72"/>
  <c r="BG61" i="72"/>
  <c r="AL15" i="70" s="1"/>
  <c r="BF61" i="72"/>
  <c r="AK15" i="70" s="1"/>
  <c r="BE61" i="72"/>
  <c r="BD61" i="72"/>
  <c r="AJ15" i="70" s="1"/>
  <c r="BC61" i="72"/>
  <c r="AI15" i="70" s="1"/>
  <c r="BB61" i="72"/>
  <c r="BA61" i="72"/>
  <c r="AH15" i="70" s="1"/>
  <c r="AZ61" i="72"/>
  <c r="AG15" i="70" s="1"/>
  <c r="AY61" i="72"/>
  <c r="AX61" i="72"/>
  <c r="AF15" i="70" s="1"/>
  <c r="AW61" i="72"/>
  <c r="AE15" i="70" s="1"/>
  <c r="AV61" i="72"/>
  <c r="AU61" i="72"/>
  <c r="AD15" i="70" s="1"/>
  <c r="AT61" i="72"/>
  <c r="AC15" i="70" s="1"/>
  <c r="AS61" i="72"/>
  <c r="AR61" i="72"/>
  <c r="AB15" i="70" s="1"/>
  <c r="AQ61" i="72"/>
  <c r="AA15" i="70" s="1"/>
  <c r="AP61" i="72"/>
  <c r="AO61" i="72"/>
  <c r="Z15" i="70" s="1"/>
  <c r="AN61" i="72"/>
  <c r="Y15" i="70" s="1"/>
  <c r="AM61" i="72"/>
  <c r="AL61" i="72"/>
  <c r="X15" i="70" s="1"/>
  <c r="AK61" i="72"/>
  <c r="W15" i="70" s="1"/>
  <c r="AJ61" i="72"/>
  <c r="AI61" i="72"/>
  <c r="V15" i="70" s="1"/>
  <c r="AH61" i="72"/>
  <c r="U15" i="70" s="1"/>
  <c r="AG61" i="72"/>
  <c r="AF61" i="72"/>
  <c r="T15" i="70" s="1"/>
  <c r="AE61" i="72"/>
  <c r="S15" i="70" s="1"/>
  <c r="AD61" i="72"/>
  <c r="AC61" i="72"/>
  <c r="R15" i="70" s="1"/>
  <c r="AB61" i="72"/>
  <c r="Q15" i="70" s="1"/>
  <c r="AA61" i="72"/>
  <c r="Z61" i="72"/>
  <c r="P15" i="70" s="1"/>
  <c r="Y61" i="72"/>
  <c r="O15" i="70" s="1"/>
  <c r="X61" i="72"/>
  <c r="W61" i="72"/>
  <c r="N15" i="70" s="1"/>
  <c r="V61" i="72"/>
  <c r="M15" i="70" s="1"/>
  <c r="U61" i="72"/>
  <c r="T61" i="72"/>
  <c r="L15" i="70" s="1"/>
  <c r="S61" i="72"/>
  <c r="K15" i="70" s="1"/>
  <c r="R61" i="72"/>
  <c r="Q61" i="72"/>
  <c r="J15" i="70" s="1"/>
  <c r="P61" i="72"/>
  <c r="I15" i="70" s="1"/>
  <c r="O61" i="72"/>
  <c r="N61" i="72"/>
  <c r="H15" i="70" s="1"/>
  <c r="J61" i="72"/>
  <c r="D15" i="70" s="1"/>
  <c r="M60" i="72"/>
  <c r="M59" i="72"/>
  <c r="M58" i="72"/>
  <c r="M57" i="72"/>
  <c r="L57" i="72"/>
  <c r="BZ56" i="72"/>
  <c r="AY14" i="70" s="1"/>
  <c r="BY56" i="72"/>
  <c r="BX56" i="72"/>
  <c r="AX14" i="70" s="1"/>
  <c r="BT56" i="72"/>
  <c r="BS56" i="72"/>
  <c r="BR56" i="72"/>
  <c r="AT14" i="70" s="1"/>
  <c r="BQ56" i="72"/>
  <c r="AS14" i="70" s="1"/>
  <c r="BP56" i="72"/>
  <c r="BO56" i="72"/>
  <c r="AR14" i="70" s="1"/>
  <c r="AM14" i="70"/>
  <c r="AL14" i="70"/>
  <c r="AK14" i="70"/>
  <c r="AJ14" i="70"/>
  <c r="AI14" i="70"/>
  <c r="BA56" i="72"/>
  <c r="AH14" i="70" s="1"/>
  <c r="AZ56" i="72"/>
  <c r="AG14" i="70" s="1"/>
  <c r="AY56" i="72"/>
  <c r="AX56" i="72"/>
  <c r="AF14" i="70" s="1"/>
  <c r="AW56" i="72"/>
  <c r="AE14" i="70" s="1"/>
  <c r="AV56" i="72"/>
  <c r="AU56" i="72"/>
  <c r="AD14" i="70" s="1"/>
  <c r="AT56" i="72"/>
  <c r="AC14" i="70" s="1"/>
  <c r="AS56" i="72"/>
  <c r="AR56" i="72"/>
  <c r="AB14" i="70" s="1"/>
  <c r="AQ56" i="72"/>
  <c r="AA14" i="70" s="1"/>
  <c r="AP56" i="72"/>
  <c r="AO56" i="72"/>
  <c r="Z14" i="70" s="1"/>
  <c r="AN56" i="72"/>
  <c r="Y14" i="70" s="1"/>
  <c r="AM56" i="72"/>
  <c r="AL56" i="72"/>
  <c r="X14" i="70" s="1"/>
  <c r="AK56" i="72"/>
  <c r="W14" i="70" s="1"/>
  <c r="AJ56" i="72"/>
  <c r="AI56" i="72"/>
  <c r="V14" i="70" s="1"/>
  <c r="AH56" i="72"/>
  <c r="U14" i="70" s="1"/>
  <c r="AG56" i="72"/>
  <c r="AF56" i="72"/>
  <c r="T14" i="70" s="1"/>
  <c r="AE56" i="72"/>
  <c r="S14" i="70" s="1"/>
  <c r="AD56" i="72"/>
  <c r="AC56" i="72"/>
  <c r="R14" i="70" s="1"/>
  <c r="AB56" i="72"/>
  <c r="Q14" i="70" s="1"/>
  <c r="AA56" i="72"/>
  <c r="Z56" i="72"/>
  <c r="P14" i="70" s="1"/>
  <c r="Y56" i="72"/>
  <c r="O14" i="70" s="1"/>
  <c r="X56" i="72"/>
  <c r="W56" i="72"/>
  <c r="N14" i="70" s="1"/>
  <c r="V56" i="72"/>
  <c r="M14" i="70" s="1"/>
  <c r="U56" i="72"/>
  <c r="T56" i="72"/>
  <c r="L14" i="70" s="1"/>
  <c r="S56" i="72"/>
  <c r="K14" i="70" s="1"/>
  <c r="R56" i="72"/>
  <c r="Q56" i="72"/>
  <c r="J14" i="70" s="1"/>
  <c r="P56" i="72"/>
  <c r="I14" i="70" s="1"/>
  <c r="O56" i="72"/>
  <c r="N56" i="72"/>
  <c r="H14" i="70" s="1"/>
  <c r="J56" i="72"/>
  <c r="D14" i="70" s="1"/>
  <c r="M55" i="72"/>
  <c r="M53" i="72"/>
  <c r="M52" i="72"/>
  <c r="M51" i="72"/>
  <c r="M50" i="72"/>
  <c r="M49" i="72"/>
  <c r="M48" i="72"/>
  <c r="M47" i="72"/>
  <c r="M46" i="72"/>
  <c r="M45" i="72"/>
  <c r="M54" i="72"/>
  <c r="M44" i="72"/>
  <c r="M43" i="72"/>
  <c r="BZ42" i="72"/>
  <c r="AY13" i="70" s="1"/>
  <c r="BY42" i="72"/>
  <c r="BX42" i="72"/>
  <c r="AX13" i="70" s="1"/>
  <c r="BT42" i="72"/>
  <c r="BS42" i="72"/>
  <c r="BR42" i="72"/>
  <c r="AT13" i="70" s="1"/>
  <c r="BQ42" i="72"/>
  <c r="AS13" i="70" s="1"/>
  <c r="BP42" i="72"/>
  <c r="BO42" i="72"/>
  <c r="AR13" i="70" s="1"/>
  <c r="BI42" i="72"/>
  <c r="AM13" i="70" s="1"/>
  <c r="BH42" i="72"/>
  <c r="BG42" i="72"/>
  <c r="AL13" i="70" s="1"/>
  <c r="BF42" i="72"/>
  <c r="AK13" i="70" s="1"/>
  <c r="BE42" i="72"/>
  <c r="BD42" i="72"/>
  <c r="AJ13" i="70" s="1"/>
  <c r="BC42" i="72"/>
  <c r="AI13" i="70" s="1"/>
  <c r="BB42" i="72"/>
  <c r="BA42" i="72"/>
  <c r="AH13" i="70" s="1"/>
  <c r="AZ42" i="72"/>
  <c r="AG13" i="70" s="1"/>
  <c r="AY42" i="72"/>
  <c r="AX42" i="72"/>
  <c r="AF13" i="70" s="1"/>
  <c r="AW42" i="72"/>
  <c r="AE13" i="70" s="1"/>
  <c r="AV42" i="72"/>
  <c r="AU42" i="72"/>
  <c r="AD13" i="70" s="1"/>
  <c r="AT42" i="72"/>
  <c r="AC13" i="70" s="1"/>
  <c r="AS42" i="72"/>
  <c r="AR42" i="72"/>
  <c r="AB13" i="70" s="1"/>
  <c r="AQ42" i="72"/>
  <c r="AA13" i="70" s="1"/>
  <c r="AP42" i="72"/>
  <c r="AO42" i="72"/>
  <c r="Z13" i="70" s="1"/>
  <c r="AN42" i="72"/>
  <c r="Y13" i="70" s="1"/>
  <c r="AM42" i="72"/>
  <c r="AL42" i="72"/>
  <c r="X13" i="70" s="1"/>
  <c r="AK42" i="72"/>
  <c r="W13" i="70" s="1"/>
  <c r="AJ42" i="72"/>
  <c r="AI42" i="72"/>
  <c r="V13" i="70" s="1"/>
  <c r="AH42" i="72"/>
  <c r="U13" i="70" s="1"/>
  <c r="AG42" i="72"/>
  <c r="AF42" i="72"/>
  <c r="T13" i="70" s="1"/>
  <c r="AE42" i="72"/>
  <c r="S13" i="70" s="1"/>
  <c r="AD42" i="72"/>
  <c r="AC42" i="72"/>
  <c r="R13" i="70" s="1"/>
  <c r="AB42" i="72"/>
  <c r="Q13" i="70" s="1"/>
  <c r="AA42" i="72"/>
  <c r="Z42" i="72"/>
  <c r="P13" i="70" s="1"/>
  <c r="Y42" i="72"/>
  <c r="O13" i="70" s="1"/>
  <c r="X42" i="72"/>
  <c r="W42" i="72"/>
  <c r="N13" i="70" s="1"/>
  <c r="V42" i="72"/>
  <c r="M13" i="70" s="1"/>
  <c r="U42" i="72"/>
  <c r="T42" i="72"/>
  <c r="L13" i="70" s="1"/>
  <c r="S42" i="72"/>
  <c r="K13" i="70" s="1"/>
  <c r="R42" i="72"/>
  <c r="Q42" i="72"/>
  <c r="J13" i="70" s="1"/>
  <c r="P42" i="72"/>
  <c r="I13" i="70" s="1"/>
  <c r="O42" i="72"/>
  <c r="N42" i="72"/>
  <c r="H13" i="70" s="1"/>
  <c r="J42" i="72"/>
  <c r="D13" i="70" s="1"/>
  <c r="A42" i="72"/>
  <c r="C13" i="70" s="1"/>
  <c r="M41" i="72"/>
  <c r="L41" i="72"/>
  <c r="M40" i="72"/>
  <c r="L40" i="72"/>
  <c r="BZ33" i="72"/>
  <c r="AY11" i="70" s="1"/>
  <c r="BY33" i="72"/>
  <c r="BX33" i="72"/>
  <c r="AX11" i="70" s="1"/>
  <c r="BT33" i="72"/>
  <c r="BS33" i="72"/>
  <c r="BR33" i="72"/>
  <c r="AT11" i="70" s="1"/>
  <c r="BQ33" i="72"/>
  <c r="AS11" i="70" s="1"/>
  <c r="BP33" i="72"/>
  <c r="BO33" i="72"/>
  <c r="AR11" i="70" s="1"/>
  <c r="BI33" i="72"/>
  <c r="AM11" i="70" s="1"/>
  <c r="BH33" i="72"/>
  <c r="BG33" i="72"/>
  <c r="AL11" i="70" s="1"/>
  <c r="BF33" i="72"/>
  <c r="AK11" i="70" s="1"/>
  <c r="BE33" i="72"/>
  <c r="BD33" i="72"/>
  <c r="AJ11" i="70" s="1"/>
  <c r="BC33" i="72"/>
  <c r="AI11" i="70" s="1"/>
  <c r="BB33" i="72"/>
  <c r="BA33" i="72"/>
  <c r="AH11" i="70" s="1"/>
  <c r="AZ33" i="72"/>
  <c r="AG11" i="70" s="1"/>
  <c r="AY33" i="72"/>
  <c r="AX33" i="72"/>
  <c r="AF11" i="70" s="1"/>
  <c r="AW33" i="72"/>
  <c r="AE11" i="70" s="1"/>
  <c r="AV33" i="72"/>
  <c r="AU33" i="72"/>
  <c r="AD11" i="70" s="1"/>
  <c r="AT33" i="72"/>
  <c r="AC11" i="70" s="1"/>
  <c r="AS33" i="72"/>
  <c r="AR33" i="72"/>
  <c r="AB11" i="70" s="1"/>
  <c r="AQ33" i="72"/>
  <c r="AA11" i="70" s="1"/>
  <c r="AP33" i="72"/>
  <c r="AO33" i="72"/>
  <c r="Z11" i="70" s="1"/>
  <c r="AN33" i="72"/>
  <c r="Y11" i="70" s="1"/>
  <c r="AM33" i="72"/>
  <c r="AL33" i="72"/>
  <c r="X11" i="70" s="1"/>
  <c r="AK33" i="72"/>
  <c r="W11" i="70" s="1"/>
  <c r="AJ33" i="72"/>
  <c r="AI33" i="72"/>
  <c r="V11" i="70" s="1"/>
  <c r="AH33" i="72"/>
  <c r="U11" i="70" s="1"/>
  <c r="AG33" i="72"/>
  <c r="AF33" i="72"/>
  <c r="T11" i="70" s="1"/>
  <c r="AE33" i="72"/>
  <c r="S11" i="70" s="1"/>
  <c r="AD33" i="72"/>
  <c r="AC33" i="72"/>
  <c r="R11" i="70" s="1"/>
  <c r="AB33" i="72"/>
  <c r="Q11" i="70" s="1"/>
  <c r="AA33" i="72"/>
  <c r="Z33" i="72"/>
  <c r="P11" i="70" s="1"/>
  <c r="Y33" i="72"/>
  <c r="O11" i="70" s="1"/>
  <c r="X33" i="72"/>
  <c r="W33" i="72"/>
  <c r="N11" i="70" s="1"/>
  <c r="V33" i="72"/>
  <c r="M11" i="70" s="1"/>
  <c r="U33" i="72"/>
  <c r="T33" i="72"/>
  <c r="L11" i="70" s="1"/>
  <c r="S33" i="72"/>
  <c r="K11" i="70" s="1"/>
  <c r="R33" i="72"/>
  <c r="Q33" i="72"/>
  <c r="J11" i="70" s="1"/>
  <c r="P33" i="72"/>
  <c r="I11" i="70" s="1"/>
  <c r="O33" i="72"/>
  <c r="N33" i="72"/>
  <c r="H11" i="70" s="1"/>
  <c r="J33" i="72"/>
  <c r="D11" i="70" s="1"/>
  <c r="A33" i="72"/>
  <c r="C11" i="70" s="1"/>
  <c r="M32" i="72"/>
  <c r="L32" i="72"/>
  <c r="M31" i="72"/>
  <c r="L31" i="72"/>
  <c r="M30" i="72"/>
  <c r="L30" i="72"/>
  <c r="M29" i="72"/>
  <c r="L29" i="72"/>
  <c r="M28" i="72"/>
  <c r="L28" i="72"/>
  <c r="M27" i="72"/>
  <c r="L27" i="72"/>
  <c r="BZ26" i="72"/>
  <c r="AY10" i="70" s="1"/>
  <c r="BY26" i="72"/>
  <c r="BX26" i="72"/>
  <c r="AX10" i="70" s="1"/>
  <c r="BT26" i="72"/>
  <c r="BS26" i="72"/>
  <c r="BR26" i="72"/>
  <c r="AT10" i="70" s="1"/>
  <c r="BQ26" i="72"/>
  <c r="AS10" i="70" s="1"/>
  <c r="BP26" i="72"/>
  <c r="BO26" i="72"/>
  <c r="AR10" i="70" s="1"/>
  <c r="BI26" i="72"/>
  <c r="AM10" i="70" s="1"/>
  <c r="BH26" i="72"/>
  <c r="BG26" i="72"/>
  <c r="AL10" i="70" s="1"/>
  <c r="BF26" i="72"/>
  <c r="AK10" i="70" s="1"/>
  <c r="BE26" i="72"/>
  <c r="BD26" i="72"/>
  <c r="AJ10" i="70" s="1"/>
  <c r="BC26" i="72"/>
  <c r="AI10" i="70" s="1"/>
  <c r="BB26" i="72"/>
  <c r="BA26" i="72"/>
  <c r="AH10" i="70" s="1"/>
  <c r="AZ26" i="72"/>
  <c r="AG10" i="70" s="1"/>
  <c r="AY26" i="72"/>
  <c r="AX26" i="72"/>
  <c r="AF10" i="70" s="1"/>
  <c r="AW26" i="72"/>
  <c r="AE10" i="70" s="1"/>
  <c r="AV26" i="72"/>
  <c r="AU26" i="72"/>
  <c r="AD10" i="70" s="1"/>
  <c r="AT26" i="72"/>
  <c r="AC10" i="70" s="1"/>
  <c r="AS26" i="72"/>
  <c r="AR26" i="72"/>
  <c r="AB10" i="70" s="1"/>
  <c r="AQ26" i="72"/>
  <c r="AA10" i="70" s="1"/>
  <c r="AP26" i="72"/>
  <c r="AO26" i="72"/>
  <c r="Z10" i="70" s="1"/>
  <c r="AN26" i="72"/>
  <c r="Y10" i="70" s="1"/>
  <c r="AM26" i="72"/>
  <c r="AL26" i="72"/>
  <c r="X10" i="70" s="1"/>
  <c r="AK26" i="72"/>
  <c r="W10" i="70" s="1"/>
  <c r="AJ26" i="72"/>
  <c r="AI26" i="72"/>
  <c r="V10" i="70" s="1"/>
  <c r="AH26" i="72"/>
  <c r="U10" i="70" s="1"/>
  <c r="AG26" i="72"/>
  <c r="AF26" i="72"/>
  <c r="T10" i="70" s="1"/>
  <c r="AE26" i="72"/>
  <c r="S10" i="70" s="1"/>
  <c r="AD26" i="72"/>
  <c r="AC26" i="72"/>
  <c r="R10" i="70" s="1"/>
  <c r="AB26" i="72"/>
  <c r="Q10" i="70" s="1"/>
  <c r="AA26" i="72"/>
  <c r="Z26" i="72"/>
  <c r="P10" i="70" s="1"/>
  <c r="Y26" i="72"/>
  <c r="O10" i="70" s="1"/>
  <c r="X26" i="72"/>
  <c r="W26" i="72"/>
  <c r="N10" i="70" s="1"/>
  <c r="V26" i="72"/>
  <c r="M10" i="70" s="1"/>
  <c r="U26" i="72"/>
  <c r="T26" i="72"/>
  <c r="L10" i="70" s="1"/>
  <c r="S26" i="72"/>
  <c r="K10" i="70" s="1"/>
  <c r="R26" i="72"/>
  <c r="Q26" i="72"/>
  <c r="J10" i="70" s="1"/>
  <c r="P26" i="72"/>
  <c r="I10" i="70" s="1"/>
  <c r="O26" i="72"/>
  <c r="N26" i="72"/>
  <c r="H10" i="70" s="1"/>
  <c r="J26" i="72"/>
  <c r="D10" i="70" s="1"/>
  <c r="A26" i="72"/>
  <c r="C10" i="70" s="1"/>
  <c r="M25" i="72"/>
  <c r="L25" i="72"/>
  <c r="M24" i="72"/>
  <c r="L24" i="72"/>
  <c r="M23" i="72"/>
  <c r="L23" i="72"/>
  <c r="M22" i="72"/>
  <c r="L22" i="72"/>
  <c r="M21" i="72"/>
  <c r="L21" i="72"/>
  <c r="BZ20" i="72"/>
  <c r="AY9" i="70" s="1"/>
  <c r="BY20" i="72"/>
  <c r="BX20" i="72"/>
  <c r="AX9" i="70" s="1"/>
  <c r="BT20" i="72"/>
  <c r="BS20" i="72"/>
  <c r="BR20" i="72"/>
  <c r="AT9" i="70" s="1"/>
  <c r="BQ20" i="72"/>
  <c r="AS9" i="70" s="1"/>
  <c r="BP20" i="72"/>
  <c r="BO20" i="72"/>
  <c r="AR9" i="70" s="1"/>
  <c r="BI20" i="72"/>
  <c r="AM9" i="70" s="1"/>
  <c r="BH20" i="72"/>
  <c r="BG20" i="72"/>
  <c r="AL9" i="70" s="1"/>
  <c r="BF20" i="72"/>
  <c r="AK9" i="70" s="1"/>
  <c r="BE20" i="72"/>
  <c r="BD20" i="72"/>
  <c r="AJ9" i="70" s="1"/>
  <c r="BC20" i="72"/>
  <c r="AI9" i="70" s="1"/>
  <c r="BB20" i="72"/>
  <c r="BA20" i="72"/>
  <c r="AH9" i="70" s="1"/>
  <c r="AZ20" i="72"/>
  <c r="AG9" i="70" s="1"/>
  <c r="AY20" i="72"/>
  <c r="AX20" i="72"/>
  <c r="AF9" i="70" s="1"/>
  <c r="AW20" i="72"/>
  <c r="AE9" i="70" s="1"/>
  <c r="AV20" i="72"/>
  <c r="AU20" i="72"/>
  <c r="AD9" i="70" s="1"/>
  <c r="AT20" i="72"/>
  <c r="AC9" i="70" s="1"/>
  <c r="AS20" i="72"/>
  <c r="AR20" i="72"/>
  <c r="AB9" i="70" s="1"/>
  <c r="AQ20" i="72"/>
  <c r="AA9" i="70" s="1"/>
  <c r="AP20" i="72"/>
  <c r="AO20" i="72"/>
  <c r="Z9" i="70" s="1"/>
  <c r="AN20" i="72"/>
  <c r="Y9" i="70" s="1"/>
  <c r="AM20" i="72"/>
  <c r="AL20" i="72"/>
  <c r="X9" i="70" s="1"/>
  <c r="AK20" i="72"/>
  <c r="W9" i="70" s="1"/>
  <c r="AJ20" i="72"/>
  <c r="AI20" i="72"/>
  <c r="V9" i="70" s="1"/>
  <c r="AH20" i="72"/>
  <c r="U9" i="70" s="1"/>
  <c r="AG20" i="72"/>
  <c r="AF20" i="72"/>
  <c r="T9" i="70" s="1"/>
  <c r="AE20" i="72"/>
  <c r="S9" i="70" s="1"/>
  <c r="AD20" i="72"/>
  <c r="AC20" i="72"/>
  <c r="R9" i="70" s="1"/>
  <c r="AB20" i="72"/>
  <c r="Q9" i="70" s="1"/>
  <c r="AA20" i="72"/>
  <c r="Z20" i="72"/>
  <c r="P9" i="70" s="1"/>
  <c r="Y20" i="72"/>
  <c r="O9" i="70" s="1"/>
  <c r="X20" i="72"/>
  <c r="W20" i="72"/>
  <c r="N9" i="70" s="1"/>
  <c r="V20" i="72"/>
  <c r="M9" i="70" s="1"/>
  <c r="U20" i="72"/>
  <c r="T20" i="72"/>
  <c r="L9" i="70" s="1"/>
  <c r="S20" i="72"/>
  <c r="K9" i="70" s="1"/>
  <c r="R20" i="72"/>
  <c r="Q20" i="72"/>
  <c r="J9" i="70" s="1"/>
  <c r="P20" i="72"/>
  <c r="I9" i="70" s="1"/>
  <c r="O20" i="72"/>
  <c r="N20" i="72"/>
  <c r="H9" i="70" s="1"/>
  <c r="J20" i="72"/>
  <c r="D9" i="70" s="1"/>
  <c r="M19" i="72"/>
  <c r="L19" i="72"/>
  <c r="BZ18" i="72"/>
  <c r="AY8" i="70" s="1"/>
  <c r="BY18" i="72"/>
  <c r="BX18" i="72"/>
  <c r="AX8" i="70" s="1"/>
  <c r="BT18" i="72"/>
  <c r="BS18" i="72"/>
  <c r="BR18" i="72"/>
  <c r="AT8" i="70" s="1"/>
  <c r="BQ18" i="72"/>
  <c r="AS8" i="70" s="1"/>
  <c r="BP18" i="72"/>
  <c r="BO18" i="72"/>
  <c r="AR8" i="70" s="1"/>
  <c r="BI18" i="72"/>
  <c r="AM8" i="70" s="1"/>
  <c r="BH18" i="72"/>
  <c r="BG18" i="72"/>
  <c r="AL8" i="70" s="1"/>
  <c r="BF18" i="72"/>
  <c r="AK8" i="70" s="1"/>
  <c r="BE18" i="72"/>
  <c r="BD18" i="72"/>
  <c r="AJ8" i="70" s="1"/>
  <c r="BC18" i="72"/>
  <c r="AI8" i="70" s="1"/>
  <c r="BB18" i="72"/>
  <c r="BA18" i="72"/>
  <c r="AH8" i="70" s="1"/>
  <c r="AZ18" i="72"/>
  <c r="AG8" i="70" s="1"/>
  <c r="AY18" i="72"/>
  <c r="AX18" i="72"/>
  <c r="AF8" i="70" s="1"/>
  <c r="AW18" i="72"/>
  <c r="AE8" i="70" s="1"/>
  <c r="AV18" i="72"/>
  <c r="AU18" i="72"/>
  <c r="AD8" i="70" s="1"/>
  <c r="AT18" i="72"/>
  <c r="AC8" i="70" s="1"/>
  <c r="AS18" i="72"/>
  <c r="AR18" i="72"/>
  <c r="AB8" i="70" s="1"/>
  <c r="AQ18" i="72"/>
  <c r="AA8" i="70" s="1"/>
  <c r="AP18" i="72"/>
  <c r="AO18" i="72"/>
  <c r="Z8" i="70" s="1"/>
  <c r="AN18" i="72"/>
  <c r="Y8" i="70" s="1"/>
  <c r="AM18" i="72"/>
  <c r="AL18" i="72"/>
  <c r="X8" i="70" s="1"/>
  <c r="AK18" i="72"/>
  <c r="W8" i="70" s="1"/>
  <c r="AJ18" i="72"/>
  <c r="AI18" i="72"/>
  <c r="V8" i="70" s="1"/>
  <c r="AH18" i="72"/>
  <c r="U8" i="70" s="1"/>
  <c r="AG18" i="72"/>
  <c r="AF18" i="72"/>
  <c r="T8" i="70" s="1"/>
  <c r="AE18" i="72"/>
  <c r="S8" i="70" s="1"/>
  <c r="AD18" i="72"/>
  <c r="AC18" i="72"/>
  <c r="R8" i="70" s="1"/>
  <c r="AB18" i="72"/>
  <c r="Q8" i="70" s="1"/>
  <c r="AA18" i="72"/>
  <c r="Z18" i="72"/>
  <c r="P8" i="70" s="1"/>
  <c r="Y18" i="72"/>
  <c r="O8" i="70" s="1"/>
  <c r="X18" i="72"/>
  <c r="W18" i="72"/>
  <c r="N8" i="70" s="1"/>
  <c r="V18" i="72"/>
  <c r="M8" i="70" s="1"/>
  <c r="U18" i="72"/>
  <c r="T18" i="72"/>
  <c r="L8" i="70" s="1"/>
  <c r="S18" i="72"/>
  <c r="K8" i="70" s="1"/>
  <c r="R18" i="72"/>
  <c r="Q18" i="72"/>
  <c r="J8" i="70" s="1"/>
  <c r="P18" i="72"/>
  <c r="I8" i="70" s="1"/>
  <c r="O18" i="72"/>
  <c r="N18" i="72"/>
  <c r="H8" i="70" s="1"/>
  <c r="J18" i="72"/>
  <c r="D8" i="70" s="1"/>
  <c r="A18" i="72"/>
  <c r="C8" i="70" s="1"/>
  <c r="M17" i="72"/>
  <c r="L17" i="72"/>
  <c r="M16" i="72"/>
  <c r="L16" i="72"/>
  <c r="M15" i="72"/>
  <c r="L15" i="72"/>
  <c r="M14" i="72"/>
  <c r="L14" i="72"/>
  <c r="M13" i="72"/>
  <c r="L13" i="72"/>
  <c r="K13" i="72" s="1"/>
  <c r="M12" i="72"/>
  <c r="BZ11" i="72"/>
  <c r="BY11" i="72"/>
  <c r="BX11" i="72"/>
  <c r="BT11" i="72"/>
  <c r="BS11" i="72"/>
  <c r="BR11" i="72"/>
  <c r="BQ11" i="72"/>
  <c r="BP11" i="72"/>
  <c r="BO11" i="72"/>
  <c r="BI11" i="72"/>
  <c r="BH11" i="72"/>
  <c r="BG11" i="72"/>
  <c r="BF11" i="72"/>
  <c r="BE11" i="72"/>
  <c r="BD11" i="72"/>
  <c r="BC11" i="72"/>
  <c r="BB11" i="72"/>
  <c r="BA11" i="72"/>
  <c r="AZ11" i="72"/>
  <c r="AY11" i="72"/>
  <c r="AX11" i="72"/>
  <c r="AW11" i="72"/>
  <c r="AV11" i="72"/>
  <c r="AU11" i="72"/>
  <c r="AT11" i="72"/>
  <c r="AS11" i="72"/>
  <c r="AR11" i="72"/>
  <c r="AQ11" i="72"/>
  <c r="AP11" i="72"/>
  <c r="AO11" i="72"/>
  <c r="AN11" i="72"/>
  <c r="AM11" i="72"/>
  <c r="AL11" i="72"/>
  <c r="AK11" i="72"/>
  <c r="AJ11" i="72"/>
  <c r="AI11" i="72"/>
  <c r="AH11" i="72"/>
  <c r="AG11" i="72"/>
  <c r="AF11" i="72"/>
  <c r="AE11" i="72"/>
  <c r="AD11" i="72"/>
  <c r="AC11" i="72"/>
  <c r="AB11" i="72"/>
  <c r="AA11" i="72"/>
  <c r="Z11" i="72"/>
  <c r="Y11" i="72"/>
  <c r="X11" i="72"/>
  <c r="W11" i="72"/>
  <c r="V11" i="72"/>
  <c r="U11" i="72"/>
  <c r="T11" i="72"/>
  <c r="S11" i="72"/>
  <c r="R11" i="72"/>
  <c r="Q11" i="72"/>
  <c r="P11" i="72"/>
  <c r="O11" i="72"/>
  <c r="N11" i="72"/>
  <c r="J11" i="72"/>
  <c r="C18" i="70" l="1"/>
  <c r="BE7" i="72"/>
  <c r="K54" i="72"/>
  <c r="Z7" i="70"/>
  <c r="Z18" i="70" s="1"/>
  <c r="AO7" i="72"/>
  <c r="AP7" i="72"/>
  <c r="AK7" i="70"/>
  <c r="AK18" i="70" s="1"/>
  <c r="BF7" i="72"/>
  <c r="BH7" i="72"/>
  <c r="D7" i="70"/>
  <c r="D18" i="70" s="1"/>
  <c r="J7" i="72"/>
  <c r="AC7" i="70"/>
  <c r="AC18" i="70" s="1"/>
  <c r="AT7" i="72"/>
  <c r="J7" i="70"/>
  <c r="J18" i="70" s="1"/>
  <c r="Q7" i="72"/>
  <c r="K71" i="72"/>
  <c r="K7" i="70"/>
  <c r="K18" i="70" s="1"/>
  <c r="S7" i="72"/>
  <c r="V7" i="70"/>
  <c r="V18" i="70" s="1"/>
  <c r="AI7" i="72"/>
  <c r="AY7" i="72"/>
  <c r="AA7" i="70"/>
  <c r="AA18" i="70" s="1"/>
  <c r="AQ7" i="72"/>
  <c r="R7" i="70"/>
  <c r="R18" i="70" s="1"/>
  <c r="AC7" i="72"/>
  <c r="AD7" i="72"/>
  <c r="S7" i="70"/>
  <c r="S18" i="70" s="1"/>
  <c r="AE7" i="72"/>
  <c r="I7" i="70"/>
  <c r="I18" i="70" s="1"/>
  <c r="P7" i="72"/>
  <c r="AS7" i="70"/>
  <c r="AS18" i="70" s="1"/>
  <c r="AF7" i="70"/>
  <c r="AF18" i="70" s="1"/>
  <c r="AX7" i="72"/>
  <c r="AH7" i="70"/>
  <c r="AH18" i="70" s="1"/>
  <c r="BA7" i="72"/>
  <c r="M7" i="70"/>
  <c r="M18" i="70" s="1"/>
  <c r="V7" i="72"/>
  <c r="X7" i="70"/>
  <c r="X18" i="70" s="1"/>
  <c r="AL7" i="72"/>
  <c r="BB7" i="72"/>
  <c r="AY7" i="70"/>
  <c r="AY18" i="70" s="1"/>
  <c r="O7" i="70"/>
  <c r="O18" i="70" s="1"/>
  <c r="Y7" i="72"/>
  <c r="P7" i="70"/>
  <c r="P18" i="70" s="1"/>
  <c r="Z7" i="72"/>
  <c r="Q7" i="70"/>
  <c r="Q18" i="70" s="1"/>
  <c r="AB7" i="72"/>
  <c r="AM7" i="70"/>
  <c r="AM18" i="70" s="1"/>
  <c r="BI7" i="72"/>
  <c r="T7" i="70"/>
  <c r="T18" i="70" s="1"/>
  <c r="AF7" i="72"/>
  <c r="AE7" i="70"/>
  <c r="AE18" i="70" s="1"/>
  <c r="AW7" i="72"/>
  <c r="U7" i="70"/>
  <c r="U18" i="70" s="1"/>
  <c r="AH7" i="72"/>
  <c r="L7" i="70"/>
  <c r="L18" i="70" s="1"/>
  <c r="T7" i="72"/>
  <c r="AG7" i="70"/>
  <c r="AG18" i="70" s="1"/>
  <c r="AZ7" i="72"/>
  <c r="AM7" i="72"/>
  <c r="AA7" i="72"/>
  <c r="AL7" i="70"/>
  <c r="AL18" i="70" s="1"/>
  <c r="BG7" i="72"/>
  <c r="AB7" i="70"/>
  <c r="AB18" i="70" s="1"/>
  <c r="AR7" i="72"/>
  <c r="AS7" i="72"/>
  <c r="H7" i="70"/>
  <c r="H18" i="70" s="1"/>
  <c r="N7" i="72"/>
  <c r="AR7" i="70"/>
  <c r="AR18" i="70" s="1"/>
  <c r="O7" i="72"/>
  <c r="AD7" i="70"/>
  <c r="AD18" i="70" s="1"/>
  <c r="AU7" i="72"/>
  <c r="AV7" i="72"/>
  <c r="A7" i="72"/>
  <c r="AG7" i="72"/>
  <c r="AT7" i="70"/>
  <c r="AT18" i="70" s="1"/>
  <c r="R7" i="72"/>
  <c r="AJ7" i="72"/>
  <c r="AX7" i="70"/>
  <c r="AX18" i="70" s="1"/>
  <c r="U7" i="72"/>
  <c r="W7" i="70"/>
  <c r="W18" i="70" s="1"/>
  <c r="AK7" i="72"/>
  <c r="N7" i="70"/>
  <c r="N18" i="70" s="1"/>
  <c r="W7" i="72"/>
  <c r="AI7" i="70"/>
  <c r="AI18" i="70" s="1"/>
  <c r="BC7" i="72"/>
  <c r="X7" i="72"/>
  <c r="Y7" i="70"/>
  <c r="Y18" i="70" s="1"/>
  <c r="AN7" i="72"/>
  <c r="AJ7" i="70"/>
  <c r="AJ18" i="70" s="1"/>
  <c r="BD7" i="72"/>
  <c r="K48" i="72"/>
  <c r="L74" i="72"/>
  <c r="F17" i="70" s="1"/>
  <c r="M74" i="72"/>
  <c r="G17" i="70" s="1"/>
  <c r="K73" i="72"/>
  <c r="K12" i="72"/>
  <c r="K51" i="72"/>
  <c r="K52" i="72"/>
  <c r="K17" i="72"/>
  <c r="K41" i="72"/>
  <c r="K21" i="72"/>
  <c r="K43" i="72"/>
  <c r="K31" i="72"/>
  <c r="K47" i="72"/>
  <c r="K29" i="72"/>
  <c r="K55" i="72"/>
  <c r="K30" i="72"/>
  <c r="K72" i="72"/>
  <c r="K22" i="72"/>
  <c r="K49" i="72"/>
  <c r="K28" i="72"/>
  <c r="K16" i="72"/>
  <c r="K23" i="72"/>
  <c r="K40" i="72"/>
  <c r="K25" i="72"/>
  <c r="K24" i="72"/>
  <c r="K57" i="72"/>
  <c r="K45" i="72"/>
  <c r="K19" i="72"/>
  <c r="K44" i="72"/>
  <c r="K46" i="72"/>
  <c r="K14" i="72"/>
  <c r="K50" i="72"/>
  <c r="BM26" i="72"/>
  <c r="AP10" i="70" s="1"/>
  <c r="K53" i="72"/>
  <c r="L61" i="72"/>
  <c r="F15" i="70" s="1"/>
  <c r="M33" i="72"/>
  <c r="G11" i="70" s="1"/>
  <c r="M61" i="72"/>
  <c r="G15" i="70" s="1"/>
  <c r="BM61" i="72"/>
  <c r="AP15" i="70" s="1"/>
  <c r="BN11" i="72"/>
  <c r="M26" i="72"/>
  <c r="G10" i="70" s="1"/>
  <c r="M11" i="72"/>
  <c r="BM11" i="72"/>
  <c r="K32" i="72"/>
  <c r="L11" i="72"/>
  <c r="L18" i="72"/>
  <c r="F8" i="70" s="1"/>
  <c r="BN20" i="72"/>
  <c r="AQ9" i="70" s="1"/>
  <c r="BN26" i="72"/>
  <c r="AQ10" i="70" s="1"/>
  <c r="L56" i="72"/>
  <c r="F14" i="70" s="1"/>
  <c r="BN56" i="72"/>
  <c r="AQ14" i="70" s="1"/>
  <c r="M56" i="72"/>
  <c r="G14" i="70" s="1"/>
  <c r="L20" i="72"/>
  <c r="F9" i="70" s="1"/>
  <c r="K15" i="72"/>
  <c r="BN18" i="72"/>
  <c r="AQ8" i="70" s="1"/>
  <c r="K27" i="72"/>
  <c r="BN33" i="72"/>
  <c r="AQ11" i="70" s="1"/>
  <c r="M42" i="72"/>
  <c r="G13" i="70" s="1"/>
  <c r="M20" i="72"/>
  <c r="G9" i="70" s="1"/>
  <c r="BM42" i="72"/>
  <c r="AP13" i="70" s="1"/>
  <c r="BN74" i="72"/>
  <c r="AQ17" i="70" s="1"/>
  <c r="BM20" i="72"/>
  <c r="AP9" i="70" s="1"/>
  <c r="BN42" i="72"/>
  <c r="AQ13" i="70" s="1"/>
  <c r="BN61" i="72"/>
  <c r="AQ15" i="70" s="1"/>
  <c r="M18" i="72"/>
  <c r="G8" i="70" s="1"/>
  <c r="L33" i="72"/>
  <c r="F11" i="70" s="1"/>
  <c r="AU18" i="70"/>
  <c r="L42" i="72"/>
  <c r="F13" i="70" s="1"/>
  <c r="BM74" i="72"/>
  <c r="AP17" i="70" s="1"/>
  <c r="BM18" i="72"/>
  <c r="AP8" i="70" s="1"/>
  <c r="L26" i="72"/>
  <c r="F10" i="70" s="1"/>
  <c r="BM56" i="72"/>
  <c r="AP14" i="70" s="1"/>
  <c r="BM33" i="72"/>
  <c r="AP11" i="70" s="1"/>
  <c r="AY20" i="71"/>
  <c r="AX20" i="71"/>
  <c r="AW20" i="71"/>
  <c r="AV20" i="71"/>
  <c r="AU20" i="71"/>
  <c r="AT20" i="71"/>
  <c r="AS20" i="71"/>
  <c r="AR20" i="71"/>
  <c r="AQ20" i="71"/>
  <c r="AP20" i="71"/>
  <c r="AO20" i="71"/>
  <c r="AN20" i="71"/>
  <c r="AM20" i="71"/>
  <c r="AL20" i="71"/>
  <c r="AK20" i="71"/>
  <c r="AJ20" i="71"/>
  <c r="AI20" i="71"/>
  <c r="AH20" i="71"/>
  <c r="AG20" i="71"/>
  <c r="AF20" i="71"/>
  <c r="AE20" i="71"/>
  <c r="AD20" i="71"/>
  <c r="AC20" i="71"/>
  <c r="AB20" i="71"/>
  <c r="AA20" i="71"/>
  <c r="Z20" i="71"/>
  <c r="Y20" i="71"/>
  <c r="X20" i="71"/>
  <c r="W20" i="71"/>
  <c r="V20" i="71"/>
  <c r="U20" i="71"/>
  <c r="T20" i="71"/>
  <c r="S20" i="71"/>
  <c r="R20" i="71"/>
  <c r="Q20" i="71"/>
  <c r="P20" i="71"/>
  <c r="O20" i="71"/>
  <c r="N20" i="71"/>
  <c r="L20" i="71"/>
  <c r="K20" i="71"/>
  <c r="J20" i="71"/>
  <c r="I20" i="71"/>
  <c r="H20" i="71"/>
  <c r="K42" i="72" l="1"/>
  <c r="E13" i="70" s="1"/>
  <c r="F7" i="70"/>
  <c r="F18" i="70" s="1"/>
  <c r="L7" i="72"/>
  <c r="AQ7" i="70"/>
  <c r="AQ18" i="70" s="1"/>
  <c r="AP7" i="70"/>
  <c r="AP18" i="70" s="1"/>
  <c r="BM7" i="72"/>
  <c r="G7" i="70"/>
  <c r="G18" i="70" s="1"/>
  <c r="M7" i="72"/>
  <c r="K74" i="72"/>
  <c r="E17" i="70" s="1"/>
  <c r="K61" i="72"/>
  <c r="E15" i="70" s="1"/>
  <c r="K11" i="72"/>
  <c r="K20" i="72"/>
  <c r="E9" i="70" s="1"/>
  <c r="K26" i="72"/>
  <c r="E10" i="70" s="1"/>
  <c r="K18" i="72"/>
  <c r="E8" i="70" s="1"/>
  <c r="K33" i="72"/>
  <c r="E11" i="70" s="1"/>
  <c r="K56" i="72"/>
  <c r="E14" i="70" s="1"/>
  <c r="AQ11" i="71"/>
  <c r="AQ12" i="71"/>
  <c r="AQ14" i="71"/>
  <c r="AQ15" i="71"/>
  <c r="AQ16" i="71"/>
  <c r="AQ9" i="71"/>
  <c r="E7" i="70" l="1"/>
  <c r="E18" i="70" s="1"/>
  <c r="K7" i="72"/>
  <c r="M11" i="71" l="1"/>
  <c r="M20" i="71" s="1"/>
  <c r="C10" i="56" l="1"/>
  <c r="C20" i="56"/>
  <c r="C18" i="55"/>
  <c r="C14" i="55"/>
  <c r="C12" i="55"/>
  <c r="C10" i="55"/>
  <c r="C16" i="56"/>
  <c r="C16" i="55"/>
  <c r="C18" i="56"/>
  <c r="C19" i="56"/>
  <c r="C11" i="56"/>
  <c r="C9" i="56"/>
  <c r="C12" i="56"/>
  <c r="C17" i="56"/>
  <c r="C17" i="55"/>
  <c r="C15" i="55"/>
  <c r="C13" i="55"/>
  <c r="C11" i="55"/>
  <c r="C9" i="55"/>
  <c r="C20" i="55"/>
  <c r="C19" i="55"/>
  <c r="C13" i="56"/>
  <c r="C14" i="56"/>
  <c r="C15" i="56"/>
  <c r="M15" i="56" l="1"/>
  <c r="N11" i="55"/>
  <c r="P11" i="55" s="1"/>
  <c r="R11" i="55" s="1"/>
  <c r="M11" i="55"/>
  <c r="N10" i="55"/>
  <c r="P10" i="55" s="1"/>
  <c r="R10" i="55" s="1"/>
  <c r="M10" i="55"/>
  <c r="M14" i="56"/>
  <c r="M11" i="56"/>
  <c r="M9" i="56"/>
  <c r="N13" i="55"/>
  <c r="P13" i="55" s="1"/>
  <c r="R13" i="55" s="1"/>
  <c r="M13" i="55"/>
  <c r="N12" i="55"/>
  <c r="P12" i="55" s="1"/>
  <c r="M12" i="55"/>
  <c r="N15" i="55"/>
  <c r="P15" i="55" s="1"/>
  <c r="M15" i="55"/>
  <c r="M19" i="56"/>
  <c r="M13" i="56"/>
  <c r="N14" i="55"/>
  <c r="M14" i="55"/>
  <c r="N19" i="55"/>
  <c r="P19" i="55" s="1"/>
  <c r="R19" i="55" s="1"/>
  <c r="M19" i="55"/>
  <c r="N17" i="55"/>
  <c r="P17" i="55" s="1"/>
  <c r="R17" i="55" s="1"/>
  <c r="M17" i="55"/>
  <c r="M18" i="56"/>
  <c r="N18" i="55"/>
  <c r="P18" i="55" s="1"/>
  <c r="R18" i="55" s="1"/>
  <c r="M18" i="55"/>
  <c r="N16" i="55"/>
  <c r="P16" i="55" s="1"/>
  <c r="R16" i="55" s="1"/>
  <c r="M16" i="55"/>
  <c r="M20" i="56"/>
  <c r="N20" i="55"/>
  <c r="P20" i="55" s="1"/>
  <c r="R20" i="55" s="1"/>
  <c r="M20" i="55"/>
  <c r="M17" i="56"/>
  <c r="M16" i="56"/>
  <c r="M10" i="56"/>
  <c r="N9" i="55"/>
  <c r="P9" i="55" s="1"/>
  <c r="R9" i="55" s="1"/>
  <c r="M9" i="55"/>
  <c r="M12" i="56"/>
  <c r="P14" i="55"/>
  <c r="R14" i="55" s="1"/>
  <c r="R12" i="55" l="1"/>
  <c r="R15" i="55"/>
  <c r="D18" i="55" l="1"/>
  <c r="D20" i="55"/>
  <c r="D12" i="55"/>
  <c r="D11" i="55"/>
  <c r="D10" i="55"/>
  <c r="D9" i="55"/>
  <c r="D19" i="55"/>
  <c r="D17" i="55"/>
  <c r="D16" i="55"/>
  <c r="D15" i="55"/>
  <c r="D14" i="55"/>
  <c r="D13" i="55"/>
  <c r="Z14" i="55" l="1"/>
  <c r="F14" i="55"/>
  <c r="Z13" i="55"/>
  <c r="Z16" i="55"/>
  <c r="E16" i="55"/>
  <c r="Z15" i="55"/>
  <c r="E17" i="55"/>
  <c r="F17" i="55"/>
  <c r="E19" i="55"/>
  <c r="Z20" i="55"/>
  <c r="E20" i="55"/>
  <c r="Z19" i="55"/>
  <c r="Z17" i="55"/>
  <c r="E18" i="55"/>
  <c r="Z18" i="55"/>
  <c r="Z9" i="55"/>
  <c r="E9" i="55"/>
  <c r="Z10" i="55"/>
  <c r="E10" i="55"/>
  <c r="Z12" i="55"/>
  <c r="E12" i="55"/>
  <c r="Z11" i="55"/>
  <c r="E11" i="55"/>
  <c r="E15" i="55"/>
  <c r="E13" i="55"/>
  <c r="F10" i="55" l="1"/>
  <c r="F15" i="55"/>
  <c r="F13" i="55"/>
  <c r="F18" i="55"/>
  <c r="F12" i="55"/>
  <c r="F19" i="55"/>
  <c r="F20" i="55"/>
  <c r="F16" i="55"/>
  <c r="F11" i="55"/>
  <c r="F9" i="55"/>
  <c r="N13" i="56" l="1"/>
  <c r="D13" i="56"/>
  <c r="N9" i="56"/>
  <c r="D9" i="56"/>
  <c r="E9" i="56" l="1"/>
  <c r="X9" i="56"/>
  <c r="P9" i="56"/>
  <c r="R9" i="56" s="1"/>
  <c r="E13" i="56"/>
  <c r="X13" i="56"/>
  <c r="P13" i="56"/>
  <c r="R13" i="56" s="1"/>
  <c r="F13" i="56" l="1"/>
  <c r="F9" i="56"/>
  <c r="K14" i="66" l="1"/>
  <c r="H14" i="66"/>
  <c r="G14" i="66"/>
  <c r="F14" i="66"/>
  <c r="E14" i="66"/>
  <c r="C14" i="66"/>
  <c r="K11" i="66"/>
  <c r="I11" i="66"/>
  <c r="I9" i="66" s="1"/>
  <c r="H11" i="66"/>
  <c r="H9" i="66" s="1"/>
  <c r="G11" i="66"/>
  <c r="G9" i="66" s="1"/>
  <c r="F11" i="66"/>
  <c r="F9" i="66" s="1"/>
  <c r="E11" i="66"/>
  <c r="E9" i="66" s="1"/>
  <c r="C11" i="66"/>
  <c r="A9" i="66"/>
  <c r="U21" i="56"/>
  <c r="T21" i="56"/>
  <c r="S21" i="56"/>
  <c r="Q21" i="56"/>
  <c r="O21" i="56"/>
  <c r="L21" i="56"/>
  <c r="K21" i="56"/>
  <c r="J21" i="56"/>
  <c r="I21" i="56"/>
  <c r="H21" i="56"/>
  <c r="G21" i="56"/>
  <c r="D7" i="56"/>
  <c r="E7" i="56" s="1"/>
  <c r="F7" i="56" s="1"/>
  <c r="G7" i="56" s="1"/>
  <c r="H7" i="56" s="1"/>
  <c r="I7" i="56" s="1"/>
  <c r="J7" i="56" s="1"/>
  <c r="K7" i="56" s="1"/>
  <c r="L7" i="56" s="1"/>
  <c r="M7" i="56" s="1"/>
  <c r="N7" i="56" s="1"/>
  <c r="O7" i="56" s="1"/>
  <c r="P7" i="56" s="1"/>
  <c r="Q7" i="56" s="1"/>
  <c r="R7" i="56" s="1"/>
  <c r="S7" i="56" s="1"/>
  <c r="T7" i="56" s="1"/>
  <c r="U7" i="56" s="1"/>
  <c r="U21" i="55"/>
  <c r="T21" i="55"/>
  <c r="S21" i="55"/>
  <c r="Q21" i="55"/>
  <c r="O21" i="55"/>
  <c r="L21" i="55"/>
  <c r="K21" i="55"/>
  <c r="J21" i="55"/>
  <c r="I21" i="55"/>
  <c r="H21" i="55"/>
  <c r="G21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U7" i="55" s="1"/>
  <c r="C8" i="55" l="1"/>
  <c r="C8" i="56"/>
  <c r="X12" i="55"/>
  <c r="W12" i="55"/>
  <c r="X16" i="55"/>
  <c r="W16" i="55"/>
  <c r="X20" i="55"/>
  <c r="W20" i="55"/>
  <c r="X11" i="55"/>
  <c r="W11" i="55"/>
  <c r="X15" i="55"/>
  <c r="W15" i="55"/>
  <c r="X19" i="55"/>
  <c r="W19" i="55"/>
  <c r="M8" i="56" l="1"/>
  <c r="M21" i="56" s="1"/>
  <c r="M8" i="55"/>
  <c r="M21" i="55" s="1"/>
  <c r="N8" i="55"/>
  <c r="D8" i="55"/>
  <c r="N19" i="56"/>
  <c r="D19" i="56"/>
  <c r="N11" i="56"/>
  <c r="D11" i="56"/>
  <c r="N20" i="56"/>
  <c r="D20" i="56"/>
  <c r="N17" i="56"/>
  <c r="D17" i="56"/>
  <c r="N18" i="56"/>
  <c r="D18" i="56"/>
  <c r="N15" i="56"/>
  <c r="D15" i="56"/>
  <c r="N16" i="56"/>
  <c r="D16" i="56"/>
  <c r="N12" i="56"/>
  <c r="D12" i="56"/>
  <c r="N14" i="56"/>
  <c r="D14" i="56"/>
  <c r="N10" i="56"/>
  <c r="D10" i="56"/>
  <c r="N8" i="56"/>
  <c r="D8" i="56"/>
  <c r="C21" i="56"/>
  <c r="C21" i="55"/>
  <c r="X17" i="55"/>
  <c r="W17" i="55"/>
  <c r="X13" i="55"/>
  <c r="W13" i="55"/>
  <c r="X9" i="55"/>
  <c r="W9" i="55"/>
  <c r="X18" i="55"/>
  <c r="W18" i="55"/>
  <c r="X14" i="55"/>
  <c r="W14" i="55"/>
  <c r="X10" i="55"/>
  <c r="W10" i="55"/>
  <c r="Z8" i="55" l="1"/>
  <c r="E8" i="55"/>
  <c r="D21" i="55"/>
  <c r="W8" i="55"/>
  <c r="P8" i="55"/>
  <c r="N21" i="55"/>
  <c r="X8" i="55"/>
  <c r="E18" i="56"/>
  <c r="X18" i="56"/>
  <c r="P15" i="56"/>
  <c r="R15" i="56" s="1"/>
  <c r="E10" i="56"/>
  <c r="X10" i="56"/>
  <c r="P18" i="56"/>
  <c r="R18" i="56"/>
  <c r="P10" i="56"/>
  <c r="R10" i="56" s="1"/>
  <c r="E17" i="56"/>
  <c r="X17" i="56"/>
  <c r="E14" i="56"/>
  <c r="X14" i="56"/>
  <c r="P17" i="56"/>
  <c r="R17" i="56" s="1"/>
  <c r="P14" i="56"/>
  <c r="R14" i="56" s="1"/>
  <c r="E20" i="56"/>
  <c r="X20" i="56"/>
  <c r="P20" i="56"/>
  <c r="R20" i="56" s="1"/>
  <c r="E12" i="56"/>
  <c r="X12" i="56"/>
  <c r="P12" i="56"/>
  <c r="R12" i="56" s="1"/>
  <c r="E11" i="56"/>
  <c r="X11" i="56"/>
  <c r="E16" i="56"/>
  <c r="X16" i="56"/>
  <c r="P11" i="56"/>
  <c r="R11" i="56" s="1"/>
  <c r="P16" i="56"/>
  <c r="R16" i="56" s="1"/>
  <c r="E19" i="56"/>
  <c r="X19" i="56"/>
  <c r="E15" i="56"/>
  <c r="X15" i="56"/>
  <c r="P19" i="56"/>
  <c r="R19" i="56" s="1"/>
  <c r="E8" i="56"/>
  <c r="X8" i="56"/>
  <c r="D21" i="56"/>
  <c r="P8" i="56"/>
  <c r="N21" i="56"/>
  <c r="F16" i="56" l="1"/>
  <c r="F18" i="56"/>
  <c r="F14" i="56"/>
  <c r="F11" i="56"/>
  <c r="F17" i="56"/>
  <c r="R8" i="55"/>
  <c r="R21" i="55" s="1"/>
  <c r="P21" i="55"/>
  <c r="F15" i="56"/>
  <c r="F12" i="56"/>
  <c r="E21" i="55"/>
  <c r="F19" i="56"/>
  <c r="F20" i="56"/>
  <c r="F10" i="56"/>
  <c r="F8" i="55"/>
  <c r="P21" i="56"/>
  <c r="E21" i="56"/>
  <c r="R8" i="56"/>
  <c r="R21" i="56" s="1"/>
  <c r="F8" i="56"/>
  <c r="F21" i="56" l="1"/>
  <c r="F21" i="55"/>
</calcChain>
</file>

<file path=xl/sharedStrings.xml><?xml version="1.0" encoding="utf-8"?>
<sst xmlns="http://schemas.openxmlformats.org/spreadsheetml/2006/main" count="1252" uniqueCount="664">
  <si>
    <t>№</t>
  </si>
  <si>
    <t>х</t>
  </si>
  <si>
    <t>шундан</t>
  </si>
  <si>
    <t>Қулупнай</t>
  </si>
  <si>
    <t>Жами янги барпо этиладиган боғ майдони, (гектар)</t>
  </si>
  <si>
    <t>Талаб этиладиган маблағ, млн.сўм</t>
  </si>
  <si>
    <t>Кредит ажратиш муддати (ой, йил)</t>
  </si>
  <si>
    <t>Хизмат кўрсатурвчи банк номи</t>
  </si>
  <si>
    <t>Ярати-ладиган янги иш ўрни</t>
  </si>
  <si>
    <t>Шундан интенсив пакана ва ярим пакана мевали кўчат етказиб берувчи суъбектлар</t>
  </si>
  <si>
    <t>ўз маблағи, млн.сўм</t>
  </si>
  <si>
    <t>банк кредити, млн.сўм</t>
  </si>
  <si>
    <t>халқаро молия институти</t>
  </si>
  <si>
    <t>хорижий  инвистиция</t>
  </si>
  <si>
    <t>Ак. М.Мирзаев номидаги ИТИ филиалларидан</t>
  </si>
  <si>
    <t>маҳаллий кўчат етиштирувчи хўжаликлардан</t>
  </si>
  <si>
    <t>четдан импорт қилинади</t>
  </si>
  <si>
    <t>Филиал номи</t>
  </si>
  <si>
    <t>кўчат сони</t>
  </si>
  <si>
    <t>хўжалик номи</t>
  </si>
  <si>
    <t>Давлат ва чет эл корхона  номи</t>
  </si>
  <si>
    <t>ҲИСОБ-КИТОБИ</t>
  </si>
  <si>
    <t>7-жадвал</t>
  </si>
  <si>
    <t>сони</t>
  </si>
  <si>
    <t>Шундан</t>
  </si>
  <si>
    <t>М А Ъ Л У М О Т</t>
  </si>
  <si>
    <t>НАМУНА</t>
  </si>
  <si>
    <r>
      <t>*Изох:</t>
    </r>
    <r>
      <rPr>
        <sz val="14"/>
        <color theme="1"/>
        <rFont val="Times New Roman"/>
        <family val="1"/>
        <charset val="204"/>
      </rPr>
      <t xml:space="preserve"> Иссиқхонада етиштирилаётган бошқа турдаги маҳсулотни аниқ кўрсатган ҳолди тўлдириш талаб этилади  </t>
    </r>
  </si>
  <si>
    <t>ЖАМИ</t>
  </si>
  <si>
    <t>жами
тонна</t>
  </si>
  <si>
    <t>ҳосилдорлик ц/га</t>
  </si>
  <si>
    <t>жами
гектар</t>
  </si>
  <si>
    <t>Бошқалар*</t>
  </si>
  <si>
    <t>Гулчилик</t>
  </si>
  <si>
    <t>Лимон 
(ситрус мевалилар)</t>
  </si>
  <si>
    <t>Салар айзберг, броколлий ва бошқа ноананавий экинлар</t>
  </si>
  <si>
    <t>Гулкарам</t>
  </si>
  <si>
    <t>Кўкатлар</t>
  </si>
  <si>
    <t xml:space="preserve">Бақлажон </t>
  </si>
  <si>
    <t>Аччиқ қалампир</t>
  </si>
  <si>
    <t>Булғор қалампир</t>
  </si>
  <si>
    <t>Бодринг</t>
  </si>
  <si>
    <t>Помидор</t>
  </si>
  <si>
    <t>Жами махсулот етиштирилади, тонна</t>
  </si>
  <si>
    <t>Хосилдорлик ц/га</t>
  </si>
  <si>
    <t>Фаолият юритаётган иссиқхоналар майдони, га</t>
  </si>
  <si>
    <t>Жами майдон, га</t>
  </si>
  <si>
    <t>Иссиқхона 
хўжаликлари 
сони</t>
  </si>
  <si>
    <t>Ҳудуд номи</t>
  </si>
  <si>
    <t>Т/р</t>
  </si>
  <si>
    <t>"Халқ банк" АТБ</t>
  </si>
  <si>
    <t>"--------------------------------" Ф/х</t>
  </si>
  <si>
    <t>"----------------------" МЧЖ</t>
  </si>
  <si>
    <t>"Ўзсаноатқурилишбанк" АТБ</t>
  </si>
  <si>
    <t>"----------" Ф/х</t>
  </si>
  <si>
    <t>Элликқалъа тумани</t>
  </si>
  <si>
    <t>ТИФ "Миллий банк"</t>
  </si>
  <si>
    <t>"---------------------" МЧЖ</t>
  </si>
  <si>
    <t>"Қишлоқ қурилиш банк" АТБ</t>
  </si>
  <si>
    <t>"-------------" МЧЖ</t>
  </si>
  <si>
    <t>Беруний тумани</t>
  </si>
  <si>
    <t>шундан:</t>
  </si>
  <si>
    <t>Қорақалпоғистон Республикаси, жами</t>
  </si>
  <si>
    <r>
      <t xml:space="preserve">тўғридан тўғри хорижий инвестиция </t>
    </r>
    <r>
      <rPr>
        <sz val="12"/>
        <rFont val="Times New Roman"/>
        <family val="1"/>
        <charset val="204"/>
      </rPr>
      <t>(минг доллар)</t>
    </r>
  </si>
  <si>
    <r>
      <t xml:space="preserve">хорижий кредит 
</t>
    </r>
    <r>
      <rPr>
        <sz val="12"/>
        <rFont val="Times New Roman"/>
        <family val="1"/>
        <charset val="204"/>
      </rPr>
      <t>(минг доллар)</t>
    </r>
  </si>
  <si>
    <r>
      <t xml:space="preserve">банк кредити,
</t>
    </r>
    <r>
      <rPr>
        <sz val="12"/>
        <rFont val="Times New Roman"/>
        <family val="1"/>
        <charset val="204"/>
      </rPr>
      <t>(млн cўм)</t>
    </r>
  </si>
  <si>
    <r>
      <t xml:space="preserve">ўз маблағи,
</t>
    </r>
    <r>
      <rPr>
        <sz val="12"/>
        <rFont val="Times New Roman"/>
        <family val="1"/>
        <charset val="204"/>
      </rPr>
      <t>(млн cўм)</t>
    </r>
  </si>
  <si>
    <t>Яратиладиган иш ўрни</t>
  </si>
  <si>
    <t>Хизмат кўрсатувчи 
тижорат банки</t>
  </si>
  <si>
    <t>шу жумладан, молиялаштириш манбаси</t>
  </si>
  <si>
    <r>
      <t xml:space="preserve">Лойиҳа қиймати </t>
    </r>
    <r>
      <rPr>
        <sz val="12"/>
        <rFont val="Times New Roman"/>
        <family val="1"/>
        <charset val="204"/>
      </rPr>
      <t>(млн сўм)</t>
    </r>
  </si>
  <si>
    <t>Контур рақами</t>
  </si>
  <si>
    <r>
      <t xml:space="preserve">Ташкил этиладиган майдон </t>
    </r>
    <r>
      <rPr>
        <sz val="12"/>
        <rFont val="Times New Roman"/>
        <family val="1"/>
        <charset val="204"/>
      </rPr>
      <t>(гектар)</t>
    </r>
  </si>
  <si>
    <t>Лойиҳа ташаббускорлари</t>
  </si>
  <si>
    <t>МАНЗИЛЛИ РЎЙХАТИ</t>
  </si>
  <si>
    <t>Хоразм</t>
  </si>
  <si>
    <t>Фарғона</t>
  </si>
  <si>
    <t>Тошкент</t>
  </si>
  <si>
    <t>Сирдарё</t>
  </si>
  <si>
    <t>Сурхондарё</t>
  </si>
  <si>
    <t>Самарқанд</t>
  </si>
  <si>
    <t>Наманган</t>
  </si>
  <si>
    <t>Навоий</t>
  </si>
  <si>
    <t>Қашқадарё</t>
  </si>
  <si>
    <t>Жиззах</t>
  </si>
  <si>
    <t>Бухоро</t>
  </si>
  <si>
    <t>Андижон</t>
  </si>
  <si>
    <t>Қорақалпоғистон Республикаси</t>
  </si>
  <si>
    <t>12-жадвал давоми</t>
  </si>
  <si>
    <t>12-жадвал</t>
  </si>
  <si>
    <t>13-жадвал</t>
  </si>
  <si>
    <t>Кўчатчилик</t>
  </si>
  <si>
    <t>Қорақалпоғистон Республикаси ва вилоятларда 2023 йилда ташкил этиладиган иссиқхона лойиҳаларининг</t>
  </si>
  <si>
    <t>ўзида мавжуд кўчатлар сони</t>
  </si>
  <si>
    <t>2022 йил кузда жами талаб этиладиган кўчатлари, сони, 
минг дона</t>
  </si>
  <si>
    <t>2023 йилда жами талаб этиладиган кўчатлари, сони, 
минг дона</t>
  </si>
  <si>
    <t>Жами:</t>
  </si>
  <si>
    <t>7а-жадвал</t>
  </si>
  <si>
    <r>
      <t xml:space="preserve">Қорақалпоғистон Республикаси ва вилоятларда </t>
    </r>
    <r>
      <rPr>
        <b/>
        <sz val="11"/>
        <color rgb="FFC00000"/>
        <rFont val="Times New Roman"/>
        <family val="1"/>
        <charset val="204"/>
      </rPr>
      <t>2022 йил кузда  барпо этиладиган 
интенсив боғлар</t>
    </r>
    <r>
      <rPr>
        <b/>
        <sz val="11"/>
        <color theme="1"/>
        <rFont val="Times New Roman"/>
        <family val="1"/>
        <charset val="204"/>
      </rPr>
      <t xml:space="preserve"> учун талаб этиладиган маблағлари ва кўчатлар бўйича  </t>
    </r>
  </si>
  <si>
    <r>
      <t xml:space="preserve">Қорақалпоғистон Республикаси ва вилоятларда </t>
    </r>
    <r>
      <rPr>
        <b/>
        <sz val="11"/>
        <color rgb="FFC00000"/>
        <rFont val="Times New Roman"/>
        <family val="1"/>
        <charset val="204"/>
      </rPr>
      <t>2023 йилда барпо этиладиган  интенсив боғлар</t>
    </r>
    <r>
      <rPr>
        <b/>
        <sz val="11"/>
        <color theme="1"/>
        <rFont val="Times New Roman"/>
        <family val="1"/>
        <charset val="204"/>
      </rPr>
      <t xml:space="preserve"> учун талаб этиладиган маблағлари ва кўчатлар бўйича  </t>
    </r>
  </si>
  <si>
    <t xml:space="preserve">Қорақалпоғистон Республикаси ва вилоятларда қишлоқ хўжалиги корхоналарида фаолият юритаётган  иссиқхона хўжаликларида 2022 йил кузи ва 2023 йилда маҳсулотлар етиштириш прогноз кўрсаткичлари бўйича   </t>
  </si>
  <si>
    <t>Ҳудудлар
номи</t>
  </si>
  <si>
    <t>Қорақалпоғистон Р</t>
  </si>
  <si>
    <t>ЖАМИ:</t>
  </si>
  <si>
    <t>минг.
долл.</t>
  </si>
  <si>
    <t>млн.
сўм</t>
  </si>
  <si>
    <t>Агро банк</t>
  </si>
  <si>
    <t>нави</t>
  </si>
  <si>
    <t>олма</t>
  </si>
  <si>
    <t>нок</t>
  </si>
  <si>
    <t>беҳи</t>
  </si>
  <si>
    <t>ўрик</t>
  </si>
  <si>
    <t>олхўри</t>
  </si>
  <si>
    <t>шафтоли</t>
  </si>
  <si>
    <t>гилос</t>
  </si>
  <si>
    <t>олча</t>
  </si>
  <si>
    <t>хурмо</t>
  </si>
  <si>
    <t>ёнғоқ</t>
  </si>
  <si>
    <t>бодом</t>
  </si>
  <si>
    <t>писта</t>
  </si>
  <si>
    <t>анор</t>
  </si>
  <si>
    <t>Туман номи</t>
  </si>
  <si>
    <t>Кўчатчилик хўжалиги номи</t>
  </si>
  <si>
    <t>шундан, турлари бўйича</t>
  </si>
  <si>
    <t>Мавжуд ток кўчати сони</t>
  </si>
  <si>
    <t>цитрус мева</t>
  </si>
  <si>
    <t>хўраки</t>
  </si>
  <si>
    <t>кишмишбоп</t>
  </si>
  <si>
    <t>саноатбоп</t>
  </si>
  <si>
    <t>шундан, сертифи-катланган</t>
  </si>
  <si>
    <t>Жами ер майдони, га</t>
  </si>
  <si>
    <t>ш.ж</t>
  </si>
  <si>
    <t>шундан, сертификат-ланган кўчатлар сони</t>
  </si>
  <si>
    <t>Тел рақами</t>
  </si>
  <si>
    <t xml:space="preserve">Малина </t>
  </si>
  <si>
    <t>Ежевика</t>
  </si>
  <si>
    <t>СТИР рақами</t>
  </si>
  <si>
    <t>Йўналиши</t>
  </si>
  <si>
    <r>
      <rPr>
        <b/>
        <sz val="12"/>
        <color rgb="FFC00000"/>
        <rFont val="Times New Roman"/>
        <family val="1"/>
        <charset val="204"/>
      </rPr>
      <t xml:space="preserve">"in-vitro" </t>
    </r>
    <r>
      <rPr>
        <b/>
        <sz val="12"/>
        <rFont val="Times New Roman"/>
        <family val="1"/>
        <charset val="204"/>
      </rPr>
      <t>лабораториялари н</t>
    </r>
    <r>
      <rPr>
        <b/>
        <sz val="12"/>
        <color theme="1"/>
        <rFont val="Times New Roman"/>
        <family val="1"/>
        <charset val="204"/>
      </rPr>
      <t>оми</t>
    </r>
  </si>
  <si>
    <t>Ташкилот рахбари Ф.И.Ш</t>
  </si>
  <si>
    <r>
      <t xml:space="preserve">Йиллик кўчат ишлаб чиқариш қуввати, </t>
    </r>
    <r>
      <rPr>
        <i/>
        <sz val="12"/>
        <color theme="1"/>
        <rFont val="Times New Roman"/>
        <family val="1"/>
        <charset val="204"/>
      </rPr>
      <t>минг дона</t>
    </r>
  </si>
  <si>
    <r>
      <t xml:space="preserve">Жами етишти-рилган кўчат сони,
</t>
    </r>
    <r>
      <rPr>
        <i/>
        <sz val="12"/>
        <color theme="1"/>
        <rFont val="Times New Roman"/>
        <family val="1"/>
        <charset val="204"/>
      </rPr>
      <t>минг дона</t>
    </r>
  </si>
  <si>
    <r>
      <t xml:space="preserve">Етказиб берилган кўчатлар сони, 
</t>
    </r>
    <r>
      <rPr>
        <i/>
        <sz val="12"/>
        <color theme="1"/>
        <rFont val="Times New Roman"/>
        <family val="1"/>
        <charset val="204"/>
      </rPr>
      <t>минг дона</t>
    </r>
  </si>
  <si>
    <t>Ш.ж</t>
  </si>
  <si>
    <r>
      <t xml:space="preserve">Қолган кўчатлар сони, 
</t>
    </r>
    <r>
      <rPr>
        <i/>
        <sz val="12"/>
        <color theme="1"/>
        <rFont val="Times New Roman"/>
        <family val="1"/>
        <charset val="204"/>
      </rPr>
      <t>минг дона</t>
    </r>
  </si>
  <si>
    <t>Шу жумладан</t>
  </si>
  <si>
    <t>мевали</t>
  </si>
  <si>
    <t>ток кўчати</t>
  </si>
  <si>
    <t>Ш.ж. турлари бўйича</t>
  </si>
  <si>
    <r>
      <t xml:space="preserve">Ток кўчатлари сони, 
</t>
    </r>
    <r>
      <rPr>
        <i/>
        <sz val="12"/>
        <color theme="1"/>
        <rFont val="Times New Roman"/>
        <family val="1"/>
        <charset val="204"/>
      </rPr>
      <t>минг дона</t>
    </r>
  </si>
  <si>
    <r>
      <t xml:space="preserve">Етишти-рилган мевали ва ток кўчатлари сони,
 </t>
    </r>
    <r>
      <rPr>
        <i/>
        <sz val="11"/>
        <color theme="1"/>
        <rFont val="Times New Roman"/>
        <family val="1"/>
        <charset val="204"/>
      </rPr>
      <t>минг дона</t>
    </r>
  </si>
  <si>
    <r>
      <t xml:space="preserve">Мавжуд мевали кўчат сони, 
  </t>
    </r>
    <r>
      <rPr>
        <i/>
        <sz val="11"/>
        <color theme="1"/>
        <rFont val="Times New Roman"/>
        <family val="1"/>
        <charset val="204"/>
      </rPr>
      <t>минг дона</t>
    </r>
    <r>
      <rPr>
        <b/>
        <sz val="11"/>
        <color theme="1"/>
        <rFont val="Times New Roman"/>
        <family val="1"/>
        <charset val="204"/>
      </rPr>
      <t xml:space="preserve"> </t>
    </r>
  </si>
  <si>
    <r>
      <t xml:space="preserve">сертифи-катланган кўчатлар сони,  
</t>
    </r>
    <r>
      <rPr>
        <i/>
        <sz val="11"/>
        <color theme="1"/>
        <rFont val="Times New Roman"/>
        <family val="1"/>
        <charset val="204"/>
      </rPr>
      <t>минг дона</t>
    </r>
  </si>
  <si>
    <t>кўр содиқ, ялтироқ</t>
  </si>
  <si>
    <t>кўчатчилик</t>
  </si>
  <si>
    <t>93-476-40-20</t>
  </si>
  <si>
    <t>Ражабова Нодира</t>
  </si>
  <si>
    <t>Пешкў Лимончилик равнақи</t>
  </si>
  <si>
    <t xml:space="preserve">Пешку </t>
  </si>
  <si>
    <t>Республикада фаолият юритаётган кўчатчиликка ихтисослашган хўжаликлари ва етиштирилган мевали ҳамда узум кўчатлари тўғрисида
МАЪЛУМОТ</t>
  </si>
  <si>
    <t>Ўзбекистон</t>
  </si>
  <si>
    <t>"Бухара ВАРНЕТ" МЧЖ</t>
  </si>
  <si>
    <t>Ҳамроев Бешим</t>
  </si>
  <si>
    <t>93-383-17-78</t>
  </si>
  <si>
    <t>Қора гилос</t>
  </si>
  <si>
    <t>Республикада  фаолият юритаётган "in-vitro" лабораториялари ва етиштирилган мевали ва узум кўчатлари тўғрисида 
МАЪЛУМОТ</t>
  </si>
  <si>
    <t>Королевский, авакадо, папая</t>
  </si>
  <si>
    <t>чарос, сўғдиёна, мерс</t>
  </si>
  <si>
    <t>Ғаллаорол</t>
  </si>
  <si>
    <t>"Agro in-vitro" МЧЖ</t>
  </si>
  <si>
    <t xml:space="preserve">Сайназаров Нодирбек </t>
  </si>
  <si>
    <t>97-346-20-00</t>
  </si>
  <si>
    <t>оқ хусайни</t>
  </si>
  <si>
    <t>қора кишмиш, оқ кишмиш</t>
  </si>
  <si>
    <t>Алеатико,  Баян ширей, Ркацители, Саперави,  Сояки, Оқ тойфи</t>
  </si>
  <si>
    <t>Фориш</t>
  </si>
  <si>
    <t>Илхом Грапес МЧЖ</t>
  </si>
  <si>
    <t>Сайидов Илхом</t>
  </si>
  <si>
    <t>МЧЖ кўп тармоқли</t>
  </si>
  <si>
    <t>Бахмал</t>
  </si>
  <si>
    <t>"Тонготар узумзори" фх</t>
  </si>
  <si>
    <t>Ўролов Алишер</t>
  </si>
  <si>
    <t>"Бахмал асл павлонияси"</t>
  </si>
  <si>
    <t>Саримсоков Фахриддин</t>
  </si>
  <si>
    <t>99-242-52-25</t>
  </si>
  <si>
    <t>Бахмал меваси</t>
  </si>
  <si>
    <t>Алимжонов Отабек</t>
  </si>
  <si>
    <t>ИЧК</t>
  </si>
  <si>
    <t>голден, зермен, кримсон</t>
  </si>
  <si>
    <t>қизил сайви, тойфа</t>
  </si>
  <si>
    <t>Норин</t>
  </si>
  <si>
    <t xml:space="preserve">“VALLEY FRUITS” КООПЕРАТИВИ </t>
  </si>
  <si>
    <t>Хошимов Зуҳриддин</t>
  </si>
  <si>
    <t>93-495-44-44</t>
  </si>
  <si>
    <t>Академик М.Мирзаев номидаги БУВИТИ Наманган ИТС</t>
  </si>
  <si>
    <t>М.Маматов</t>
  </si>
  <si>
    <t>93-925-58-58</t>
  </si>
  <si>
    <t>Чортоқ</t>
  </si>
  <si>
    <t xml:space="preserve"> Олтин боғ- 2 </t>
  </si>
  <si>
    <t xml:space="preserve">Рубиста, Вандер кот, бигрив, нелъсон </t>
  </si>
  <si>
    <t>Консетино</t>
  </si>
  <si>
    <t>Свет ориана</t>
  </si>
  <si>
    <t>лето</t>
  </si>
  <si>
    <t>ойлар</t>
  </si>
  <si>
    <t>клич</t>
  </si>
  <si>
    <t>Уйчи тумани</t>
  </si>
  <si>
    <t>Фох 11</t>
  </si>
  <si>
    <t>Мрюболан</t>
  </si>
  <si>
    <t>Кримскй5</t>
  </si>
  <si>
    <t>Ризамат</t>
  </si>
  <si>
    <t>Ванесса</t>
  </si>
  <si>
    <t>Рислинг</t>
  </si>
  <si>
    <r>
      <t xml:space="preserve">Мевали кўчатлар  сони, 
</t>
    </r>
    <r>
      <rPr>
        <i/>
        <sz val="12"/>
        <color theme="1"/>
        <rFont val="Times New Roman"/>
        <family val="1"/>
        <charset val="204"/>
      </rPr>
      <t>минг дона</t>
    </r>
  </si>
  <si>
    <t>Боғдорчилик</t>
  </si>
  <si>
    <t>серхосил</t>
  </si>
  <si>
    <t>субхони</t>
  </si>
  <si>
    <t>тойфи</t>
  </si>
  <si>
    <t>Худудлар номи</t>
  </si>
  <si>
    <t>"Агро Фирма Чемпион" МЧЖ</t>
  </si>
  <si>
    <t>Алланиязов Сулайман</t>
  </si>
  <si>
    <t>99 680-74-30</t>
  </si>
  <si>
    <t>Қарши т</t>
  </si>
  <si>
    <t>Шўртан давлат ўрмон хўжалиги</t>
  </si>
  <si>
    <t>Ахмедов Мақсуд</t>
  </si>
  <si>
    <t>90-733-77-55 97-385-10-50</t>
  </si>
  <si>
    <t>кучатчилик</t>
  </si>
  <si>
    <t>Китоб</t>
  </si>
  <si>
    <t>Китоб давлат ўрмон хўжалиги</t>
  </si>
  <si>
    <t>Шерзод Адилов</t>
  </si>
  <si>
    <t>90-901-72-71</t>
  </si>
  <si>
    <t>Шавкат Ҳазратович ф.х</t>
  </si>
  <si>
    <t>Шавкат Худойқулов</t>
  </si>
  <si>
    <t>91 322-90-89</t>
  </si>
  <si>
    <t>"Бурхонов Ботир Ахмедович"ф\х</t>
  </si>
  <si>
    <t>Ботир Бурхонов</t>
  </si>
  <si>
    <t>91-468-33-74</t>
  </si>
  <si>
    <t>Жовуз Ўрмон хўжалиги</t>
  </si>
  <si>
    <t>Холиқов Жонибек</t>
  </si>
  <si>
    <t>97-318-10-20</t>
  </si>
  <si>
    <t>Яккабоғ т</t>
  </si>
  <si>
    <t>Яккабоғ Ўрмон хўжалиги</t>
  </si>
  <si>
    <t>Нурматов Турғун</t>
  </si>
  <si>
    <t>91-214-13-00</t>
  </si>
  <si>
    <t>Ренет Симиренко</t>
  </si>
  <si>
    <t>Юбилейная</t>
  </si>
  <si>
    <t>Олмабехи</t>
  </si>
  <si>
    <t>Юбилейный Навои, Мароканд</t>
  </si>
  <si>
    <t>Бертон, Вашингтон</t>
  </si>
  <si>
    <t>Ширин магиз, Ром стар</t>
  </si>
  <si>
    <t>Красавица, Комета</t>
  </si>
  <si>
    <t>Ялтинский</t>
  </si>
  <si>
    <t>Вахш</t>
  </si>
  <si>
    <t>юбилейний, субхони</t>
  </si>
  <si>
    <t>юбилейний</t>
  </si>
  <si>
    <t>юпқа пўчоқ, гўзал</t>
  </si>
  <si>
    <t>Самаркандская, шпанка чёрная</t>
  </si>
  <si>
    <t>Светлий, Малика</t>
  </si>
  <si>
    <t>голден, симиренко</t>
  </si>
  <si>
    <t>Кара гилос</t>
  </si>
  <si>
    <t>карлик</t>
  </si>
  <si>
    <t>Малика</t>
  </si>
  <si>
    <t>сариқ гилос, қора гилос</t>
  </si>
  <si>
    <t>Ko‘chatchilik</t>
  </si>
  <si>
    <t>"Ohalik oltin bog‘i mevasi" MCHJ</t>
  </si>
  <si>
    <t>B.Toshtemurov</t>
  </si>
  <si>
    <t>99-121-90-70</t>
  </si>
  <si>
    <t>Golden Samarqand Buxoro GROUP</t>
  </si>
  <si>
    <t>T.Xojaqulov</t>
  </si>
  <si>
    <t>90-224-10-14</t>
  </si>
  <si>
    <t>Sag Agro MCHJ</t>
  </si>
  <si>
    <t>Sh.Razikov</t>
  </si>
  <si>
    <t>93-352-91-19</t>
  </si>
  <si>
    <t>Maroqand meva-sabzavot MCHJ</t>
  </si>
  <si>
    <t>M.Fayzilov</t>
  </si>
  <si>
    <t>90-604-96-69</t>
  </si>
  <si>
    <t>Ko'chatchilik bog'dorchilik</t>
  </si>
  <si>
    <t>98-137-01-35</t>
  </si>
  <si>
    <t>94-479-03-03</t>
  </si>
  <si>
    <t xml:space="preserve"> Ko'chatchilik Gʻalla-Sabzavotchilik</t>
  </si>
  <si>
    <t>Graps Gardens</t>
  </si>
  <si>
    <t>A.Kazakov</t>
  </si>
  <si>
    <t>88 030 21 06</t>
  </si>
  <si>
    <t>Suxrob Eshnazarov</t>
  </si>
  <si>
    <t>99-418-67-67</t>
  </si>
  <si>
    <t>Ko‘chatchilik Uzumchilik</t>
  </si>
  <si>
    <t>97 578-72-75</t>
  </si>
  <si>
    <t>A.Qunduzxonov</t>
  </si>
  <si>
    <t>50-753-99-66</t>
  </si>
  <si>
    <t>98-273-15-51</t>
  </si>
  <si>
    <t>Ko'chatchilik sabzavot-polizchilik</t>
  </si>
  <si>
    <t>"Ostonov Rustambek" MCHJ</t>
  </si>
  <si>
    <t>Ostonov Rustambek</t>
  </si>
  <si>
    <t>93 354 90 09</t>
  </si>
  <si>
    <t>"Anisabonu nixollari" MCHJ</t>
  </si>
  <si>
    <t>J.Boypulotov</t>
  </si>
  <si>
    <t>93-728-8401</t>
  </si>
  <si>
    <t>Smerenka Golden</t>
  </si>
  <si>
    <t>Dushes</t>
  </si>
  <si>
    <t>Yubileni Navoyi</t>
  </si>
  <si>
    <t>Oq shaftoli, Lola</t>
  </si>
  <si>
    <t>Qora gilos, Baxor</t>
  </si>
  <si>
    <t>Bustonliq</t>
  </si>
  <si>
    <t>Golden</t>
  </si>
  <si>
    <t xml:space="preserve">Red Gold </t>
  </si>
  <si>
    <t>Skina</t>
  </si>
  <si>
    <t>Golden Jeramen, Teflediy, Skarlet, Granet, Galla</t>
  </si>
  <si>
    <t>Dyushes</t>
  </si>
  <si>
    <t>Ekstevan 514, Gulxaver, Ispang</t>
  </si>
  <si>
    <t>Skina, Samiy</t>
  </si>
  <si>
    <t>Golden, Kremson, Peklediy</t>
  </si>
  <si>
    <t>Choynek bexi</t>
  </si>
  <si>
    <t>Blekdanver</t>
  </si>
  <si>
    <t>Begbot, Valerkanskiy</t>
  </si>
  <si>
    <t>Kortde, Skina</t>
  </si>
  <si>
    <t>skina</t>
  </si>
  <si>
    <t>guaro</t>
  </si>
  <si>
    <t>Non behi</t>
  </si>
  <si>
    <t>Navoi yublini subxona</t>
  </si>
  <si>
    <t>LETO</t>
  </si>
  <si>
    <t>Maxalliy</t>
  </si>
  <si>
    <t>Ajir xurmo</t>
  </si>
  <si>
    <t>Greskiy orex</t>
  </si>
  <si>
    <t>Akbariy Axmatiy</t>
  </si>
  <si>
    <t>Sariq anjir</t>
  </si>
  <si>
    <t>Dashnabod</t>
  </si>
  <si>
    <t>Golden Kremson, Skarlet, Granet, Galla</t>
  </si>
  <si>
    <t>Gulxaver, Ispang</t>
  </si>
  <si>
    <t>Jeremi. Golden dlishef. Penklede.Forledi . Jerimi</t>
  </si>
  <si>
    <t>Burgut tirnoq</t>
  </si>
  <si>
    <t>Оқдарё</t>
  </si>
  <si>
    <t>Жомбой</t>
  </si>
  <si>
    <t>Ургут</t>
  </si>
  <si>
    <t>Тойлоқ</t>
  </si>
  <si>
    <t>Каттақўрғон</t>
  </si>
  <si>
    <t>Иштихон</t>
  </si>
  <si>
    <t>Қўшробот</t>
  </si>
  <si>
    <t>"Yangi qishloq" ф/х</t>
  </si>
  <si>
    <t xml:space="preserve">"BOG'U JANNAT BO'STON" ф/х </t>
  </si>
  <si>
    <t>"Suxrob Eshnazarov" ф/х</t>
  </si>
  <si>
    <t>"Sam Multi Gardenis" ф/х</t>
  </si>
  <si>
    <t>Ozodbek ko‘chat va nixollari ф/х</t>
  </si>
  <si>
    <t>Fresh Fruits ф/х</t>
  </si>
  <si>
    <t>“Rizamat ota”, “Husayni”</t>
  </si>
  <si>
    <t>qora kishmish</t>
  </si>
  <si>
    <t>“Cabemet S”, “Tempranillo”</t>
  </si>
  <si>
    <t>Karo kishmish</t>
  </si>
  <si>
    <t>Karo kishmish, Toyfi</t>
  </si>
  <si>
    <t>oq dumcha</t>
  </si>
  <si>
    <t>Kattaqurg'on maskasi</t>
  </si>
  <si>
    <t>toyfi</t>
  </si>
  <si>
    <t>SAG AGRO MCHJ</t>
  </si>
  <si>
    <t>97-915-55-51</t>
  </si>
  <si>
    <t>Ctenliy</t>
  </si>
  <si>
    <t>UFO-2,Samanta</t>
  </si>
  <si>
    <t>skina,Lapins</t>
  </si>
  <si>
    <t>Avijor,Guvara</t>
  </si>
  <si>
    <t>OXALIK OLTIN BOG'I MEVASI MCHJ</t>
  </si>
  <si>
    <t>O.Soliyev</t>
  </si>
  <si>
    <t>98-573-45-09</t>
  </si>
  <si>
    <t>Karmen</t>
  </si>
  <si>
    <t>Stenliy</t>
  </si>
  <si>
    <t>Katrina</t>
  </si>
  <si>
    <t>Lapins</t>
  </si>
  <si>
    <t>Batirma</t>
  </si>
  <si>
    <t>Vialfa</t>
  </si>
  <si>
    <t>пайвандтаг</t>
  </si>
  <si>
    <t>Cober 5BB, SO-4</t>
  </si>
  <si>
    <t>Rizamat ota</t>
  </si>
  <si>
    <t>Avatar</t>
  </si>
  <si>
    <t>Cirivson S</t>
  </si>
  <si>
    <t>Manbo, Gublicta</t>
  </si>
  <si>
    <t>Урганч</t>
  </si>
  <si>
    <t>"Bene Fruits" МЧЖ хорижий корхонаси</t>
  </si>
  <si>
    <t>Лол Айдин</t>
  </si>
  <si>
    <t>99-058-09-11</t>
  </si>
  <si>
    <t>голден, пинк леди</t>
  </si>
  <si>
    <t>кармен</t>
  </si>
  <si>
    <t>Red  Haven</t>
  </si>
  <si>
    <t>кара катти, ризамат, хусаини</t>
  </si>
  <si>
    <t>Хусайне белый</t>
  </si>
  <si>
    <t>тойфи, хусайни</t>
  </si>
  <si>
    <t>тойпи</t>
  </si>
  <si>
    <t>қора кишмиш</t>
  </si>
  <si>
    <t>Асака</t>
  </si>
  <si>
    <t>"Неъматобод зилол суви" ф.х</t>
  </si>
  <si>
    <t>Розиқов Шерзодбек</t>
  </si>
  <si>
    <t>97-964-11-77</t>
  </si>
  <si>
    <t>Узумчилик-кўчатчилик</t>
  </si>
  <si>
    <t>Дадахужаев Фитратбек</t>
  </si>
  <si>
    <t>93-252-71-30</t>
  </si>
  <si>
    <t>Бодорчилик-кўчатчилик</t>
  </si>
  <si>
    <t xml:space="preserve">Тўйчиева  Сайерахон </t>
  </si>
  <si>
    <t>93-417-55-88</t>
  </si>
  <si>
    <t>Жалақудуқ</t>
  </si>
  <si>
    <t>Мирзаев Донёрбек</t>
  </si>
  <si>
    <t>94-331-60-00</t>
  </si>
  <si>
    <t>Пахтаобод</t>
  </si>
  <si>
    <t>"Турли мева" ф.х</t>
  </si>
  <si>
    <t>Зафаржон Ахмаджонов</t>
  </si>
  <si>
    <t>93-447-27-44</t>
  </si>
  <si>
    <t>Насибулло Икромов</t>
  </si>
  <si>
    <t>94-100-04-80</t>
  </si>
  <si>
    <t>сўх гўзали</t>
  </si>
  <si>
    <t>валовой</t>
  </si>
  <si>
    <t>голден</t>
  </si>
  <si>
    <t>ўрмон гўзали</t>
  </si>
  <si>
    <t>ширин</t>
  </si>
  <si>
    <t>лола</t>
  </si>
  <si>
    <t>хиакуме</t>
  </si>
  <si>
    <t>оы ўрик</t>
  </si>
  <si>
    <t>самарқанд</t>
  </si>
  <si>
    <t>чандлер</t>
  </si>
  <si>
    <t>президент</t>
  </si>
  <si>
    <t>розмарин</t>
  </si>
  <si>
    <t>шаоах</t>
  </si>
  <si>
    <t>хусайни</t>
  </si>
  <si>
    <t>қоракишимиш</t>
  </si>
  <si>
    <t>қора пино</t>
  </si>
  <si>
    <t>баян ширей</t>
  </si>
  <si>
    <t>аччиқ-чучук</t>
  </si>
  <si>
    <t>Қува</t>
  </si>
  <si>
    <t>"FRUITS BREND CLUSTER" МЧЖ</t>
  </si>
  <si>
    <t>Ғайратжон Мамадалиев</t>
  </si>
  <si>
    <t>99-408-86-46</t>
  </si>
  <si>
    <t>Учкўприк</t>
  </si>
  <si>
    <t>ВОМ Абдувохид Ф/Х</t>
  </si>
  <si>
    <t>Омонжон Мадаминов</t>
  </si>
  <si>
    <t>97-210-58-80</t>
  </si>
  <si>
    <t>Олтиариқ</t>
  </si>
  <si>
    <t xml:space="preserve">Хайрулло Бахром Бойматов             </t>
  </si>
  <si>
    <t>И.Бойматов</t>
  </si>
  <si>
    <t>вандеркорт, субхони, асака ялтироқ</t>
  </si>
  <si>
    <t>блек спиндир, шол тайм</t>
  </si>
  <si>
    <t>свет ариана, валавой, эрвиларй</t>
  </si>
  <si>
    <t>Кляпатра, июн гўзали, кармин</t>
  </si>
  <si>
    <t>қаймоқ бодом, қилич бодом</t>
  </si>
  <si>
    <t>Вандеркорт , оқ ўрик</t>
  </si>
  <si>
    <t xml:space="preserve">май грес, супер лола, </t>
  </si>
  <si>
    <t>ризамат, мерс, хусайни,</t>
  </si>
  <si>
    <t xml:space="preserve">Қашқадарё </t>
  </si>
  <si>
    <t>Жарқўрғон</t>
  </si>
  <si>
    <t>Сурхон тажриба стансияси</t>
  </si>
  <si>
    <t>300627096 </t>
  </si>
  <si>
    <t>Пахта этиштириш</t>
  </si>
  <si>
    <t>Олтинсой</t>
  </si>
  <si>
    <t>Янги турмуш ф/х</t>
  </si>
  <si>
    <t xml:space="preserve">Сариосиё </t>
  </si>
  <si>
    <t>Само мех кўчатчилик</t>
  </si>
  <si>
    <t xml:space="preserve">Узун </t>
  </si>
  <si>
    <t xml:space="preserve">Узун давлат урмон хўжалиги </t>
  </si>
  <si>
    <t>Хуршид Расулов</t>
  </si>
  <si>
    <t>крепсон</t>
  </si>
  <si>
    <t>Қозоқи</t>
  </si>
  <si>
    <t>майер</t>
  </si>
  <si>
    <t xml:space="preserve">тойфи </t>
  </si>
  <si>
    <t>суғдиёна кишмиш</t>
  </si>
  <si>
    <t>Жанубий дехқончилик ИТИ ин-витро лабароторияси</t>
  </si>
  <si>
    <t>Ойбек Амонов</t>
  </si>
  <si>
    <t>75-229-00-17</t>
  </si>
  <si>
    <t>206977863</t>
  </si>
  <si>
    <t>Голден Делишес, Сўх маликаси</t>
  </si>
  <si>
    <t>Фокс-11</t>
  </si>
  <si>
    <t>Мароканд, Вымпел</t>
  </si>
  <si>
    <t>Кремиски-5</t>
  </si>
  <si>
    <t>Ханжарий-</t>
  </si>
  <si>
    <t>донаксиз-анор</t>
  </si>
  <si>
    <t>Ризамат ота, Аватар, Оқ кишмиши, Генант</t>
  </si>
  <si>
    <t>Денов</t>
  </si>
  <si>
    <t>Акад. М.Мирзаев номидаги БУВИТИ Сурхондарё ИТС</t>
  </si>
  <si>
    <t>Росулов Чори</t>
  </si>
  <si>
    <t>Вилоят"Дон-дуккакли илимий тадқиқот" институти</t>
  </si>
  <si>
    <t>Юлдашева Наргиза</t>
  </si>
  <si>
    <t>97-662-55-44</t>
  </si>
  <si>
    <t>Нукус</t>
  </si>
  <si>
    <t xml:space="preserve">Қорақалпоғистон Республикаси </t>
  </si>
  <si>
    <t>Жами</t>
  </si>
  <si>
    <t>Кўчатчилик хўжалиги сони</t>
  </si>
  <si>
    <r>
      <t xml:space="preserve">Етишти-рилган мевали ва ток кўчатлари сони,
 </t>
    </r>
    <r>
      <rPr>
        <i/>
        <sz val="12"/>
        <color theme="1"/>
        <rFont val="Times New Roman"/>
        <family val="1"/>
        <charset val="204"/>
      </rPr>
      <t>минг дона</t>
    </r>
  </si>
  <si>
    <r>
      <t xml:space="preserve">Мавжуд мевали кўчат сони, 
  </t>
    </r>
    <r>
      <rPr>
        <i/>
        <sz val="12"/>
        <color theme="1"/>
        <rFont val="Times New Roman"/>
        <family val="1"/>
        <charset val="204"/>
      </rPr>
      <t>минг дона</t>
    </r>
    <r>
      <rPr>
        <b/>
        <sz val="12"/>
        <color theme="1"/>
        <rFont val="Times New Roman"/>
        <family val="1"/>
        <charset val="204"/>
      </rPr>
      <t xml:space="preserve"> </t>
    </r>
  </si>
  <si>
    <r>
      <t xml:space="preserve">сертифи-катланган кўчатлар сони,  
</t>
    </r>
    <r>
      <rPr>
        <i/>
        <sz val="12"/>
        <color theme="1"/>
        <rFont val="Times New Roman"/>
        <family val="1"/>
        <charset val="204"/>
      </rPr>
      <t>минг дона</t>
    </r>
  </si>
  <si>
    <t>Ҳудудлар номи</t>
  </si>
  <si>
    <t>Паркент</t>
  </si>
  <si>
    <t>Мирабдулла ўғли Мираъло ф/х</t>
  </si>
  <si>
    <t>М.Мирғаниев</t>
  </si>
  <si>
    <t>94.578.56.86</t>
  </si>
  <si>
    <t>Деярли Мавлоно ф/х</t>
  </si>
  <si>
    <t>Хайрулла</t>
  </si>
  <si>
    <t>94.363.50.41</t>
  </si>
  <si>
    <t>Гулбоғ Бурхон ф/х</t>
  </si>
  <si>
    <t>Бахром</t>
  </si>
  <si>
    <t>99.816.71.26</t>
  </si>
  <si>
    <t>206269256 </t>
  </si>
  <si>
    <t>Норчонтол ф/х</t>
  </si>
  <si>
    <t>Б.Абдуюнусов</t>
  </si>
  <si>
    <t>94.409.92.75</t>
  </si>
  <si>
    <t>Қуйичирчиқ</t>
  </si>
  <si>
    <t>Busines Garden Park</t>
  </si>
  <si>
    <t>Носиров Фарход</t>
  </si>
  <si>
    <t>97 762-95-82</t>
  </si>
  <si>
    <t>боғдорчилик кўчатчилик</t>
  </si>
  <si>
    <t>Юқоричирчиқ</t>
  </si>
  <si>
    <t>ASN TREES МЧЖ</t>
  </si>
  <si>
    <t>Аброров Шухрат Мамирович</t>
  </si>
  <si>
    <t>94/367-02-84</t>
  </si>
  <si>
    <t>BOG’I NIXOL ZIYO FAYZ ф.х</t>
  </si>
  <si>
    <t>Рихсиев Абдурауф</t>
  </si>
  <si>
    <t>99-401-55-28</t>
  </si>
  <si>
    <t>Анваров Суннатилла</t>
  </si>
  <si>
    <t>97-770-19-66</t>
  </si>
  <si>
    <t>Голден</t>
  </si>
  <si>
    <t xml:space="preserve">Қулола </t>
  </si>
  <si>
    <t xml:space="preserve"> </t>
  </si>
  <si>
    <t>веларий чкалов</t>
  </si>
  <si>
    <t>бешюлдуз</t>
  </si>
  <si>
    <t>Қалдирғоч</t>
  </si>
  <si>
    <t>бертон</t>
  </si>
  <si>
    <t>бахор</t>
  </si>
  <si>
    <t>делишес</t>
  </si>
  <si>
    <t>венгерка</t>
  </si>
  <si>
    <t>старт</t>
  </si>
  <si>
    <t>кара гелес</t>
  </si>
  <si>
    <t xml:space="preserve">пинк ледй </t>
  </si>
  <si>
    <t>свит</t>
  </si>
  <si>
    <t>Жайнтрес, скина, лапинс</t>
  </si>
  <si>
    <t>Пинк пардаес</t>
  </si>
  <si>
    <t>Старкримсон</t>
  </si>
  <si>
    <t>Полка</t>
  </si>
  <si>
    <t>Наччис</t>
  </si>
  <si>
    <t>дамски</t>
  </si>
  <si>
    <t>мускат</t>
  </si>
  <si>
    <t>ризамат</t>
  </si>
  <si>
    <t>Мерс, автар Ризамат ота</t>
  </si>
  <si>
    <t>Сагдияна, қаро оқ кишмиш</t>
  </si>
  <si>
    <t>Баян шрей ркастелли</t>
  </si>
  <si>
    <t xml:space="preserve">кишмиш </t>
  </si>
  <si>
    <t>Тахиатош</t>
  </si>
  <si>
    <t>"BOBUR- NAYMAN" МЧЖ</t>
  </si>
  <si>
    <t>309530022 </t>
  </si>
  <si>
    <t>"SULAYMON SULTON KENEGES" МЧЖ</t>
  </si>
  <si>
    <t>Элликқалъа</t>
  </si>
  <si>
    <t>"Руслан Рейимбердиев" ф/х</t>
  </si>
  <si>
    <t>РЕСПУБЛИКА ЖАМИ</t>
  </si>
  <si>
    <t>Х</t>
  </si>
  <si>
    <t>Кармана</t>
  </si>
  <si>
    <t>"Саид бобо Кенжаев" ф/х</t>
  </si>
  <si>
    <t>Қизилтепа</t>
  </si>
  <si>
    <t>Ниёз ф/х</t>
  </si>
  <si>
    <t>Мадад ф/х</t>
  </si>
  <si>
    <t>Хатирчи</t>
  </si>
  <si>
    <t>"Шохрух ниҳол кўчатчи" ф/х</t>
  </si>
  <si>
    <t>SMAL GARDEN МЧЖ</t>
  </si>
  <si>
    <t>90-717-14-29</t>
  </si>
  <si>
    <t>91-3344159</t>
  </si>
  <si>
    <t>90-6468520</t>
  </si>
  <si>
    <t>93-316-40-00</t>
  </si>
  <si>
    <t>93-955-12-23</t>
  </si>
  <si>
    <t>чемпион</t>
  </si>
  <si>
    <t>қоракишмиш</t>
  </si>
  <si>
    <t>Раҳматов Равзатилло</t>
  </si>
  <si>
    <t xml:space="preserve">ҚҚР жами </t>
  </si>
  <si>
    <t xml:space="preserve">Андижон жами </t>
  </si>
  <si>
    <t xml:space="preserve">Бухоро жами </t>
  </si>
  <si>
    <t xml:space="preserve">Жиззах жами </t>
  </si>
  <si>
    <t xml:space="preserve">Қашқадарё жами </t>
  </si>
  <si>
    <t xml:space="preserve">Навоий жами </t>
  </si>
  <si>
    <t xml:space="preserve">Наманган жами </t>
  </si>
  <si>
    <t xml:space="preserve">Самарқанд жами </t>
  </si>
  <si>
    <t xml:space="preserve">Сурхондарё жами </t>
  </si>
  <si>
    <t xml:space="preserve">Тошкент жами </t>
  </si>
  <si>
    <t xml:space="preserve">Фарғона жами </t>
  </si>
  <si>
    <t xml:space="preserve">Хоразм жами </t>
  </si>
  <si>
    <t>С.Кенжаев</t>
  </si>
  <si>
    <t>М.Тошев</t>
  </si>
  <si>
    <t>М.Сайдиев</t>
  </si>
  <si>
    <t>Ш.Мардонов</t>
  </si>
  <si>
    <t>А.Садиев</t>
  </si>
  <si>
    <t xml:space="preserve">Ўрмон хўжалиги </t>
  </si>
  <si>
    <t>Юнусов Ахмат Жумабайевич</t>
  </si>
  <si>
    <t>Мадаминов Саидбек Кутлимиратович</t>
  </si>
  <si>
    <t>Сапаров Равшанбек Реймбердийевич</t>
  </si>
  <si>
    <t>Турсунов Амри Асламович</t>
  </si>
  <si>
    <t>Бобоев Одилжон Яхшибоевич</t>
  </si>
  <si>
    <t>Шарипов Жонибек Марипович</t>
  </si>
  <si>
    <t>Маҳмудзода Шоҳрух Абдурасул Ўғли</t>
  </si>
  <si>
    <t>Темиров Элдор</t>
  </si>
  <si>
    <t>Низомиддинов Рамзиддин</t>
  </si>
  <si>
    <t>бред миллей, фантазия, хамитиф</t>
  </si>
  <si>
    <t>Manbo ,Gublicta</t>
  </si>
  <si>
    <t>вилям спрай, оқ ойим, пинк ледий, жерарний,</t>
  </si>
  <si>
    <t>ИЗОХ</t>
  </si>
  <si>
    <t>Тел ишламайди</t>
  </si>
  <si>
    <t>бери лигелия</t>
  </si>
  <si>
    <t>юбилейний навоий</t>
  </si>
  <si>
    <t xml:space="preserve">самарқанд қора </t>
  </si>
  <si>
    <t>қора гилос</t>
  </si>
  <si>
    <t>денауский</t>
  </si>
  <si>
    <t>пекан</t>
  </si>
  <si>
    <t>гўзал</t>
  </si>
  <si>
    <t>қандак</t>
  </si>
  <si>
    <t>гриот</t>
  </si>
  <si>
    <t>идеал</t>
  </si>
  <si>
    <t>тяншан</t>
  </si>
  <si>
    <t>қулола</t>
  </si>
  <si>
    <t>самарқандиский</t>
  </si>
  <si>
    <t>хурмои</t>
  </si>
  <si>
    <t>ранная синая</t>
  </si>
  <si>
    <t>олтин таваллуд</t>
  </si>
  <si>
    <t>қора шпанка</t>
  </si>
  <si>
    <t>чидамли</t>
  </si>
  <si>
    <t>хандон</t>
  </si>
  <si>
    <t>симиренка</t>
  </si>
  <si>
    <t>атлас</t>
  </si>
  <si>
    <t>нон бехи</t>
  </si>
  <si>
    <t>рубитса</t>
  </si>
  <si>
    <t>черешния</t>
  </si>
  <si>
    <t>грек</t>
  </si>
  <si>
    <t>сорренто</t>
  </si>
  <si>
    <t>молдова</t>
  </si>
  <si>
    <t>сўғдиёна</t>
  </si>
  <si>
    <t xml:space="preserve">Узум кўчатлари мавжуд. 3 гектарида кўчат етиштиради </t>
  </si>
  <si>
    <t>Кўтармади</t>
  </si>
  <si>
    <t xml:space="preserve">Йўналиши Боғдорчилик 70,6 га боғ бор. Очиқ майдон мавжуд эмас. Қатор ораларида етиштиради. Бироқ қиламан деяпди. Имконият ва малакаси хам етарли. </t>
  </si>
  <si>
    <t xml:space="preserve">Йўналиши Боғдорчилик 2,5 га боғ бор. Очиқ майдон мавжуд эмас. Қатор ораларида етиштиради. Узум кўчати йўқ. Мевали кўчати кўпи билан 7 мингта бор </t>
  </si>
  <si>
    <t xml:space="preserve"> 1 гектар иссиқҳона бор лимончилик ва кўчатчилик билан шуғулланади. Ток кўчатларини етиштиришни йўлга қўймоқчи. Лимончилик мактаби хам очилган.</t>
  </si>
  <si>
    <t>3 гектар кўчатчилик учун очиқ майдон мавжуд. Малакаси етарли</t>
  </si>
  <si>
    <t>5 гектар кўчатчилик майдон мавжуд. Маҳаллий кўчатлар етиштиради</t>
  </si>
  <si>
    <t>Кўчат учун ер майдон мавжуд, ҳозирда  кўчат тайёрланмаган</t>
  </si>
  <si>
    <t>Хозирда қамоқда. Фронтда жазо муддатини ўтаяпди.</t>
  </si>
  <si>
    <t xml:space="preserve">1 гектар кўчат етиштириш учун ер майдони мавжуд. </t>
  </si>
  <si>
    <t xml:space="preserve">3 гектар кўчатчилик учун очиқ майдон мавжуд. Малакаси етарли олдиндан кщчатчилик билан шу-улланади </t>
  </si>
  <si>
    <t xml:space="preserve">Тел ишламайди. </t>
  </si>
  <si>
    <t>Йўналиши боғ ва чорвачилик бўлиб кўчат етиштирмайди. Хозирда кўчатлари йўқ</t>
  </si>
  <si>
    <t xml:space="preserve">5 гектар кўчатчилик майдон мавжуд. Маҳаллий кўчатлар етиштиради. </t>
  </si>
  <si>
    <t>5 гектар кўчатчилик бўйича очиқ майдон мавжуд. 1 ва 2 йиллик кўчатлари етиштирилмоқда.</t>
  </si>
  <si>
    <t>Рақам нотўғри</t>
  </si>
  <si>
    <t>Рақам нотуғри</t>
  </si>
  <si>
    <t>Тел рақам ишламайди</t>
  </si>
  <si>
    <t xml:space="preserve">5,7 гектар кўчатчилик бўйича майдонлари мавжуд. </t>
  </si>
  <si>
    <t>Кўчатчилик етиштириш учун 80 гектардан ортиқ майдонлари мавжуд.  Малакаси имконияти хам етарли. Падвой миллий марказ ин витродан олади.</t>
  </si>
  <si>
    <t>23 гектар кўчатчилик бўйича майдон мавжуд. Хозирда кўчатлари мавжуд. Бироқ хаммасини бузиб нолдан бошқатдан бошламоқчи</t>
  </si>
  <si>
    <t xml:space="preserve">6 гектар кўчатчилик учун майдон мавжуд.  </t>
  </si>
  <si>
    <t>4 гектар кўчатчилик учун ер майдонлари бор. Кўчат етиштириб келмоқда.</t>
  </si>
  <si>
    <t>SARDOR NAZIRA ф.х
Тохиржон Миришкор агро ф/х</t>
  </si>
  <si>
    <t>206335507
304125229</t>
  </si>
  <si>
    <t>93-259-90-60</t>
  </si>
  <si>
    <t>95-041-76-20</t>
  </si>
  <si>
    <t>97-327-27-71</t>
  </si>
  <si>
    <t>97-325-31-60</t>
  </si>
  <si>
    <t>Тиллабоева Шоҳидахон</t>
  </si>
  <si>
    <t>99-222-15-83</t>
  </si>
  <si>
    <t>1 гектар кўчатчилик майдон мавжуд. Хозирда кўчатлар етиштирилмоқда.</t>
  </si>
  <si>
    <t>1 гектар кўчатчилик майдон мавжуд.</t>
  </si>
  <si>
    <t>15.10.2024 йил ҳолатига</t>
  </si>
  <si>
    <t>"Мевали кўчатлар олами" ф/х</t>
  </si>
  <si>
    <t xml:space="preserve">Ойим кўчатчилик хўжалиги </t>
  </si>
  <si>
    <t>"Маск" ф/х</t>
  </si>
  <si>
    <t>"Хамрох савдо плюс" ф/х</t>
  </si>
  <si>
    <t xml:space="preserve">МЧЖ ёпилган. Томорқасида етиштиради кўчатларни  </t>
  </si>
  <si>
    <t>"Бахмал юраги" МЧЖ</t>
  </si>
  <si>
    <t>Холиқов Сардор</t>
  </si>
  <si>
    <t>1 гектар кўчатчилик хўжалиги майдон мавжуд. Малакаси  етарли кўчатчи</t>
  </si>
  <si>
    <t>кўп тармоқли</t>
  </si>
  <si>
    <t>17.10.2024 йил ҳолатига</t>
  </si>
  <si>
    <t>Пайвандтаг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</si>
</sst>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43" formatCode="_-* #,##0.00\ _₽_-;\-* #,##0.00\ _₽_-;_-* &quot;-&quot;??\ _₽_-;_-@_-"/>
    <numFmt numFmtId="164" formatCode="_-* #,##0.00_-;\-* #,##0.00_-;_-* &quot;-&quot;??_-;_-@_-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&quot;р.&quot;_-;\-* #,##0&quot;р.&quot;_-;_-* &quot;-&quot;&quot;р.&quot;_-;_-@_-"/>
    <numFmt numFmtId="170" formatCode="_-* #,##0.00_р_._-;\-* #,##0.00_р_._-;_-* &quot;-&quot;??_р_._-;_-@_-"/>
    <numFmt numFmtId="171" formatCode="0.0"/>
    <numFmt numFmtId="172" formatCode="#"/>
    <numFmt numFmtId="173" formatCode="_-* #,##0.00\ &quot;?.&quot;_-;\-* #,##0.00\ &quot;?.&quot;_-;_-* &quot;-&quot;??\ &quot;?.&quot;_-;_-@_-"/>
    <numFmt numFmtId="174" formatCode="_-* #,##0.00\ _?_._-;\-* #,##0.00\ _?_._-;_-* &quot;-&quot;??\ _?_._-;_-@_-"/>
    <numFmt numFmtId="175" formatCode="\$#.00"/>
    <numFmt numFmtId="176" formatCode="&quot;$&quot;#.00"/>
    <numFmt numFmtId="177" formatCode="#."/>
    <numFmt numFmtId="178" formatCode="%#.00"/>
    <numFmt numFmtId="179" formatCode="#\,##0.00"/>
    <numFmt numFmtId="180" formatCode="#.00"/>
    <numFmt numFmtId="181" formatCode="_-* #,##0.00[$€-1]_-;\-* #,##0.00[$€-1]_-;_-* &quot;-&quot;??[$€-1]_-"/>
    <numFmt numFmtId="182" formatCode="d/m"/>
    <numFmt numFmtId="183" formatCode="#,##0.0"/>
    <numFmt numFmtId="184" formatCode="_-* #,##0\ &quot;d.&quot;_-;\-* #,##0\ &quot;d.&quot;_-;_-* &quot;-&quot;\ &quot;d.&quot;_-;_-@_-"/>
    <numFmt numFmtId="185" formatCode="_-* #,##0.00\ &quot;d.&quot;_-;\-* #,##0.00\ &quot;d.&quot;_-;_-* &quot;-&quot;??\ &quot;d.&quot;_-;_-@_-"/>
    <numFmt numFmtId="186" formatCode="_-* #,##0\ _р_._-;\-* #,##0\ _р_._-;_-* &quot;-&quot;\ _р_._-;_-@_-"/>
    <numFmt numFmtId="187" formatCode="_-&quot;Ј&quot;* #,##0_-;\-&quot;Ј&quot;* #,##0_-;_-&quot;Ј&quot;* &quot;-&quot;_-;_-@_-"/>
    <numFmt numFmtId="188" formatCode="_-&quot;Ј&quot;* #,##0.00_-;\-&quot;Ј&quot;* #,##0.00_-;_-&quot;Ј&quot;* &quot;-&quot;??_-;_-@_-"/>
    <numFmt numFmtId="189" formatCode="_-* #,##0\ _d_._-;\-* #,##0\ _d_._-;_-* &quot;-&quot;\ _d_._-;_-@_-"/>
    <numFmt numFmtId="190" formatCode="_-* #,##0.00\ _d_._-;\-* #,##0.00\ _d_._-;_-* &quot;-&quot;??\ _d_._-;_-@_-"/>
    <numFmt numFmtId="191" formatCode="#,##0.0_р_."/>
    <numFmt numFmtId="192" formatCode="_-* #,##0\ _?_._-;\-* #,##0\ _?_._-;_-* &quot;-&quot;\ _?_._-;_-@_-"/>
  </numFmts>
  <fonts count="8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color indexed="35"/>
      <name val="Courier"/>
      <family val="1"/>
      <charset val="204"/>
    </font>
    <font>
      <sz val="10"/>
      <color indexed="35"/>
      <name val="Courier"/>
      <family val="1"/>
      <charset val="204"/>
    </font>
    <font>
      <u/>
      <sz val="7.5"/>
      <color indexed="12"/>
      <name val="Arial Cyr"/>
      <charset val="204"/>
    </font>
    <font>
      <u/>
      <sz val="7.5"/>
      <color indexed="36"/>
      <name val="Arial Cyr"/>
      <charset val="204"/>
    </font>
    <font>
      <sz val="10"/>
      <color indexed="8"/>
      <name val="Courier"/>
      <family val="1"/>
      <charset val="204"/>
    </font>
    <font>
      <sz val="1"/>
      <color indexed="8"/>
      <name val="Courier"/>
      <family val="1"/>
      <charset val="204"/>
    </font>
    <font>
      <sz val="10"/>
      <name val="Helv"/>
      <family val="2"/>
    </font>
    <font>
      <sz val="1"/>
      <color indexed="16"/>
      <name val="Courier"/>
      <family val="1"/>
      <charset val="204"/>
    </font>
    <font>
      <b/>
      <sz val="1"/>
      <color indexed="16"/>
      <name val="Courier"/>
      <family val="1"/>
      <charset val="204"/>
    </font>
    <font>
      <sz val="12"/>
      <color indexed="8"/>
      <name val="Courier"/>
      <family val="1"/>
      <charset val="204"/>
    </font>
    <font>
      <b/>
      <sz val="10"/>
      <name val="Arial Cyr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1"/>
      <charset val="204"/>
    </font>
    <font>
      <sz val="10"/>
      <color indexed="72"/>
      <name val="Courier"/>
      <family val="1"/>
      <charset val="204"/>
    </font>
    <font>
      <sz val="12"/>
      <color indexed="72"/>
      <name val="Courier"/>
      <family val="1"/>
      <charset val="204"/>
    </font>
    <font>
      <u/>
      <sz val="16"/>
      <color indexed="72"/>
      <name val="Courier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8"/>
      <name val="Calibri"/>
      <family val="2"/>
    </font>
    <font>
      <sz val="11"/>
      <color indexed="17"/>
      <name val="Calibri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Calibri"/>
      <family val="2"/>
      <charset val="204"/>
    </font>
    <font>
      <b/>
      <sz val="12"/>
      <color rgb="FFC0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Helv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12"/>
      <name val="Arial Cyr"/>
      <charset val="204"/>
    </font>
    <font>
      <sz val="10"/>
      <color indexed="8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6"/>
      <color indexed="8"/>
      <name val="Arial"/>
      <family val="2"/>
      <charset val="204"/>
    </font>
    <font>
      <i/>
      <sz val="11"/>
      <color theme="1"/>
      <name val="Times New Roman"/>
      <family val="1"/>
      <charset val="204"/>
    </font>
    <font>
      <b/>
      <sz val="11"/>
      <color rgb="FFC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2"/>
      <charset val="204"/>
    </font>
    <font>
      <i/>
      <sz val="12"/>
      <color theme="1"/>
      <name val="Times New Roman"/>
      <family val="1"/>
      <charset val="204"/>
    </font>
    <font>
      <b/>
      <i/>
      <sz val="11"/>
      <color rgb="FFC00000"/>
      <name val="Times New Roman"/>
      <family val="1"/>
      <charset val="204"/>
    </font>
    <font>
      <b/>
      <i/>
      <sz val="12"/>
      <color rgb="FFC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683">
    <xf numFmtId="0" fontId="0" fillId="0" borderId="0"/>
    <xf numFmtId="0" fontId="2" fillId="0" borderId="0"/>
    <xf numFmtId="0" fontId="1" fillId="0" borderId="0"/>
    <xf numFmtId="0" fontId="1" fillId="0" borderId="0"/>
    <xf numFmtId="0" fontId="4" fillId="0" borderId="0"/>
    <xf numFmtId="172" fontId="5" fillId="0" borderId="0">
      <protection locked="0"/>
    </xf>
    <xf numFmtId="172" fontId="6" fillId="0" borderId="0">
      <protection locked="0"/>
    </xf>
    <xf numFmtId="172" fontId="6" fillId="0" borderId="0">
      <protection locked="0"/>
    </xf>
    <xf numFmtId="172" fontId="6" fillId="0" borderId="0">
      <protection locked="0"/>
    </xf>
    <xf numFmtId="172" fontId="6" fillId="0" borderId="0"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172" fontId="9" fillId="0" borderId="0">
      <protection locked="0"/>
    </xf>
    <xf numFmtId="173" fontId="2" fillId="0" borderId="0" applyFont="0" applyFill="0" applyBorder="0" applyAlignment="0" applyProtection="0"/>
    <xf numFmtId="0" fontId="2" fillId="0" borderId="0"/>
    <xf numFmtId="174" fontId="2" fillId="0" borderId="0" applyFont="0" applyFill="0" applyBorder="0" applyAlignment="0" applyProtection="0"/>
    <xf numFmtId="0" fontId="10" fillId="0" borderId="4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4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6" fontId="10" fillId="0" borderId="0">
      <protection locked="0"/>
    </xf>
    <xf numFmtId="177" fontId="10" fillId="0" borderId="4">
      <protection locked="0"/>
    </xf>
    <xf numFmtId="176" fontId="10" fillId="0" borderId="0">
      <protection locked="0"/>
    </xf>
    <xf numFmtId="177" fontId="10" fillId="0" borderId="4">
      <protection locked="0"/>
    </xf>
    <xf numFmtId="176" fontId="10" fillId="0" borderId="0">
      <protection locked="0"/>
    </xf>
    <xf numFmtId="177" fontId="10" fillId="0" borderId="4">
      <protection locked="0"/>
    </xf>
    <xf numFmtId="176" fontId="10" fillId="0" borderId="0">
      <protection locked="0"/>
    </xf>
    <xf numFmtId="177" fontId="10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5" fillId="0" borderId="0">
      <protection locked="0"/>
    </xf>
    <xf numFmtId="172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5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8" fontId="10" fillId="0" borderId="0">
      <protection locked="0"/>
    </xf>
    <xf numFmtId="4" fontId="10" fillId="0" borderId="0">
      <protection locked="0"/>
    </xf>
    <xf numFmtId="178" fontId="10" fillId="0" borderId="0">
      <protection locked="0"/>
    </xf>
    <xf numFmtId="4" fontId="10" fillId="0" borderId="0">
      <protection locked="0"/>
    </xf>
    <xf numFmtId="178" fontId="10" fillId="0" borderId="0">
      <protection locked="0"/>
    </xf>
    <xf numFmtId="4" fontId="10" fillId="0" borderId="0">
      <protection locked="0"/>
    </xf>
    <xf numFmtId="178" fontId="10" fillId="0" borderId="0">
      <protection locked="0"/>
    </xf>
    <xf numFmtId="4" fontId="10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178" fontId="14" fillId="0" borderId="0">
      <protection locked="0"/>
    </xf>
    <xf numFmtId="172" fontId="12" fillId="0" borderId="0">
      <protection locked="0"/>
    </xf>
    <xf numFmtId="179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8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2" fontId="14" fillId="0" borderId="0">
      <protection locked="0"/>
    </xf>
    <xf numFmtId="0" fontId="15" fillId="0" borderId="0">
      <protection locked="0"/>
    </xf>
    <xf numFmtId="172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0" fontId="14" fillId="0" borderId="0">
      <protection locked="0"/>
    </xf>
    <xf numFmtId="172" fontId="12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9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6" fillId="0" borderId="0">
      <protection locked="0"/>
    </xf>
    <xf numFmtId="172" fontId="13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7" fillId="0" borderId="0">
      <protection locked="0"/>
    </xf>
    <xf numFmtId="172" fontId="13" fillId="0" borderId="0">
      <protection locked="0"/>
    </xf>
    <xf numFmtId="172" fontId="18" fillId="0" borderId="0">
      <protection locked="0"/>
    </xf>
    <xf numFmtId="172" fontId="18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20" fillId="0" borderId="0">
      <protection locked="0"/>
    </xf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72" fontId="18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20" fillId="0" borderId="0">
      <protection locked="0"/>
    </xf>
    <xf numFmtId="172" fontId="18" fillId="0" borderId="0">
      <protection locked="0"/>
    </xf>
    <xf numFmtId="172" fontId="19" fillId="0" borderId="0">
      <protection locked="0"/>
    </xf>
    <xf numFmtId="172" fontId="18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8" fillId="0" borderId="0">
      <protection locked="0"/>
    </xf>
    <xf numFmtId="172" fontId="19" fillId="0" borderId="0">
      <protection locked="0"/>
    </xf>
    <xf numFmtId="172" fontId="18" fillId="0" borderId="0">
      <protection locked="0"/>
    </xf>
    <xf numFmtId="172" fontId="19" fillId="0" borderId="0">
      <protection locked="0"/>
    </xf>
    <xf numFmtId="0" fontId="2" fillId="0" borderId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5" applyNumberFormat="0" applyAlignment="0" applyProtection="0"/>
    <xf numFmtId="0" fontId="23" fillId="11" borderId="6" applyNumberFormat="0" applyAlignment="0" applyProtection="0"/>
    <xf numFmtId="0" fontId="24" fillId="11" borderId="5" applyNumberFormat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29" fillId="12" borderId="11" applyNumberFormat="0" applyAlignment="0" applyProtection="0"/>
    <xf numFmtId="0" fontId="30" fillId="0" borderId="0" applyNumberFormat="0" applyFill="0" applyBorder="0" applyAlignment="0" applyProtection="0"/>
    <xf numFmtId="0" fontId="31" fillId="13" borderId="0" applyNumberFormat="0" applyBorder="0" applyAlignment="0" applyProtection="0"/>
    <xf numFmtId="0" fontId="4" fillId="0" borderId="0"/>
    <xf numFmtId="0" fontId="3" fillId="0" borderId="0"/>
    <xf numFmtId="0" fontId="4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3" fillId="0" borderId="0"/>
    <xf numFmtId="0" fontId="3" fillId="0" borderId="0"/>
    <xf numFmtId="0" fontId="32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2" fillId="0" borderId="0"/>
    <xf numFmtId="0" fontId="33" fillId="0" borderId="0"/>
    <xf numFmtId="0" fontId="1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4" fillId="0" borderId="0"/>
    <xf numFmtId="0" fontId="32" fillId="0" borderId="0"/>
    <xf numFmtId="0" fontId="32" fillId="0" borderId="0"/>
    <xf numFmtId="0" fontId="35" fillId="14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15" borderId="12" applyNumberFormat="0" applyFont="0" applyAlignment="0" applyProtection="0"/>
    <xf numFmtId="9" fontId="2" fillId="0" borderId="0" applyFont="0" applyFill="0" applyBorder="0" applyAlignment="0" applyProtection="0"/>
    <xf numFmtId="0" fontId="37" fillId="0" borderId="13" applyNumberFormat="0" applyFill="0" applyAlignment="0" applyProtection="0"/>
    <xf numFmtId="0" fontId="4" fillId="0" borderId="0"/>
    <xf numFmtId="0" fontId="38" fillId="0" borderId="0" applyNumberFormat="0" applyFill="0" applyBorder="0" applyAlignment="0" applyProtection="0"/>
    <xf numFmtId="170" fontId="2" fillId="0" borderId="0" applyFont="0" applyFill="0" applyBorder="0" applyAlignment="0" applyProtection="0"/>
    <xf numFmtId="170" fontId="32" fillId="0" borderId="0" applyFont="0" applyFill="0" applyBorder="0" applyAlignment="0" applyProtection="0"/>
    <xf numFmtId="182" fontId="4" fillId="0" borderId="0" applyFont="0" applyFill="0" applyBorder="0" applyAlignment="0" applyProtection="0"/>
    <xf numFmtId="172" fontId="39" fillId="0" borderId="0" applyFont="0" applyFill="0" applyBorder="0" applyAlignment="0" applyProtection="0"/>
    <xf numFmtId="0" fontId="40" fillId="16" borderId="0" applyNumberFormat="0" applyBorder="0" applyAlignment="0" applyProtection="0"/>
    <xf numFmtId="0" fontId="12" fillId="0" borderId="0">
      <protection locked="0"/>
    </xf>
    <xf numFmtId="0" fontId="1" fillId="0" borderId="0"/>
    <xf numFmtId="0" fontId="1" fillId="0" borderId="0"/>
    <xf numFmtId="0" fontId="2" fillId="0" borderId="0">
      <protection locked="0"/>
    </xf>
    <xf numFmtId="0" fontId="43" fillId="0" borderId="0">
      <protection locked="0"/>
    </xf>
    <xf numFmtId="0" fontId="34" fillId="0" borderId="0">
      <alignment vertical="center"/>
    </xf>
    <xf numFmtId="0" fontId="1" fillId="0" borderId="0"/>
    <xf numFmtId="0" fontId="2" fillId="0" borderId="0"/>
    <xf numFmtId="0" fontId="33" fillId="0" borderId="0"/>
    <xf numFmtId="0" fontId="4" fillId="0" borderId="0">
      <protection locked="0"/>
    </xf>
    <xf numFmtId="0" fontId="2" fillId="0" borderId="0">
      <protection locked="0"/>
    </xf>
    <xf numFmtId="0" fontId="32" fillId="0" borderId="0">
      <protection locked="0"/>
    </xf>
    <xf numFmtId="0" fontId="43" fillId="0" borderId="0">
      <protection locked="0"/>
    </xf>
    <xf numFmtId="0" fontId="4" fillId="0" borderId="0">
      <protection locked="0"/>
    </xf>
    <xf numFmtId="0" fontId="32" fillId="0" borderId="0"/>
    <xf numFmtId="0" fontId="1" fillId="0" borderId="0"/>
    <xf numFmtId="0" fontId="33" fillId="0" borderId="0"/>
    <xf numFmtId="0" fontId="1" fillId="0" borderId="0"/>
    <xf numFmtId="0" fontId="1" fillId="0" borderId="0" applyNumberFormat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0" fontId="1" fillId="0" borderId="0"/>
    <xf numFmtId="0" fontId="1" fillId="0" borderId="0"/>
    <xf numFmtId="0" fontId="32" fillId="0" borderId="0"/>
    <xf numFmtId="0" fontId="4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53" fillId="0" borderId="0">
      <alignment vertical="center"/>
    </xf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>
      <alignment vertical="top"/>
      <protection locked="0"/>
    </xf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>
      <protection locked="0"/>
    </xf>
    <xf numFmtId="0" fontId="10" fillId="0" borderId="0">
      <protection locked="0"/>
    </xf>
    <xf numFmtId="172" fontId="12" fillId="0" borderId="0">
      <protection locked="0"/>
    </xf>
    <xf numFmtId="172" fontId="12" fillId="0" borderId="0">
      <protection locked="0"/>
    </xf>
    <xf numFmtId="169" fontId="12" fillId="0" borderId="0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0" fontId="14" fillId="0" borderId="0">
      <protection locked="0"/>
    </xf>
    <xf numFmtId="172" fontId="15" fillId="0" borderId="4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2" fillId="0" borderId="4">
      <protection locked="0"/>
    </xf>
    <xf numFmtId="176" fontId="10" fillId="0" borderId="0">
      <protection locked="0"/>
    </xf>
    <xf numFmtId="177" fontId="10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172" fontId="15" fillId="0" borderId="4">
      <protection locked="0"/>
    </xf>
    <xf numFmtId="172" fontId="14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175" fontId="14" fillId="0" borderId="0">
      <protection locked="0"/>
    </xf>
    <xf numFmtId="172" fontId="14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0" fontId="10" fillId="0" borderId="0">
      <protection locked="0"/>
    </xf>
    <xf numFmtId="0" fontId="10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2" fontId="14" fillId="0" borderId="4">
      <protection locked="0"/>
    </xf>
    <xf numFmtId="172" fontId="12" fillId="0" borderId="4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0" fillId="0" borderId="0">
      <protection locked="0"/>
    </xf>
    <xf numFmtId="4" fontId="10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178" fontId="14" fillId="0" borderId="0">
      <protection locked="0"/>
    </xf>
    <xf numFmtId="179" fontId="14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80" fontId="14" fillId="0" borderId="0">
      <protection locked="0"/>
    </xf>
    <xf numFmtId="172" fontId="16" fillId="0" borderId="0">
      <protection locked="0"/>
    </xf>
    <xf numFmtId="172" fontId="17" fillId="0" borderId="0">
      <protection locked="0"/>
    </xf>
    <xf numFmtId="0" fontId="32" fillId="20" borderId="0" applyNumberFormat="0" applyBorder="0" applyAlignment="0" applyProtection="0"/>
    <xf numFmtId="0" fontId="32" fillId="14" borderId="0" applyNumberFormat="0" applyBorder="0" applyAlignment="0" applyProtection="0"/>
    <xf numFmtId="0" fontId="32" fillId="16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1" borderId="0" applyNumberFormat="0" applyBorder="0" applyAlignment="0" applyProtection="0"/>
    <xf numFmtId="0" fontId="32" fillId="23" borderId="0" applyNumberFormat="0" applyBorder="0" applyAlignment="0" applyProtection="0"/>
    <xf numFmtId="0" fontId="32" fillId="26" borderId="0" applyNumberFormat="0" applyBorder="0" applyAlignment="0" applyProtection="0"/>
    <xf numFmtId="0" fontId="32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28" borderId="0" applyNumberFormat="0" applyBorder="0" applyAlignment="0" applyProtection="0"/>
    <xf numFmtId="172" fontId="18" fillId="0" borderId="0">
      <protection locked="0"/>
    </xf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84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35" fillId="14" borderId="0" applyNumberFormat="0" applyBorder="0" applyAlignment="0" applyProtection="0"/>
    <xf numFmtId="0" fontId="24" fillId="11" borderId="5" applyNumberFormat="0" applyAlignment="0" applyProtection="0"/>
    <xf numFmtId="0" fontId="29" fillId="12" borderId="11" applyNumberFormat="0" applyAlignment="0" applyProtection="0"/>
    <xf numFmtId="186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169" fontId="12" fillId="0" borderId="0">
      <protection locked="0"/>
    </xf>
    <xf numFmtId="169" fontId="12" fillId="0" borderId="0">
      <protection locked="0"/>
    </xf>
    <xf numFmtId="169" fontId="65" fillId="0" borderId="0">
      <protection locked="0"/>
    </xf>
    <xf numFmtId="169" fontId="12" fillId="0" borderId="0">
      <protection locked="0"/>
    </xf>
    <xf numFmtId="169" fontId="12" fillId="0" borderId="0">
      <protection locked="0"/>
    </xf>
    <xf numFmtId="169" fontId="12" fillId="0" borderId="0">
      <protection locked="0"/>
    </xf>
    <xf numFmtId="169" fontId="66" fillId="0" borderId="0">
      <protection locked="0"/>
    </xf>
    <xf numFmtId="0" fontId="40" fillId="16" borderId="0" applyNumberFormat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6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2" fillId="10" borderId="5" applyNumberFormat="0" applyAlignment="0" applyProtection="0"/>
    <xf numFmtId="0" fontId="37" fillId="0" borderId="13" applyNumberFormat="0" applyFill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1" fillId="13" borderId="0" applyNumberFormat="0" applyBorder="0" applyAlignment="0" applyProtection="0"/>
    <xf numFmtId="0" fontId="4" fillId="0" borderId="0"/>
    <xf numFmtId="0" fontId="2" fillId="15" borderId="12" applyNumberFormat="0" applyFont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72" fontId="18" fillId="0" borderId="0">
      <protection locked="0"/>
    </xf>
    <xf numFmtId="172" fontId="18" fillId="0" borderId="0">
      <protection locked="0"/>
    </xf>
    <xf numFmtId="0" fontId="23" fillId="11" borderId="6" applyNumberFormat="0" applyAlignment="0" applyProtection="0"/>
    <xf numFmtId="0" fontId="2" fillId="0" borderId="0" applyNumberFormat="0" applyFill="0" applyBorder="0" applyAlignment="0" applyProtection="0"/>
    <xf numFmtId="0" fontId="68" fillId="29" borderId="0">
      <alignment horizontal="left" vertical="top"/>
    </xf>
    <xf numFmtId="0" fontId="69" fillId="29" borderId="0">
      <alignment horizontal="center" vertical="center"/>
    </xf>
    <xf numFmtId="0" fontId="70" fillId="29" borderId="0">
      <alignment horizontal="center" vertical="top"/>
    </xf>
    <xf numFmtId="0" fontId="70" fillId="29" borderId="0">
      <alignment horizontal="center" vertical="top"/>
    </xf>
    <xf numFmtId="0" fontId="70" fillId="29" borderId="0">
      <alignment horizontal="center" vertical="top"/>
    </xf>
    <xf numFmtId="0" fontId="70" fillId="29" borderId="0">
      <alignment horizontal="left" vertical="top"/>
    </xf>
    <xf numFmtId="0" fontId="70" fillId="29" borderId="0">
      <alignment horizontal="right" vertical="center"/>
    </xf>
    <xf numFmtId="0" fontId="70" fillId="29" borderId="0">
      <alignment horizontal="right" vertical="center"/>
    </xf>
    <xf numFmtId="0" fontId="70" fillId="29" borderId="0">
      <alignment horizontal="right" vertical="center"/>
    </xf>
    <xf numFmtId="0" fontId="71" fillId="29" borderId="0">
      <alignment horizontal="right" vertical="top"/>
    </xf>
    <xf numFmtId="0" fontId="4" fillId="0" borderId="0"/>
    <xf numFmtId="0" fontId="30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38" fillId="0" borderId="0" applyNumberFormat="0" applyFill="0" applyBorder="0" applyAlignment="0" applyProtection="0"/>
    <xf numFmtId="167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67" fillId="0" borderId="0">
      <alignment horizontal="center"/>
    </xf>
    <xf numFmtId="0" fontId="32" fillId="0" borderId="0"/>
    <xf numFmtId="0" fontId="4" fillId="0" borderId="0"/>
    <xf numFmtId="0" fontId="4" fillId="0" borderId="0"/>
    <xf numFmtId="0" fontId="4" fillId="0" borderId="0"/>
    <xf numFmtId="192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4" fillId="0" borderId="0"/>
    <xf numFmtId="0" fontId="33" fillId="0" borderId="0"/>
    <xf numFmtId="0" fontId="4" fillId="0" borderId="0"/>
    <xf numFmtId="0" fontId="77" fillId="0" borderId="0"/>
    <xf numFmtId="0" fontId="33" fillId="0" borderId="0"/>
  </cellStyleXfs>
  <cellXfs count="234">
    <xf numFmtId="0" fontId="0" fillId="0" borderId="0" xfId="0"/>
    <xf numFmtId="0" fontId="49" fillId="0" borderId="0" xfId="0" applyFont="1"/>
    <xf numFmtId="0" fontId="45" fillId="0" borderId="0" xfId="0" applyFont="1" applyAlignment="1">
      <alignment vertical="center" wrapText="1"/>
    </xf>
    <xf numFmtId="0" fontId="49" fillId="0" borderId="0" xfId="0" applyFont="1" applyAlignment="1">
      <alignment horizontal="center" wrapText="1"/>
    </xf>
    <xf numFmtId="0" fontId="45" fillId="0" borderId="0" xfId="0" applyFont="1" applyAlignment="1">
      <alignment horizontal="center" vertical="center" wrapText="1"/>
    </xf>
    <xf numFmtId="0" fontId="49" fillId="0" borderId="0" xfId="0" applyFont="1" applyAlignment="1">
      <alignment wrapText="1"/>
    </xf>
    <xf numFmtId="0" fontId="44" fillId="0" borderId="0" xfId="0" applyFont="1" applyBorder="1" applyAlignment="1">
      <alignment horizontal="center" vertical="center"/>
    </xf>
    <xf numFmtId="3" fontId="42" fillId="0" borderId="0" xfId="3263" applyNumberFormat="1" applyFont="1" applyFill="1" applyBorder="1" applyAlignment="1">
      <alignment horizontal="center" vertical="center" wrapText="1"/>
    </xf>
    <xf numFmtId="0" fontId="42" fillId="0" borderId="0" xfId="3263" applyFont="1" applyFill="1" applyBorder="1" applyAlignment="1">
      <alignment horizontal="center" vertical="center" wrapText="1"/>
    </xf>
    <xf numFmtId="3" fontId="42" fillId="0" borderId="1" xfId="3263" applyNumberFormat="1" applyFont="1" applyFill="1" applyBorder="1" applyAlignment="1">
      <alignment horizontal="center" vertical="center" wrapText="1"/>
    </xf>
    <xf numFmtId="3" fontId="3" fillId="0" borderId="1" xfId="3263" applyNumberFormat="1" applyFont="1" applyFill="1" applyBorder="1" applyAlignment="1">
      <alignment horizontal="center" vertical="center" wrapText="1"/>
    </xf>
    <xf numFmtId="0" fontId="3" fillId="0" borderId="1" xfId="3270" applyFont="1" applyFill="1" applyBorder="1" applyAlignment="1">
      <alignment horizontal="left" vertical="center" wrapText="1"/>
    </xf>
    <xf numFmtId="0" fontId="3" fillId="0" borderId="1" xfId="3270" applyFont="1" applyFill="1" applyBorder="1" applyAlignment="1">
      <alignment horizontal="center" vertical="center" wrapText="1"/>
    </xf>
    <xf numFmtId="0" fontId="49" fillId="0" borderId="0" xfId="3263" applyFont="1" applyFill="1"/>
    <xf numFmtId="0" fontId="56" fillId="0" borderId="0" xfId="3263" applyFont="1" applyFill="1" applyAlignment="1">
      <alignment horizontal="center" vertical="center" wrapText="1"/>
    </xf>
    <xf numFmtId="0" fontId="41" fillId="0" borderId="0" xfId="3263" applyFont="1" applyFill="1" applyAlignment="1">
      <alignment horizontal="center" vertical="center" wrapText="1"/>
    </xf>
    <xf numFmtId="0" fontId="50" fillId="0" borderId="0" xfId="3263" applyFont="1" applyFill="1"/>
    <xf numFmtId="0" fontId="55" fillId="0" borderId="0" xfId="3263" applyFont="1" applyAlignment="1">
      <alignment vertical="center" wrapText="1"/>
    </xf>
    <xf numFmtId="0" fontId="58" fillId="0" borderId="0" xfId="3263" applyFont="1" applyFill="1" applyAlignment="1">
      <alignment vertical="center" wrapText="1"/>
    </xf>
    <xf numFmtId="0" fontId="57" fillId="0" borderId="0" xfId="3263" applyFont="1" applyFill="1" applyAlignment="1">
      <alignment vertical="center" wrapText="1"/>
    </xf>
    <xf numFmtId="0" fontId="54" fillId="0" borderId="0" xfId="3263" applyFont="1" applyFill="1" applyBorder="1" applyAlignment="1">
      <alignment vertical="center" wrapText="1"/>
    </xf>
    <xf numFmtId="0" fontId="59" fillId="0" borderId="0" xfId="3263" applyFont="1" applyFill="1" applyAlignment="1">
      <alignment vertical="center" wrapText="1"/>
    </xf>
    <xf numFmtId="0" fontId="50" fillId="0" borderId="0" xfId="3263" applyFont="1" applyAlignment="1">
      <alignment horizontal="center" vertical="center" wrapText="1"/>
    </xf>
    <xf numFmtId="3" fontId="47" fillId="0" borderId="0" xfId="3263" applyNumberFormat="1" applyFont="1" applyAlignment="1">
      <alignment horizontal="center" vertical="center"/>
    </xf>
    <xf numFmtId="3" fontId="47" fillId="17" borderId="0" xfId="3263" applyNumberFormat="1" applyFont="1" applyFill="1" applyAlignment="1">
      <alignment horizontal="center" vertical="center"/>
    </xf>
    <xf numFmtId="183" fontId="47" fillId="0" borderId="0" xfId="3263" applyNumberFormat="1" applyFont="1" applyAlignment="1">
      <alignment horizontal="center" vertical="center"/>
    </xf>
    <xf numFmtId="3" fontId="47" fillId="0" borderId="0" xfId="3263" applyNumberFormat="1" applyFont="1" applyAlignment="1">
      <alignment horizontal="left" vertical="center"/>
    </xf>
    <xf numFmtId="3" fontId="44" fillId="0" borderId="0" xfId="3263" applyNumberFormat="1" applyFont="1" applyFill="1" applyAlignment="1">
      <alignment horizontal="center" vertical="center"/>
    </xf>
    <xf numFmtId="3" fontId="47" fillId="0" borderId="0" xfId="3263" applyNumberFormat="1" applyFont="1" applyFill="1" applyAlignment="1">
      <alignment horizontal="center" vertical="center"/>
    </xf>
    <xf numFmtId="3" fontId="44" fillId="0" borderId="0" xfId="3263" applyNumberFormat="1" applyFont="1" applyAlignment="1">
      <alignment horizontal="center" vertical="center"/>
    </xf>
    <xf numFmtId="3" fontId="44" fillId="18" borderId="0" xfId="3263" applyNumberFormat="1" applyFont="1" applyFill="1" applyAlignment="1">
      <alignment horizontal="center" vertical="center"/>
    </xf>
    <xf numFmtId="3" fontId="44" fillId="3" borderId="0" xfId="3263" applyNumberFormat="1" applyFont="1" applyFill="1" applyAlignment="1">
      <alignment horizontal="center" vertical="center"/>
    </xf>
    <xf numFmtId="3" fontId="47" fillId="3" borderId="0" xfId="3263" applyNumberFormat="1" applyFont="1" applyFill="1" applyAlignment="1">
      <alignment horizontal="center" vertical="center"/>
    </xf>
    <xf numFmtId="3" fontId="44" fillId="17" borderId="0" xfId="3263" applyNumberFormat="1" applyFont="1" applyFill="1" applyAlignment="1">
      <alignment horizontal="center" vertical="center"/>
    </xf>
    <xf numFmtId="3" fontId="3" fillId="0" borderId="1" xfId="3263" applyNumberFormat="1" applyFont="1" applyBorder="1" applyAlignment="1">
      <alignment horizontal="center" vertical="center" wrapText="1"/>
    </xf>
    <xf numFmtId="183" fontId="3" fillId="0" borderId="1" xfId="3263" applyNumberFormat="1" applyFont="1" applyBorder="1" applyAlignment="1">
      <alignment horizontal="center" vertical="center" wrapText="1"/>
    </xf>
    <xf numFmtId="3" fontId="3" fillId="0" borderId="1" xfId="3263" applyNumberFormat="1" applyFont="1" applyBorder="1" applyAlignment="1">
      <alignment horizontal="left" vertical="center" wrapText="1"/>
    </xf>
    <xf numFmtId="3" fontId="3" fillId="3" borderId="1" xfId="3263" applyNumberFormat="1" applyFont="1" applyFill="1" applyBorder="1" applyAlignment="1">
      <alignment horizontal="center" vertical="center" wrapText="1"/>
    </xf>
    <xf numFmtId="3" fontId="42" fillId="19" borderId="1" xfId="3263" applyNumberFormat="1" applyFont="1" applyFill="1" applyBorder="1" applyAlignment="1">
      <alignment horizontal="center" vertical="center" wrapText="1"/>
    </xf>
    <xf numFmtId="183" fontId="42" fillId="19" borderId="1" xfId="3263" applyNumberFormat="1" applyFont="1" applyFill="1" applyBorder="1" applyAlignment="1">
      <alignment horizontal="center" vertical="center" wrapText="1"/>
    </xf>
    <xf numFmtId="3" fontId="42" fillId="19" borderId="1" xfId="3263" applyNumberFormat="1" applyFont="1" applyFill="1" applyBorder="1" applyAlignment="1">
      <alignment horizontal="left" vertical="center" wrapText="1"/>
    </xf>
    <xf numFmtId="3" fontId="44" fillId="19" borderId="1" xfId="3263" applyNumberFormat="1" applyFont="1" applyFill="1" applyBorder="1" applyAlignment="1">
      <alignment horizontal="center" vertical="center"/>
    </xf>
    <xf numFmtId="3" fontId="42" fillId="0" borderId="1" xfId="3263" applyNumberFormat="1" applyFont="1" applyBorder="1" applyAlignment="1">
      <alignment vertical="center" wrapText="1"/>
    </xf>
    <xf numFmtId="183" fontId="42" fillId="0" borderId="1" xfId="3263" applyNumberFormat="1" applyFont="1" applyBorder="1" applyAlignment="1">
      <alignment vertical="center" wrapText="1"/>
    </xf>
    <xf numFmtId="3" fontId="44" fillId="0" borderId="1" xfId="3263" applyNumberFormat="1" applyFont="1" applyBorder="1" applyAlignment="1">
      <alignment horizontal="center" vertical="center"/>
    </xf>
    <xf numFmtId="3" fontId="44" fillId="18" borderId="1" xfId="3263" applyNumberFormat="1" applyFont="1" applyFill="1" applyBorder="1" applyAlignment="1">
      <alignment horizontal="center" vertical="center"/>
    </xf>
    <xf numFmtId="3" fontId="42" fillId="18" borderId="1" xfId="3263" applyNumberFormat="1" applyFont="1" applyFill="1" applyBorder="1" applyAlignment="1">
      <alignment horizontal="center" vertical="center" wrapText="1"/>
    </xf>
    <xf numFmtId="183" fontId="44" fillId="18" borderId="1" xfId="3263" applyNumberFormat="1" applyFont="1" applyFill="1" applyBorder="1" applyAlignment="1">
      <alignment horizontal="center" vertical="center"/>
    </xf>
    <xf numFmtId="3" fontId="42" fillId="18" borderId="1" xfId="3263" applyNumberFormat="1" applyFont="1" applyFill="1" applyBorder="1" applyAlignment="1">
      <alignment horizontal="left" vertical="center" wrapText="1"/>
    </xf>
    <xf numFmtId="3" fontId="52" fillId="0" borderId="0" xfId="3263" applyNumberFormat="1" applyFont="1" applyAlignment="1">
      <alignment horizontal="center" vertical="center" wrapText="1"/>
    </xf>
    <xf numFmtId="183" fontId="45" fillId="0" borderId="0" xfId="3263" applyNumberFormat="1" applyFont="1" applyAlignment="1">
      <alignment horizontal="center" vertical="center" wrapText="1"/>
    </xf>
    <xf numFmtId="3" fontId="45" fillId="0" borderId="0" xfId="3263" applyNumberFormat="1" applyFont="1" applyAlignment="1">
      <alignment horizontal="left" vertical="center" wrapText="1"/>
    </xf>
    <xf numFmtId="3" fontId="47" fillId="0" borderId="0" xfId="3263" applyNumberFormat="1" applyFont="1" applyAlignment="1">
      <alignment vertical="center" wrapText="1"/>
    </xf>
    <xf numFmtId="3" fontId="47" fillId="0" borderId="0" xfId="3263" applyNumberFormat="1" applyFont="1" applyFill="1" applyAlignment="1">
      <alignment vertical="center" wrapText="1"/>
    </xf>
    <xf numFmtId="183" fontId="47" fillId="0" borderId="0" xfId="3263" applyNumberFormat="1" applyFont="1" applyAlignment="1">
      <alignment vertical="center" wrapText="1"/>
    </xf>
    <xf numFmtId="3" fontId="47" fillId="0" borderId="0" xfId="3263" applyNumberFormat="1" applyFont="1" applyAlignment="1">
      <alignment horizontal="left" vertical="center" wrapText="1"/>
    </xf>
    <xf numFmtId="3" fontId="47" fillId="0" borderId="0" xfId="3263" applyNumberFormat="1" applyFont="1" applyAlignment="1">
      <alignment horizontal="center" vertical="center" wrapText="1"/>
    </xf>
    <xf numFmtId="3" fontId="3" fillId="0" borderId="0" xfId="3220" applyNumberFormat="1" applyFont="1" applyFill="1" applyAlignment="1">
      <alignment vertical="center" wrapText="1"/>
    </xf>
    <xf numFmtId="3" fontId="52" fillId="17" borderId="0" xfId="3220" applyNumberFormat="1" applyFont="1" applyFill="1" applyAlignment="1">
      <alignment horizontal="center" vertical="center" wrapText="1"/>
    </xf>
    <xf numFmtId="1" fontId="49" fillId="3" borderId="0" xfId="0" applyNumberFormat="1" applyFont="1" applyFill="1" applyAlignment="1">
      <alignment horizontal="center" vertical="center"/>
    </xf>
    <xf numFmtId="1" fontId="51" fillId="0" borderId="0" xfId="0" applyNumberFormat="1" applyFont="1" applyAlignment="1">
      <alignment horizontal="center" vertical="center"/>
    </xf>
    <xf numFmtId="1" fontId="62" fillId="3" borderId="1" xfId="0" applyNumberFormat="1" applyFont="1" applyFill="1" applyBorder="1" applyAlignment="1">
      <alignment horizontal="center" vertical="center"/>
    </xf>
    <xf numFmtId="0" fontId="59" fillId="0" borderId="0" xfId="3263" applyFont="1" applyFill="1" applyAlignment="1">
      <alignment horizontal="center" vertical="center" wrapText="1"/>
    </xf>
    <xf numFmtId="0" fontId="57" fillId="0" borderId="0" xfId="3263" applyFont="1" applyFill="1" applyAlignment="1">
      <alignment horizontal="center" vertical="center" wrapText="1"/>
    </xf>
    <xf numFmtId="0" fontId="55" fillId="0" borderId="0" xfId="3263" applyFont="1" applyAlignment="1">
      <alignment horizontal="center" vertical="center" wrapText="1"/>
    </xf>
    <xf numFmtId="3" fontId="45" fillId="0" borderId="0" xfId="3263" applyNumberFormat="1" applyFont="1" applyAlignment="1">
      <alignment horizontal="center" vertical="center" wrapText="1"/>
    </xf>
    <xf numFmtId="3" fontId="47" fillId="0" borderId="1" xfId="0" applyNumberFormat="1" applyFont="1" applyBorder="1" applyAlignment="1">
      <alignment horizontal="center" vertical="center"/>
    </xf>
    <xf numFmtId="3" fontId="47" fillId="0" borderId="1" xfId="0" applyNumberFormat="1" applyFont="1" applyBorder="1"/>
    <xf numFmtId="3" fontId="44" fillId="0" borderId="1" xfId="0" applyNumberFormat="1" applyFont="1" applyBorder="1" applyAlignment="1">
      <alignment horizontal="center" vertical="center"/>
    </xf>
    <xf numFmtId="1" fontId="49" fillId="0" borderId="0" xfId="0" applyNumberFormat="1" applyFont="1" applyAlignment="1">
      <alignment horizontal="center" vertical="center"/>
    </xf>
    <xf numFmtId="1" fontId="63" fillId="0" borderId="0" xfId="0" applyNumberFormat="1" applyFont="1" applyAlignment="1">
      <alignment horizontal="center" vertical="center"/>
    </xf>
    <xf numFmtId="3" fontId="74" fillId="3" borderId="0" xfId="3263" applyNumberFormat="1" applyFont="1" applyFill="1" applyAlignment="1">
      <alignment horizontal="center" vertical="center" wrapText="1"/>
    </xf>
    <xf numFmtId="0" fontId="48" fillId="0" borderId="0" xfId="3263" applyFont="1" applyFill="1" applyAlignment="1">
      <alignment horizontal="center" vertical="center" wrapText="1"/>
    </xf>
    <xf numFmtId="0" fontId="46" fillId="0" borderId="0" xfId="3263" applyFont="1" applyFill="1" applyAlignment="1">
      <alignment horizontal="center" vertical="center" wrapText="1"/>
    </xf>
    <xf numFmtId="1" fontId="49" fillId="30" borderId="0" xfId="0" applyNumberFormat="1" applyFont="1" applyFill="1" applyAlignment="1">
      <alignment horizontal="center" vertical="center"/>
    </xf>
    <xf numFmtId="3" fontId="44" fillId="2" borderId="0" xfId="3263" applyNumberFormat="1" applyFont="1" applyFill="1" applyAlignment="1">
      <alignment horizontal="center" vertical="center"/>
    </xf>
    <xf numFmtId="3" fontId="42" fillId="2" borderId="1" xfId="3263" applyNumberFormat="1" applyFont="1" applyFill="1" applyBorder="1" applyAlignment="1">
      <alignment horizontal="center" vertical="center" wrapText="1"/>
    </xf>
    <xf numFmtId="0" fontId="49" fillId="2" borderId="0" xfId="3263" applyFont="1" applyFill="1"/>
    <xf numFmtId="0" fontId="3" fillId="2" borderId="1" xfId="3263" applyFont="1" applyFill="1" applyBorder="1" applyAlignment="1">
      <alignment horizontal="center" vertical="center" wrapText="1"/>
    </xf>
    <xf numFmtId="3" fontId="49" fillId="0" borderId="1" xfId="3263" applyNumberFormat="1" applyFont="1" applyBorder="1" applyAlignment="1">
      <alignment horizontal="center" vertical="center" wrapText="1"/>
    </xf>
    <xf numFmtId="3" fontId="51" fillId="0" borderId="1" xfId="3263" applyNumberFormat="1" applyFont="1" applyBorder="1" applyAlignment="1">
      <alignment horizontal="center" vertical="center" wrapText="1"/>
    </xf>
    <xf numFmtId="1" fontId="62" fillId="0" borderId="1" xfId="0" applyNumberFormat="1" applyFont="1" applyBorder="1" applyAlignment="1">
      <alignment horizontal="center" vertical="center"/>
    </xf>
    <xf numFmtId="1" fontId="72" fillId="0" borderId="0" xfId="0" applyNumberFormat="1" applyFont="1" applyAlignment="1">
      <alignment horizontal="center" vertical="center"/>
    </xf>
    <xf numFmtId="1" fontId="62" fillId="2" borderId="1" xfId="0" applyNumberFormat="1" applyFont="1" applyFill="1" applyBorder="1" applyAlignment="1">
      <alignment horizontal="center" vertical="center" wrapText="1"/>
    </xf>
    <xf numFmtId="1" fontId="51" fillId="2" borderId="0" xfId="0" applyNumberFormat="1" applyFont="1" applyFill="1" applyAlignment="1">
      <alignment horizontal="center" vertical="center"/>
    </xf>
    <xf numFmtId="1" fontId="62" fillId="0" borderId="1" xfId="0" applyNumberFormat="1" applyFont="1" applyFill="1" applyBorder="1" applyAlignment="1">
      <alignment horizontal="center" vertical="center"/>
    </xf>
    <xf numFmtId="1" fontId="62" fillId="0" borderId="1" xfId="0" applyNumberFormat="1" applyFont="1" applyFill="1" applyBorder="1" applyAlignment="1">
      <alignment horizontal="left" vertical="center" wrapText="1"/>
    </xf>
    <xf numFmtId="1" fontId="62" fillId="0" borderId="1" xfId="0" applyNumberFormat="1" applyFont="1" applyFill="1" applyBorder="1" applyAlignment="1">
      <alignment horizontal="left" vertical="center"/>
    </xf>
    <xf numFmtId="1" fontId="75" fillId="0" borderId="1" xfId="0" applyNumberFormat="1" applyFont="1" applyBorder="1" applyAlignment="1">
      <alignment horizontal="center" vertical="center"/>
    </xf>
    <xf numFmtId="1" fontId="63" fillId="3" borderId="0" xfId="0" applyNumberFormat="1" applyFont="1" applyFill="1" applyAlignment="1">
      <alignment horizontal="center" vertical="center"/>
    </xf>
    <xf numFmtId="1" fontId="75" fillId="3" borderId="1" xfId="0" applyNumberFormat="1" applyFont="1" applyFill="1" applyBorder="1" applyAlignment="1">
      <alignment horizontal="center" vertical="center"/>
    </xf>
    <xf numFmtId="171" fontId="49" fillId="30" borderId="0" xfId="0" applyNumberFormat="1" applyFont="1" applyFill="1" applyAlignment="1">
      <alignment horizontal="center" vertical="center"/>
    </xf>
    <xf numFmtId="1" fontId="51" fillId="0" borderId="0" xfId="0" applyNumberFormat="1" applyFont="1" applyAlignment="1">
      <alignment horizontal="center" vertical="center"/>
    </xf>
    <xf numFmtId="0" fontId="76" fillId="0" borderId="0" xfId="3681" applyFont="1" applyAlignment="1">
      <alignment vertical="center" wrapText="1"/>
    </xf>
    <xf numFmtId="0" fontId="45" fillId="0" borderId="0" xfId="3681" applyFont="1" applyAlignment="1">
      <alignment vertical="center" wrapText="1"/>
    </xf>
    <xf numFmtId="3" fontId="44" fillId="0" borderId="0" xfId="3263" applyNumberFormat="1" applyFont="1" applyAlignment="1">
      <alignment vertical="center" wrapText="1"/>
    </xf>
    <xf numFmtId="3" fontId="44" fillId="0" borderId="0" xfId="3263" applyNumberFormat="1" applyFont="1" applyAlignment="1">
      <alignment horizontal="center" vertical="center" wrapText="1"/>
    </xf>
    <xf numFmtId="3" fontId="44" fillId="0" borderId="0" xfId="3263" applyNumberFormat="1" applyFont="1" applyBorder="1" applyAlignment="1">
      <alignment horizontal="left" vertical="center"/>
    </xf>
    <xf numFmtId="3" fontId="44" fillId="0" borderId="0" xfId="3263" applyNumberFormat="1" applyFont="1" applyBorder="1" applyAlignment="1">
      <alignment horizontal="center" vertical="center" wrapText="1"/>
    </xf>
    <xf numFmtId="3" fontId="44" fillId="2" borderId="0" xfId="3263" applyNumberFormat="1" applyFont="1" applyFill="1" applyAlignment="1">
      <alignment horizontal="center" vertical="center" wrapText="1"/>
    </xf>
    <xf numFmtId="3" fontId="47" fillId="0" borderId="1" xfId="3263" applyNumberFormat="1" applyFont="1" applyBorder="1" applyAlignment="1">
      <alignment horizontal="center" vertical="center" wrapText="1"/>
    </xf>
    <xf numFmtId="0" fontId="47" fillId="0" borderId="1" xfId="3263" applyFont="1" applyBorder="1" applyAlignment="1">
      <alignment horizontal="left" vertical="center" wrapText="1"/>
    </xf>
    <xf numFmtId="3" fontId="44" fillId="0" borderId="0" xfId="3263" applyNumberFormat="1" applyFont="1" applyBorder="1" applyAlignment="1">
      <alignment vertical="center" wrapText="1"/>
    </xf>
    <xf numFmtId="0" fontId="51" fillId="2" borderId="0" xfId="3681" applyFont="1" applyFill="1" applyAlignment="1">
      <alignment horizontal="center" vertical="center" wrapText="1"/>
    </xf>
    <xf numFmtId="0" fontId="49" fillId="0" borderId="1" xfId="3681" applyFont="1" applyBorder="1" applyAlignment="1">
      <alignment horizontal="center" vertical="center" wrapText="1"/>
    </xf>
    <xf numFmtId="1" fontId="49" fillId="0" borderId="1" xfId="3681" applyNumberFormat="1" applyFont="1" applyBorder="1" applyAlignment="1">
      <alignment horizontal="center" vertical="center" wrapText="1"/>
    </xf>
    <xf numFmtId="3" fontId="49" fillId="0" borderId="1" xfId="3681" applyNumberFormat="1" applyFont="1" applyBorder="1" applyAlignment="1">
      <alignment horizontal="center" vertical="center" wrapText="1"/>
    </xf>
    <xf numFmtId="0" fontId="49" fillId="0" borderId="0" xfId="3681" applyFont="1" applyAlignment="1">
      <alignment horizontal="center" vertical="center" wrapText="1"/>
    </xf>
    <xf numFmtId="0" fontId="49" fillId="0" borderId="1" xfId="3681" applyFont="1" applyBorder="1" applyAlignment="1">
      <alignment vertical="center" wrapText="1"/>
    </xf>
    <xf numFmtId="0" fontId="49" fillId="3" borderId="1" xfId="3681" applyFont="1" applyFill="1" applyBorder="1" applyAlignment="1">
      <alignment horizontal="center" vertical="center" wrapText="1"/>
    </xf>
    <xf numFmtId="0" fontId="51" fillId="31" borderId="1" xfId="3681" applyFont="1" applyFill="1" applyBorder="1" applyAlignment="1">
      <alignment horizontal="center" vertical="center" wrapText="1"/>
    </xf>
    <xf numFmtId="0" fontId="51" fillId="31" borderId="15" xfId="3681" applyFont="1" applyFill="1" applyBorder="1" applyAlignment="1">
      <alignment horizontal="center" vertical="center" wrapText="1"/>
    </xf>
    <xf numFmtId="1" fontId="51" fillId="31" borderId="1" xfId="3681" applyNumberFormat="1" applyFont="1" applyFill="1" applyBorder="1" applyAlignment="1">
      <alignment horizontal="center" vertical="center" wrapText="1"/>
    </xf>
    <xf numFmtId="0" fontId="51" fillId="31" borderId="0" xfId="3681" applyFont="1" applyFill="1" applyAlignment="1">
      <alignment horizontal="center" vertical="center" wrapText="1"/>
    </xf>
    <xf numFmtId="3" fontId="44" fillId="2" borderId="1" xfId="3263" applyNumberFormat="1" applyFont="1" applyFill="1" applyBorder="1" applyAlignment="1">
      <alignment horizontal="center" vertical="center" wrapText="1"/>
    </xf>
    <xf numFmtId="0" fontId="44" fillId="2" borderId="2" xfId="3681" applyFont="1" applyFill="1" applyBorder="1" applyAlignment="1">
      <alignment horizontal="center" vertical="center" wrapText="1"/>
    </xf>
    <xf numFmtId="0" fontId="47" fillId="0" borderId="1" xfId="3263" applyFont="1" applyBorder="1" applyAlignment="1">
      <alignment horizontal="center" vertical="center" wrapText="1"/>
    </xf>
    <xf numFmtId="1" fontId="49" fillId="3" borderId="1" xfId="3681" applyNumberFormat="1" applyFont="1" applyFill="1" applyBorder="1" applyAlignment="1">
      <alignment horizontal="center" vertical="center" wrapText="1"/>
    </xf>
    <xf numFmtId="0" fontId="49" fillId="3" borderId="0" xfId="3681" applyFont="1" applyFill="1" applyAlignment="1">
      <alignment horizontal="center" vertical="center" wrapText="1"/>
    </xf>
    <xf numFmtId="3" fontId="49" fillId="3" borderId="1" xfId="3681" applyNumberFormat="1" applyFont="1" applyFill="1" applyBorder="1" applyAlignment="1">
      <alignment horizontal="center" vertical="center" wrapText="1"/>
    </xf>
    <xf numFmtId="3" fontId="47" fillId="0" borderId="1" xfId="3263" applyNumberFormat="1" applyFont="1" applyBorder="1" applyAlignment="1">
      <alignment vertical="center" wrapText="1"/>
    </xf>
    <xf numFmtId="0" fontId="47" fillId="3" borderId="1" xfId="3263" applyFont="1" applyFill="1" applyBorder="1" applyAlignment="1">
      <alignment vertical="center" wrapText="1"/>
    </xf>
    <xf numFmtId="0" fontId="47" fillId="0" borderId="1" xfId="3263" applyFont="1" applyBorder="1" applyAlignment="1">
      <alignment vertical="center" wrapText="1"/>
    </xf>
    <xf numFmtId="3" fontId="44" fillId="0" borderId="1" xfId="3263" applyNumberFormat="1" applyFont="1" applyBorder="1" applyAlignment="1">
      <alignment horizontal="center" vertical="center" wrapText="1"/>
    </xf>
    <xf numFmtId="0" fontId="44" fillId="0" borderId="0" xfId="3681" applyFont="1" applyAlignment="1">
      <alignment horizontal="center" vertical="center" wrapText="1"/>
    </xf>
    <xf numFmtId="0" fontId="44" fillId="0" borderId="0" xfId="3681" applyFont="1" applyAlignment="1">
      <alignment vertical="center" wrapText="1"/>
    </xf>
    <xf numFmtId="0" fontId="44" fillId="2" borderId="0" xfId="3681" applyFont="1" applyFill="1" applyAlignment="1">
      <alignment horizontal="center" vertical="center" wrapText="1"/>
    </xf>
    <xf numFmtId="0" fontId="47" fillId="2" borderId="2" xfId="3681" applyFont="1" applyFill="1" applyBorder="1" applyAlignment="1">
      <alignment horizontal="center" vertical="center" wrapText="1"/>
    </xf>
    <xf numFmtId="0" fontId="47" fillId="0" borderId="1" xfId="3681" applyFont="1" applyBorder="1" applyAlignment="1">
      <alignment horizontal="center" vertical="center" wrapText="1"/>
    </xf>
    <xf numFmtId="1" fontId="47" fillId="0" borderId="1" xfId="3681" applyNumberFormat="1" applyFont="1" applyBorder="1" applyAlignment="1">
      <alignment horizontal="center" vertical="center" wrapText="1"/>
    </xf>
    <xf numFmtId="0" fontId="47" fillId="0" borderId="0" xfId="3681" applyFont="1" applyAlignment="1">
      <alignment horizontal="center" vertical="center" wrapText="1"/>
    </xf>
    <xf numFmtId="0" fontId="47" fillId="0" borderId="1" xfId="3681" applyFont="1" applyBorder="1" applyAlignment="1">
      <alignment horizontal="left" vertical="center" wrapText="1"/>
    </xf>
    <xf numFmtId="0" fontId="44" fillId="0" borderId="1" xfId="3681" applyFont="1" applyBorder="1" applyAlignment="1">
      <alignment horizontal="center" vertical="center" wrapText="1"/>
    </xf>
    <xf numFmtId="0" fontId="49" fillId="3" borderId="15" xfId="3681" applyFont="1" applyFill="1" applyBorder="1" applyAlignment="1">
      <alignment horizontal="center" vertical="center" wrapText="1"/>
    </xf>
    <xf numFmtId="0" fontId="49" fillId="31" borderId="0" xfId="3681" applyFont="1" applyFill="1" applyAlignment="1">
      <alignment horizontal="center" vertical="center" wrapText="1"/>
    </xf>
    <xf numFmtId="1" fontId="44" fillId="0" borderId="1" xfId="3681" applyNumberFormat="1" applyFont="1" applyBorder="1" applyAlignment="1">
      <alignment horizontal="center" vertical="center" wrapText="1"/>
    </xf>
    <xf numFmtId="1" fontId="51" fillId="2" borderId="17" xfId="3681" applyNumberFormat="1" applyFont="1" applyFill="1" applyBorder="1" applyAlignment="1">
      <alignment horizontal="center" vertical="center" wrapText="1"/>
    </xf>
    <xf numFmtId="0" fontId="45" fillId="0" borderId="0" xfId="3681" applyFont="1" applyAlignment="1">
      <alignment horizontal="center" vertical="center" wrapText="1"/>
    </xf>
    <xf numFmtId="0" fontId="49" fillId="0" borderId="2" xfId="3681" applyFont="1" applyBorder="1" applyAlignment="1">
      <alignment horizontal="center" vertical="center" wrapText="1"/>
    </xf>
    <xf numFmtId="0" fontId="49" fillId="3" borderId="2" xfId="3681" applyFont="1" applyFill="1" applyBorder="1" applyAlignment="1">
      <alignment horizontal="center" vertical="center" wrapText="1"/>
    </xf>
    <xf numFmtId="0" fontId="51" fillId="2" borderId="17" xfId="3681" applyFont="1" applyFill="1" applyBorder="1" applyAlignment="1">
      <alignment horizontal="center" vertical="center" wrapText="1"/>
    </xf>
    <xf numFmtId="0" fontId="51" fillId="2" borderId="3" xfId="3681" applyFont="1" applyFill="1" applyBorder="1" applyAlignment="1">
      <alignment horizontal="center" vertical="center" wrapText="1"/>
    </xf>
    <xf numFmtId="0" fontId="49" fillId="0" borderId="2" xfId="3681" applyFont="1" applyBorder="1" applyAlignment="1">
      <alignment vertical="center" wrapText="1"/>
    </xf>
    <xf numFmtId="0" fontId="51" fillId="0" borderId="0" xfId="3681" applyFont="1" applyAlignment="1">
      <alignment horizontal="center" vertical="center" wrapText="1"/>
    </xf>
    <xf numFmtId="171" fontId="49" fillId="0" borderId="1" xfId="3681" applyNumberFormat="1" applyFont="1" applyBorder="1" applyAlignment="1">
      <alignment horizontal="center" vertical="center" wrapText="1"/>
    </xf>
    <xf numFmtId="171" fontId="49" fillId="3" borderId="1" xfId="3681" applyNumberFormat="1" applyFont="1" applyFill="1" applyBorder="1" applyAlignment="1">
      <alignment horizontal="center" vertical="center" wrapText="1"/>
    </xf>
    <xf numFmtId="0" fontId="81" fillId="0" borderId="1" xfId="3681" applyFont="1" applyBorder="1" applyAlignment="1">
      <alignment horizontal="center" vertical="center" wrapText="1"/>
    </xf>
    <xf numFmtId="1" fontId="49" fillId="17" borderId="1" xfId="3681" applyNumberFormat="1" applyFont="1" applyFill="1" applyBorder="1" applyAlignment="1">
      <alignment horizontal="center" vertical="center" wrapText="1"/>
    </xf>
    <xf numFmtId="171" fontId="51" fillId="31" borderId="1" xfId="3681" applyNumberFormat="1" applyFont="1" applyFill="1" applyBorder="1" applyAlignment="1">
      <alignment horizontal="center" vertical="center" wrapText="1"/>
    </xf>
    <xf numFmtId="0" fontId="51" fillId="17" borderId="0" xfId="3681" applyFont="1" applyFill="1" applyAlignment="1">
      <alignment horizontal="center" vertical="center" wrapText="1"/>
    </xf>
    <xf numFmtId="0" fontId="51" fillId="17" borderId="2" xfId="3681" applyFont="1" applyFill="1" applyBorder="1" applyAlignment="1">
      <alignment horizontal="center" vertical="center" wrapText="1"/>
    </xf>
    <xf numFmtId="0" fontId="51" fillId="17" borderId="17" xfId="3681" applyFont="1" applyFill="1" applyBorder="1" applyAlignment="1">
      <alignment horizontal="center" vertical="center" wrapText="1"/>
    </xf>
    <xf numFmtId="1" fontId="51" fillId="17" borderId="1" xfId="3681" applyNumberFormat="1" applyFont="1" applyFill="1" applyBorder="1" applyAlignment="1">
      <alignment horizontal="center" vertical="center" wrapText="1"/>
    </xf>
    <xf numFmtId="0" fontId="49" fillId="17" borderId="0" xfId="3681" applyFont="1" applyFill="1" applyAlignment="1">
      <alignment horizontal="center" vertical="center" wrapText="1"/>
    </xf>
    <xf numFmtId="0" fontId="44" fillId="2" borderId="1" xfId="3681" applyFont="1" applyFill="1" applyBorder="1" applyAlignment="1">
      <alignment horizontal="center" vertical="center" wrapText="1"/>
    </xf>
    <xf numFmtId="0" fontId="44" fillId="0" borderId="14" xfId="3681" applyFont="1" applyBorder="1" applyAlignment="1">
      <alignment horizontal="center" vertical="center" wrapText="1"/>
    </xf>
    <xf numFmtId="0" fontId="51" fillId="2" borderId="1" xfId="3681" applyFont="1" applyFill="1" applyBorder="1" applyAlignment="1">
      <alignment horizontal="center" vertical="center" wrapText="1"/>
    </xf>
    <xf numFmtId="0" fontId="76" fillId="0" borderId="0" xfId="3681" applyFont="1" applyAlignment="1">
      <alignment horizontal="center" vertical="center" wrapText="1"/>
    </xf>
    <xf numFmtId="3" fontId="44" fillId="2" borderId="1" xfId="3263" applyNumberFormat="1" applyFont="1" applyFill="1" applyBorder="1" applyAlignment="1">
      <alignment horizontal="center" vertical="center" wrapText="1"/>
    </xf>
    <xf numFmtId="0" fontId="44" fillId="2" borderId="2" xfId="3681" applyFont="1" applyFill="1" applyBorder="1" applyAlignment="1">
      <alignment horizontal="center" vertical="center" wrapText="1"/>
    </xf>
    <xf numFmtId="0" fontId="44" fillId="2" borderId="17" xfId="3681" applyFont="1" applyFill="1" applyBorder="1" applyAlignment="1">
      <alignment horizontal="center" vertical="center" wrapText="1"/>
    </xf>
    <xf numFmtId="0" fontId="44" fillId="2" borderId="3" xfId="3681" applyFont="1" applyFill="1" applyBorder="1" applyAlignment="1">
      <alignment horizontal="center" vertical="center" wrapText="1"/>
    </xf>
    <xf numFmtId="3" fontId="44" fillId="2" borderId="14" xfId="3263" applyNumberFormat="1" applyFont="1" applyFill="1" applyBorder="1" applyAlignment="1">
      <alignment horizontal="center" vertical="center" wrapText="1"/>
    </xf>
    <xf numFmtId="3" fontId="44" fillId="2" borderId="16" xfId="3263" applyNumberFormat="1" applyFont="1" applyFill="1" applyBorder="1" applyAlignment="1">
      <alignment horizontal="center" vertical="center" wrapText="1"/>
    </xf>
    <xf numFmtId="3" fontId="44" fillId="2" borderId="15" xfId="3263" applyNumberFormat="1" applyFont="1" applyFill="1" applyBorder="1" applyAlignment="1">
      <alignment horizontal="center" vertical="center" wrapText="1"/>
    </xf>
    <xf numFmtId="3" fontId="80" fillId="0" borderId="0" xfId="3263" applyNumberFormat="1" applyFont="1" applyBorder="1" applyAlignment="1">
      <alignment horizontal="center" vertical="center" wrapText="1"/>
    </xf>
    <xf numFmtId="3" fontId="78" fillId="0" borderId="18" xfId="3263" applyNumberFormat="1" applyFont="1" applyBorder="1" applyAlignment="1">
      <alignment horizontal="center" vertical="center" wrapText="1"/>
    </xf>
    <xf numFmtId="3" fontId="47" fillId="0" borderId="2" xfId="3263" applyNumberFormat="1" applyFont="1" applyBorder="1" applyAlignment="1">
      <alignment vertical="center" wrapText="1"/>
    </xf>
    <xf numFmtId="3" fontId="47" fillId="0" borderId="3" xfId="3263" applyNumberFormat="1" applyFont="1" applyBorder="1" applyAlignment="1">
      <alignment vertical="center" wrapText="1"/>
    </xf>
    <xf numFmtId="3" fontId="44" fillId="0" borderId="14" xfId="3263" applyNumberFormat="1" applyFont="1" applyBorder="1" applyAlignment="1">
      <alignment horizontal="center" vertical="center" wrapText="1"/>
    </xf>
    <xf numFmtId="3" fontId="44" fillId="0" borderId="15" xfId="3263" applyNumberFormat="1" applyFont="1" applyBorder="1" applyAlignment="1">
      <alignment horizontal="center" vertical="center" wrapText="1"/>
    </xf>
    <xf numFmtId="0" fontId="47" fillId="3" borderId="2" xfId="3263" applyFont="1" applyFill="1" applyBorder="1" applyAlignment="1">
      <alignment vertical="center" wrapText="1"/>
    </xf>
    <xf numFmtId="0" fontId="47" fillId="3" borderId="3" xfId="3263" applyFont="1" applyFill="1" applyBorder="1" applyAlignment="1">
      <alignment vertical="center" wrapText="1"/>
    </xf>
    <xf numFmtId="0" fontId="44" fillId="0" borderId="14" xfId="3681" applyFont="1" applyBorder="1" applyAlignment="1">
      <alignment horizontal="center" vertical="center" wrapText="1"/>
    </xf>
    <xf numFmtId="0" fontId="44" fillId="0" borderId="15" xfId="3681" applyFont="1" applyBorder="1" applyAlignment="1">
      <alignment horizontal="center" vertical="center" wrapText="1"/>
    </xf>
    <xf numFmtId="0" fontId="44" fillId="2" borderId="1" xfId="3681" applyFont="1" applyFill="1" applyBorder="1" applyAlignment="1">
      <alignment horizontal="center" vertical="center" wrapText="1"/>
    </xf>
    <xf numFmtId="0" fontId="44" fillId="2" borderId="14" xfId="3681" applyFont="1" applyFill="1" applyBorder="1" applyAlignment="1">
      <alignment horizontal="center" vertical="center" wrapText="1"/>
    </xf>
    <xf numFmtId="0" fontId="44" fillId="2" borderId="16" xfId="3681" applyFont="1" applyFill="1" applyBorder="1" applyAlignment="1">
      <alignment horizontal="center" vertical="center" wrapText="1"/>
    </xf>
    <xf numFmtId="0" fontId="45" fillId="0" borderId="0" xfId="3681" applyFont="1" applyAlignment="1">
      <alignment horizontal="center" vertical="center" wrapText="1"/>
    </xf>
    <xf numFmtId="3" fontId="80" fillId="0" borderId="18" xfId="3263" applyNumberFormat="1" applyFont="1" applyBorder="1" applyAlignment="1">
      <alignment horizontal="center" vertical="center" wrapText="1"/>
    </xf>
    <xf numFmtId="0" fontId="51" fillId="2" borderId="1" xfId="3681" applyFont="1" applyFill="1" applyBorder="1" applyAlignment="1">
      <alignment horizontal="center" vertical="center" wrapText="1"/>
    </xf>
    <xf numFmtId="0" fontId="49" fillId="3" borderId="2" xfId="3681" applyFont="1" applyFill="1" applyBorder="1" applyAlignment="1">
      <alignment horizontal="center" vertical="center" wrapText="1"/>
    </xf>
    <xf numFmtId="0" fontId="49" fillId="3" borderId="17" xfId="3681" applyFont="1" applyFill="1" applyBorder="1" applyAlignment="1">
      <alignment horizontal="center" vertical="center" wrapText="1"/>
    </xf>
    <xf numFmtId="0" fontId="49" fillId="3" borderId="3" xfId="3681" applyFont="1" applyFill="1" applyBorder="1" applyAlignment="1">
      <alignment horizontal="center" vertical="center" wrapText="1"/>
    </xf>
    <xf numFmtId="0" fontId="51" fillId="31" borderId="14" xfId="3681" applyFont="1" applyFill="1" applyBorder="1" applyAlignment="1">
      <alignment horizontal="center" vertical="center" wrapText="1"/>
    </xf>
    <xf numFmtId="0" fontId="51" fillId="31" borderId="16" xfId="3681" applyFont="1" applyFill="1" applyBorder="1" applyAlignment="1">
      <alignment horizontal="center" vertical="center" wrapText="1"/>
    </xf>
    <xf numFmtId="0" fontId="49" fillId="0" borderId="17" xfId="3681" applyFont="1" applyBorder="1" applyAlignment="1">
      <alignment horizontal="center" vertical="center" wrapText="1"/>
    </xf>
    <xf numFmtId="0" fontId="49" fillId="0" borderId="3" xfId="3681" applyFont="1" applyBorder="1" applyAlignment="1">
      <alignment horizontal="center" vertical="center" wrapText="1"/>
    </xf>
    <xf numFmtId="0" fontId="49" fillId="0" borderId="2" xfId="3681" applyFont="1" applyBorder="1" applyAlignment="1">
      <alignment horizontal="center" vertical="center" wrapText="1"/>
    </xf>
    <xf numFmtId="0" fontId="51" fillId="2" borderId="19" xfId="3681" applyFont="1" applyFill="1" applyBorder="1" applyAlignment="1">
      <alignment horizontal="center" vertical="center" wrapText="1"/>
    </xf>
    <xf numFmtId="0" fontId="51" fillId="2" borderId="20" xfId="3681" applyFont="1" applyFill="1" applyBorder="1" applyAlignment="1">
      <alignment horizontal="center" vertical="center" wrapText="1"/>
    </xf>
    <xf numFmtId="0" fontId="51" fillId="2" borderId="2" xfId="3681" applyFont="1" applyFill="1" applyBorder="1" applyAlignment="1">
      <alignment horizontal="center" vertical="center" wrapText="1"/>
    </xf>
    <xf numFmtId="0" fontId="51" fillId="2" borderId="17" xfId="3681" applyFont="1" applyFill="1" applyBorder="1" applyAlignment="1">
      <alignment horizontal="center" vertical="center" wrapText="1"/>
    </xf>
    <xf numFmtId="0" fontId="51" fillId="2" borderId="3" xfId="3681" applyFont="1" applyFill="1" applyBorder="1" applyAlignment="1">
      <alignment horizontal="center" vertical="center" wrapText="1"/>
    </xf>
    <xf numFmtId="3" fontId="79" fillId="0" borderId="18" xfId="3263" applyNumberFormat="1" applyFont="1" applyBorder="1" applyAlignment="1">
      <alignment horizontal="center" vertical="center" wrapText="1"/>
    </xf>
    <xf numFmtId="1" fontId="62" fillId="0" borderId="14" xfId="0" applyNumberFormat="1" applyFont="1" applyFill="1" applyBorder="1" applyAlignment="1">
      <alignment horizontal="center" vertical="center"/>
    </xf>
    <xf numFmtId="1" fontId="62" fillId="0" borderId="15" xfId="0" applyNumberFormat="1" applyFont="1" applyFill="1" applyBorder="1" applyAlignment="1">
      <alignment horizontal="center" vertical="center"/>
    </xf>
    <xf numFmtId="1" fontId="62" fillId="2" borderId="1" xfId="0" applyNumberFormat="1" applyFont="1" applyFill="1" applyBorder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/>
    </xf>
    <xf numFmtId="1" fontId="62" fillId="2" borderId="14" xfId="0" applyNumberFormat="1" applyFont="1" applyFill="1" applyBorder="1" applyAlignment="1">
      <alignment horizontal="center" vertical="center" wrapText="1"/>
    </xf>
    <xf numFmtId="1" fontId="62" fillId="2" borderId="15" xfId="0" applyNumberFormat="1" applyFont="1" applyFill="1" applyBorder="1" applyAlignment="1">
      <alignment horizontal="center" vertical="center" wrapText="1"/>
    </xf>
    <xf numFmtId="0" fontId="62" fillId="2" borderId="1" xfId="3249" applyFont="1" applyFill="1" applyBorder="1" applyAlignment="1">
      <alignment horizontal="center" vertical="center" wrapText="1"/>
    </xf>
    <xf numFmtId="1" fontId="62" fillId="2" borderId="16" xfId="0" applyNumberFormat="1" applyFont="1" applyFill="1" applyBorder="1" applyAlignment="1">
      <alignment horizontal="center" vertical="center" wrapText="1"/>
    </xf>
    <xf numFmtId="1" fontId="62" fillId="0" borderId="1" xfId="0" applyNumberFormat="1" applyFont="1" applyBorder="1" applyAlignment="1">
      <alignment horizontal="center" vertical="center"/>
    </xf>
    <xf numFmtId="0" fontId="42" fillId="0" borderId="1" xfId="3263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54" fillId="2" borderId="14" xfId="3263" applyFont="1" applyFill="1" applyBorder="1" applyAlignment="1">
      <alignment horizontal="center" vertical="center" wrapText="1"/>
    </xf>
    <xf numFmtId="0" fontId="54" fillId="2" borderId="16" xfId="3263" applyFont="1" applyFill="1" applyBorder="1" applyAlignment="1">
      <alignment horizontal="center" vertical="center" wrapText="1"/>
    </xf>
    <xf numFmtId="0" fontId="54" fillId="2" borderId="15" xfId="3263" applyFont="1" applyFill="1" applyBorder="1" applyAlignment="1">
      <alignment horizontal="center" vertical="center" wrapText="1"/>
    </xf>
    <xf numFmtId="0" fontId="54" fillId="2" borderId="1" xfId="3263" applyFont="1" applyFill="1" applyBorder="1" applyAlignment="1">
      <alignment horizontal="center" vertical="center" wrapText="1"/>
    </xf>
    <xf numFmtId="0" fontId="42" fillId="2" borderId="14" xfId="3263" applyFont="1" applyFill="1" applyBorder="1" applyAlignment="1">
      <alignment horizontal="center" vertical="center" wrapText="1"/>
    </xf>
    <xf numFmtId="0" fontId="42" fillId="2" borderId="16" xfId="3263" applyFont="1" applyFill="1" applyBorder="1" applyAlignment="1">
      <alignment horizontal="center" vertical="center" wrapText="1"/>
    </xf>
    <xf numFmtId="0" fontId="42" fillId="2" borderId="15" xfId="3263" applyFont="1" applyFill="1" applyBorder="1" applyAlignment="1">
      <alignment horizontal="center" vertical="center" wrapText="1"/>
    </xf>
    <xf numFmtId="0" fontId="55" fillId="0" borderId="0" xfId="3263" applyFont="1" applyAlignment="1">
      <alignment horizontal="center" vertical="center" wrapText="1"/>
    </xf>
    <xf numFmtId="0" fontId="42" fillId="2" borderId="1" xfId="3263" applyFont="1" applyFill="1" applyBorder="1" applyAlignment="1">
      <alignment horizontal="center" vertical="center" wrapText="1"/>
    </xf>
    <xf numFmtId="0" fontId="48" fillId="2" borderId="1" xfId="3263" applyFont="1" applyFill="1" applyBorder="1" applyAlignment="1">
      <alignment horizontal="center" vertical="center" wrapText="1"/>
    </xf>
    <xf numFmtId="183" fontId="42" fillId="2" borderId="1" xfId="3263" applyNumberFormat="1" applyFont="1" applyFill="1" applyBorder="1" applyAlignment="1">
      <alignment horizontal="center" vertical="center" wrapText="1"/>
    </xf>
    <xf numFmtId="0" fontId="60" fillId="17" borderId="0" xfId="3263" applyFont="1" applyFill="1" applyAlignment="1">
      <alignment horizontal="center" vertical="center" wrapText="1"/>
    </xf>
    <xf numFmtId="0" fontId="59" fillId="0" borderId="0" xfId="3263" applyFont="1" applyFill="1" applyAlignment="1">
      <alignment horizontal="center" vertical="center" wrapText="1"/>
    </xf>
    <xf numFmtId="0" fontId="57" fillId="0" borderId="0" xfId="3263" applyFont="1" applyFill="1" applyAlignment="1">
      <alignment horizontal="center" vertical="center" wrapText="1"/>
    </xf>
    <xf numFmtId="0" fontId="48" fillId="0" borderId="0" xfId="3263" applyFont="1" applyFill="1" applyAlignment="1">
      <alignment horizontal="center" vertical="center" wrapText="1"/>
    </xf>
    <xf numFmtId="3" fontId="45" fillId="0" borderId="0" xfId="3263" applyNumberFormat="1" applyFont="1" applyAlignment="1">
      <alignment horizontal="center" vertical="center" wrapText="1"/>
    </xf>
    <xf numFmtId="3" fontId="74" fillId="0" borderId="0" xfId="3263" applyNumberFormat="1" applyFont="1" applyAlignment="1">
      <alignment horizontal="center" vertical="center" wrapText="1"/>
    </xf>
    <xf numFmtId="3" fontId="42" fillId="2" borderId="1" xfId="3263" applyNumberFormat="1" applyFont="1" applyFill="1" applyBorder="1" applyAlignment="1">
      <alignment horizontal="center" vertical="center" wrapText="1"/>
    </xf>
    <xf numFmtId="3" fontId="42" fillId="2" borderId="2" xfId="3263" applyNumberFormat="1" applyFont="1" applyFill="1" applyBorder="1" applyAlignment="1">
      <alignment horizontal="center" vertical="center" wrapText="1"/>
    </xf>
    <xf numFmtId="3" fontId="42" fillId="2" borderId="3" xfId="3263" applyNumberFormat="1" applyFont="1" applyFill="1" applyBorder="1" applyAlignment="1">
      <alignment horizontal="center" vertical="center" wrapText="1"/>
    </xf>
    <xf numFmtId="3" fontId="48" fillId="2" borderId="2" xfId="3263" applyNumberFormat="1" applyFont="1" applyFill="1" applyBorder="1" applyAlignment="1">
      <alignment horizontal="center" vertical="center" wrapText="1"/>
    </xf>
    <xf numFmtId="0" fontId="82" fillId="0" borderId="18" xfId="3681" applyFont="1" applyBorder="1" applyAlignment="1">
      <alignment horizontal="center" vertical="center" wrapText="1"/>
    </xf>
    <xf numFmtId="0" fontId="47" fillId="2" borderId="21" xfId="3681" applyFont="1" applyFill="1" applyBorder="1" applyAlignment="1">
      <alignment horizontal="center" vertical="center" wrapText="1"/>
    </xf>
    <xf numFmtId="0" fontId="47" fillId="0" borderId="14" xfId="3681" applyFont="1" applyBorder="1" applyAlignment="1">
      <alignment horizontal="center" vertical="center" wrapText="1"/>
    </xf>
    <xf numFmtId="1" fontId="47" fillId="0" borderId="14" xfId="3681" applyNumberFormat="1" applyFont="1" applyBorder="1" applyAlignment="1">
      <alignment horizontal="center" vertical="center" wrapText="1"/>
    </xf>
    <xf numFmtId="0" fontId="47" fillId="2" borderId="1" xfId="3681" applyFont="1" applyFill="1" applyBorder="1" applyAlignment="1">
      <alignment horizontal="center" vertical="center" wrapText="1"/>
    </xf>
    <xf numFmtId="0" fontId="49" fillId="2" borderId="1" xfId="3681" applyFont="1" applyFill="1" applyBorder="1" applyAlignment="1">
      <alignment horizontal="center" vertical="center" wrapText="1"/>
    </xf>
  </cellXfs>
  <cellStyles count="3683">
    <cellStyle name=" 1" xfId="4"/>
    <cellStyle name="???????" xfId="5"/>
    <cellStyle name="????????" xfId="6"/>
    <cellStyle name="???????? [0]" xfId="7"/>
    <cellStyle name="??????????" xfId="8"/>
    <cellStyle name="?????????? [0]" xfId="9"/>
    <cellStyle name="???????????" xfId="10"/>
    <cellStyle name="????????????? ???????????" xfId="11"/>
    <cellStyle name="??????????_05,06,2007 йилга сводка Дустлик 2" xfId="12"/>
    <cellStyle name="????????_ ?? 25 ???" xfId="13"/>
    <cellStyle name="???????_ ????.???" xfId="14"/>
    <cellStyle name="??????_ ?? 25 ???" xfId="15"/>
    <cellStyle name="?’ћѓћ‚›‰" xfId="16"/>
    <cellStyle name="_!ХИСОБОТ ЖАДВАЛЛАРИ 2008 итог" xfId="17"/>
    <cellStyle name="_!ХИСОБОТ ЖАДВАЛЛАРИ 2008 итог_2009 йил   йиллик  хисоботлар" xfId="18"/>
    <cellStyle name="_!ХИСОБОТ ЖАДВАЛЛАРИ 2008 итог_Талаб ва унинг копланиши" xfId="19"/>
    <cellStyle name="_2.45 таблица ижтимоий" xfId="20"/>
    <cellStyle name="_2.45 таблица ижтимоий_2009 йил   йиллик" xfId="21"/>
    <cellStyle name="_2.45 таблица ижтимоий_2009 йил   йиллик  хисоботлар" xfId="22"/>
    <cellStyle name="_2.45 таблица ижтимоий_2010 й  9 ойлик  якун" xfId="23"/>
    <cellStyle name="_2.45 таблица ижтимоий_2010 йил   йиллик" xfId="24"/>
    <cellStyle name="_2.45 таблица ижтимоий_2011  - 6 жадваллар ВЭС" xfId="25"/>
    <cellStyle name="_2.45 таблица ижтимоий_Илхомбек 1 - 8 гача жадвали" xfId="26"/>
    <cellStyle name="_2.45 таблица ижтимоий_Илхомбек 1 - 8 гача жадвали_2009 йил   йиллик" xfId="27"/>
    <cellStyle name="_2.45 таблица ижтимоий_Илхомбек 1 - 8 гача жадвали_2009 йил   йиллик  хисоботлар" xfId="28"/>
    <cellStyle name="_2.45 таблица ижтимоий_Илхомбек 1 - 8 гача жадвали_2010 йил   йиллик" xfId="29"/>
    <cellStyle name="_2.45 таблица ижтимоий_Илхомбек 1 - 8 гача жадвали_Талаб ва унинг копланиши" xfId="30"/>
    <cellStyle name="_2.45 таблица ижтимоий_Кашкадарё 308  01.10.2010 й" xfId="31"/>
    <cellStyle name="_2.45 таблица ижтимоий_Талаб ва унинг копланиши" xfId="32"/>
    <cellStyle name="_2.45 таблица ижтимоий_ФОРМА манзилли рўйхат" xfId="33"/>
    <cellStyle name="_2.45 таблица ижтимоий_ФОРМА манзилли рўйхат_2009 йил   йиллик" xfId="34"/>
    <cellStyle name="_2.45 таблица ижтимоий_ФОРМА манзилли рўйхат_2009 йил   йиллик  хисоботлар" xfId="35"/>
    <cellStyle name="_2.45 таблица ижтимоий_ФОРМА манзилли рўйхат_2010 йил   йиллик" xfId="36"/>
    <cellStyle name="_2.45 таблица ижтимоий_ФОРМА манзилли рўйхат_Талаб ва унинг копланиши" xfId="37"/>
    <cellStyle name="_2.46 таблица ижтимоий" xfId="38"/>
    <cellStyle name="_2.46 таблица ижтимоий_2009 йил   йиллик" xfId="39"/>
    <cellStyle name="_2.46 таблица ижтимоий_2009 йил   йиллик  хисоботлар" xfId="40"/>
    <cellStyle name="_2.46 таблица ижтимоий_2010 й  9 ойлик  якун" xfId="41"/>
    <cellStyle name="_2.46 таблица ижтимоий_2010 йил   йиллик" xfId="42"/>
    <cellStyle name="_2.46 таблица ижтимоий_2011  - 6 жадваллар ВЭС" xfId="43"/>
    <cellStyle name="_2.46 таблица ижтимоий_Илхомбек 1 - 8 гача жадвали" xfId="44"/>
    <cellStyle name="_2.46 таблица ижтимоий_Илхомбек 1 - 8 гача жадвали_2009 йил   йиллик" xfId="45"/>
    <cellStyle name="_2.46 таблица ижтимоий_Илхомбек 1 - 8 гача жадвали_2009 йил   йиллик  хисоботлар" xfId="46"/>
    <cellStyle name="_2.46 таблица ижтимоий_Илхомбек 1 - 8 гача жадвали_2010 йил   йиллик" xfId="47"/>
    <cellStyle name="_2.46 таблица ижтимоий_Илхомбек 1 - 8 гача жадвали_Талаб ва унинг копланиши" xfId="48"/>
    <cellStyle name="_2.46 таблица ижтимоий_Кашкадарё 308  01.10.2010 й" xfId="49"/>
    <cellStyle name="_2.46 таблица ижтимоий_Талаб ва унинг копланиши" xfId="50"/>
    <cellStyle name="_2.46 таблица ижтимоий_ФОРМА манзилли рўйхат" xfId="51"/>
    <cellStyle name="_2.46 таблица ижтимоий_ФОРМА манзилли рўйхат_2009 йил   йиллик" xfId="52"/>
    <cellStyle name="_2.46 таблица ижтимоий_ФОРМА манзилли рўйхат_2009 йил   йиллик  хисоботлар" xfId="53"/>
    <cellStyle name="_2.46 таблица ижтимоий_ФОРМА манзилли рўйхат_2010 йил   йиллик" xfId="54"/>
    <cellStyle name="_2.46 таблица ижтимоий_ФОРМА манзилли рўйхат_Талаб ва унинг копланиши" xfId="55"/>
    <cellStyle name="_2.58 таблица ВЭС" xfId="56"/>
    <cellStyle name="_2.58 таблица ВЭС_2009 йил   йиллик" xfId="57"/>
    <cellStyle name="_2.58 таблица ВЭС_2009 йил   йиллик  хисоботлар" xfId="58"/>
    <cellStyle name="_2.58 таблица ВЭС_2010 й  9 ойлик  якун" xfId="59"/>
    <cellStyle name="_2.58 таблица ВЭС_2010 йил   йиллик" xfId="60"/>
    <cellStyle name="_2.58 таблица ВЭС_2011  - 6 жадваллар ВЭС" xfId="61"/>
    <cellStyle name="_2.58 таблица ВЭС_Илхомбек 1 - 8 гача жадвали" xfId="62"/>
    <cellStyle name="_2.58 таблица ВЭС_Илхомбек 1 - 8 гача жадвали_2009 йил   йиллик" xfId="63"/>
    <cellStyle name="_2.58 таблица ВЭС_Илхомбек 1 - 8 гача жадвали_2009 йил   йиллик  хисоботлар" xfId="64"/>
    <cellStyle name="_2.58 таблица ВЭС_Илхомбек 1 - 8 гача жадвали_2010 йил   йиллик" xfId="65"/>
    <cellStyle name="_2.58 таблица ВЭС_Илхомбек 1 - 8 гача жадвали_Талаб ва унинг копланиши" xfId="66"/>
    <cellStyle name="_2.58 таблица ВЭС_Кашкадарё 308  01.10.2010 й" xfId="67"/>
    <cellStyle name="_2.58 таблица ВЭС_Талаб ва унинг копланиши" xfId="68"/>
    <cellStyle name="_2.58 таблица ВЭС_ФОРМА манзилли рўйхат" xfId="69"/>
    <cellStyle name="_2.58 таблица ВЭС_ФОРМА манзилли рўйхат_2009 йил   йиллик" xfId="70"/>
    <cellStyle name="_2.58 таблица ВЭС_ФОРМА манзилли рўйхат_2009 йил   йиллик  хисоботлар" xfId="71"/>
    <cellStyle name="_2.58 таблица ВЭС_ФОРМА манзилли рўйхат_2010 йил   йиллик" xfId="72"/>
    <cellStyle name="_2.58 таблица ВЭС_ФОРМА манзилли рўйхат_Талаб ва унинг копланиши" xfId="73"/>
    <cellStyle name="_2.58 узгаргани" xfId="74"/>
    <cellStyle name="_2.58 узгаргани_агрофирма сводка жадваллар" xfId="75"/>
    <cellStyle name="_2.58 узгаргани_Илхомбек 1 - 8 гача жадвали" xfId="76"/>
    <cellStyle name="_2.58 узгаргани_Илхомбек 1 - 8 гача жадвали_агрофирма сводка жадваллар" xfId="77"/>
    <cellStyle name="_2.58 узгаргани_Нам дастур 2009-2012 (ўзбек)" xfId="78"/>
    <cellStyle name="_2.58 узгаргани_Нам дастур 2009-2012 (ўзбек)_агрофирма сводка жадваллар" xfId="79"/>
    <cellStyle name="_2.58 узгаргани_ФОРМА манзилли рўйхат" xfId="80"/>
    <cellStyle name="_2.58 узгаргани_ФОРМА манзилли рўйхат_агрофирма сводка жадваллар" xfId="81"/>
    <cellStyle name="_2008 - йил сентябр ойи макет мониторин" xfId="82"/>
    <cellStyle name="_2008 - йил сентябр ойи макет мониторин_агрофирма сводка жадваллар" xfId="83"/>
    <cellStyle name="_2008 КХ ЯНГИ ДАСТУР" xfId="84"/>
    <cellStyle name="_2008 КХ ЯНГИ ДАСТУР_агрофирма сводка жадваллар" xfId="85"/>
    <cellStyle name="_2008 КХ ЯНГИ ДАСТУР_Илхомбек 1 - 8 гача жадвали" xfId="86"/>
    <cellStyle name="_2008 КХ ЯНГИ ДАСТУР_Илхомбек 1 - 8 гача жадвали_агрофирма сводка жадваллар" xfId="87"/>
    <cellStyle name="_2008 КХ ЯНГИ ДАСТУР_Нам дастур 2009-2012 (ўзбек)" xfId="88"/>
    <cellStyle name="_2008 КХ ЯНГИ ДАСТУР_Нам дастур 2009-2012 (ўзбек)_агрофирма сводка жадваллар" xfId="89"/>
    <cellStyle name="_2008 КХ ЯНГИ ДАСТУР_ФОРМА манзилли рўйхат" xfId="90"/>
    <cellStyle name="_2008 КХ ЯНГИ ДАСТУР_ФОРМА манзилли рўйхат_агрофирма сводка жадваллар" xfId="91"/>
    <cellStyle name="_2008й прогноз ДАСТУР" xfId="92"/>
    <cellStyle name="_2008й прогноз ДАСТУР_2009 йил   йиллик" xfId="93"/>
    <cellStyle name="_2008й прогноз ДАСТУР_2009 йил   йиллик  хисоботлар" xfId="94"/>
    <cellStyle name="_2008й прогноз ДАСТУР_2010 й  9 ойлик  якун" xfId="95"/>
    <cellStyle name="_2008й прогноз ДАСТУР_2010 йил   йиллик" xfId="96"/>
    <cellStyle name="_2008й прогноз ДАСТУР_2011  - 6 жадваллар ВЭС" xfId="97"/>
    <cellStyle name="_2008й прогноз ДАСТУР_Илхомбек 1 - 8 гача жадвали" xfId="98"/>
    <cellStyle name="_2008й прогноз ДАСТУР_Илхомбек 1 - 8 гача жадвали_2009 йил   йиллик" xfId="99"/>
    <cellStyle name="_2008й прогноз ДАСТУР_Илхомбек 1 - 8 гача жадвали_2009 йил   йиллик  хисоботлар" xfId="100"/>
    <cellStyle name="_2008й прогноз ДАСТУР_Илхомбек 1 - 8 гача жадвали_2010 йил   йиллик" xfId="101"/>
    <cellStyle name="_2008й прогноз ДАСТУР_Илхомбек 1 - 8 гача жадвали_Талаб ва унинг копланиши" xfId="102"/>
    <cellStyle name="_2008й прогноз ДАСТУР_Кашкадарё 308  01.10.2010 й" xfId="103"/>
    <cellStyle name="_2008й прогноз ДАСТУР_Талаб ва унинг копланиши" xfId="104"/>
    <cellStyle name="_2008й прогноз ДАСТУР_ФОРМА манзилли рўйхат" xfId="105"/>
    <cellStyle name="_2008й прогноз ДАСТУР_ФОРМА манзилли рўйхат_2009 йил   йиллик" xfId="106"/>
    <cellStyle name="_2008й прогноз ДАСТУР_ФОРМА манзилли рўйхат_2009 йил   йиллик  хисоботлар" xfId="107"/>
    <cellStyle name="_2008й прогноз ДАСТУР_ФОРМА манзилли рўйхат_2010 йил   йиллик" xfId="108"/>
    <cellStyle name="_2008й прогноз ДАСТУР_ФОРМА манзилли рўйхат_Талаб ва унинг копланиши" xfId="109"/>
    <cellStyle name="_2009йилЯкуниЖадваллар" xfId="110"/>
    <cellStyle name="_2009йилЯкуниЖадваллар_2009 йил   йиллик  хисоботлар" xfId="111"/>
    <cellStyle name="_2009йилЯкуниЖадваллар_Талаб ва унинг копланиши" xfId="112"/>
    <cellStyle name="_2010 йил 10 февралдаги 16-к-сонли буйрук иловалари1" xfId="113"/>
    <cellStyle name="_2010 йил 10 февралдаги 16-к-сонли буйрук иловалари1_агрофирма сводка жадваллар" xfId="114"/>
    <cellStyle name="_21а жадваллар" xfId="115"/>
    <cellStyle name="_21а жадваллар_2009 йил   йиллик  хисоботлар" xfId="116"/>
    <cellStyle name="_21а жадваллар_2010 й  9 ойлик  якун" xfId="117"/>
    <cellStyle name="_21а жадваллар_2011  - 6 жадваллар ВЭС" xfId="118"/>
    <cellStyle name="_21а жадваллар_2011  - 6 жадваллар Иқтисод свод4" xfId="119"/>
    <cellStyle name="_21а жадваллар_2011  I чорак жадваллар ВЭС" xfId="120"/>
    <cellStyle name="_21а жадваллар_2011 й  9 ойлик  якун" xfId="121"/>
    <cellStyle name="_21а жадваллар_2011 йил якуний экиш" xfId="122"/>
    <cellStyle name="_21а жадваллар_ДАСТУР 2009 й. 7 ойлик кутилиш 86745та ФАКТ" xfId="123"/>
    <cellStyle name="_21а жадваллар_ДАСТУР 2009 й. 7 ойлик кутилиш 86745та ФАКТ_2009 йил   йиллик  хисоботлар" xfId="124"/>
    <cellStyle name="_21а жадваллар_ДАСТУР 2009 й. 7 ойлик кутилиш 86745та ФАКТ_Талаб ва унинг копланиши" xfId="125"/>
    <cellStyle name="_21а жадваллар_Жиззах вилоят 1-чорак хис" xfId="126"/>
    <cellStyle name="_21а жадваллар_Жиззах вилоят 1-чорак хис_2009 йил   йиллик" xfId="127"/>
    <cellStyle name="_21а жадваллар_Жиззах вилоят 1-чорак хис_2009 йил   йиллик  хисоботлар" xfId="128"/>
    <cellStyle name="_21а жадваллар_Жиззах вилоят 1-чорак хис_2010 йил   йиллик" xfId="129"/>
    <cellStyle name="_21а жадваллар_Жиззах вилоят 1-чорак хис_Талаб ва унинг копланиши" xfId="130"/>
    <cellStyle name="_21а жадваллар_иктисодга" xfId="136"/>
    <cellStyle name="_21а жадваллар_иктисодга_2009 йил   йиллик" xfId="137"/>
    <cellStyle name="_21а жадваллар_иктисодга_2009 йил   йиллик  хисоботлар" xfId="138"/>
    <cellStyle name="_21а жадваллар_иктисодга_2010 й  9 ойлик  якун" xfId="139"/>
    <cellStyle name="_21а жадваллар_иктисодга_2010 йил   йиллик" xfId="140"/>
    <cellStyle name="_21а жадваллар_иктисодга_2011  - 6 жадваллар ВЭС" xfId="141"/>
    <cellStyle name="_21а жадваллар_иктисодга_Талаб ва унинг копланиши" xfId="142"/>
    <cellStyle name="_21а жадваллар_Иктисодиёт бошкармаси 1-чорак" xfId="143"/>
    <cellStyle name="_21а жадваллар_Иктисодиёт бошкармаси 1-чорак_2009 йил   йиллик  хисоботлар" xfId="144"/>
    <cellStyle name="_21а жадваллар_Иктисодиёт бошкармаси 1-чорак_Талаб ва унинг копланиши" xfId="145"/>
    <cellStyle name="_21а жадваллар_Илхомбек 1 - 8 гача жадвали" xfId="146"/>
    <cellStyle name="_21а жадваллар_Илхомбек 1 - 8 гача жадвали_2009 йил   йиллик" xfId="147"/>
    <cellStyle name="_21а жадваллар_Илхомбек 1 - 8 гача жадвали_2009 йил   йиллик  хисоботлар" xfId="148"/>
    <cellStyle name="_21а жадваллар_Илхомбек 1 - 8 гача жадвали_2010 йил   йиллик" xfId="149"/>
    <cellStyle name="_21а жадваллар_Илхомбек 1 - 8 гача жадвали_Талаб ва унинг копланиши" xfId="150"/>
    <cellStyle name="_21а жадваллар_Йиллик режа таксимоти" xfId="131"/>
    <cellStyle name="_21а жадваллар_Йиллик режа таксимоти_2009 йил   йиллик" xfId="132"/>
    <cellStyle name="_21а жадваллар_Йиллик режа таксимоти_2009 йил   йиллик  хисоботлар" xfId="133"/>
    <cellStyle name="_21а жадваллар_Йиллик режа таксимоти_2010 йил   йиллик" xfId="134"/>
    <cellStyle name="_21а жадваллар_Йиллик режа таксимоти_Талаб ва унинг копланиши" xfId="135"/>
    <cellStyle name="_21а жадваллар_Мониторинг СВОДНИЙ 2010 йил 6 ойлик ТОШКЕНТга" xfId="151"/>
    <cellStyle name="_21а жадваллар_ОБЛПЛАН жадваллар-2009 6 ой ТАЙЁР" xfId="152"/>
    <cellStyle name="_21а жадваллар_ОБЛПЛАН жадваллар-2009 6 ой ТАЙЁР_2009 йил   йиллик" xfId="153"/>
    <cellStyle name="_21а жадваллар_ОБЛПЛАН жадваллар-2009 6 ой ТАЙЁР_2009 йил   йиллик  хисоботлар" xfId="154"/>
    <cellStyle name="_21а жадваллар_ОБЛПЛАН жадваллар-2009 6 ой ТАЙЁР_2010 йил   йиллик" xfId="155"/>
    <cellStyle name="_21а жадваллар_ОБЛПЛАН жадваллар-2009 6 ой ТАЙЁР_Талаб ва унинг копланиши" xfId="156"/>
    <cellStyle name="_21а жадваллар_Режа булиниши" xfId="157"/>
    <cellStyle name="_21а жадваллар_Режа булиниши_2009 йил   йиллик" xfId="158"/>
    <cellStyle name="_21а жадваллар_Режа булиниши_2009 йил   йиллик  хисоботлар" xfId="159"/>
    <cellStyle name="_21а жадваллар_Режа булиниши_2010 йил   йиллик" xfId="160"/>
    <cellStyle name="_21а жадваллар_Режа булиниши_Талаб ва унинг копланиши" xfId="161"/>
    <cellStyle name="_21а жадваллар_СЕНТЯБР 09.09 30." xfId="162"/>
    <cellStyle name="_21а жадваллар_СЕНТЯБР 09.09 30._2009 йил   йиллик" xfId="163"/>
    <cellStyle name="_21а жадваллар_СЕНТЯБР 09.09 30._2009 йил   йиллик  хисоботлар" xfId="164"/>
    <cellStyle name="_21а жадваллар_СЕНТЯБР 09.09 30._2010 йил   йиллик" xfId="165"/>
    <cellStyle name="_21а жадваллар_СЕНТЯБР 09.09 30._Талаб ва унинг копланиши" xfId="166"/>
    <cellStyle name="_21а жадваллар_Сухроб Вилоят свод" xfId="167"/>
    <cellStyle name="_21а жадваллар_Сухроб Вилоят свод_2009 йил   йиллик" xfId="168"/>
    <cellStyle name="_21а жадваллар_Сухроб Вилоят свод_2009 йил   йиллик  хисоботлар" xfId="169"/>
    <cellStyle name="_21а жадваллар_Сухроб Вилоят свод_2010 й  9 ойлик  якун" xfId="170"/>
    <cellStyle name="_21а жадваллар_Сухроб Вилоят свод_2010 йил   йиллик" xfId="171"/>
    <cellStyle name="_21а жадваллар_Сухроб Вилоят свод_2011  - 6 жадваллар ВЭС" xfId="172"/>
    <cellStyle name="_21а жадваллар_Сухроб Вилоят свод_Талаб ва унинг копланиши" xfId="173"/>
    <cellStyle name="_21а жадваллар_Талаб ва унинг копланиши" xfId="174"/>
    <cellStyle name="_21а жадваллар_УЗГАРДИ ВАЗИРЛИК 85.5 минг талик ХОКИМГА 2009 й. 12 ойлик ЯНГИ ИШ УРИН. РАЗБОР" xfId="175"/>
    <cellStyle name="_21а жадваллар_УЗГАРДИ ВАЗИРЛИК 85.5 минг талик ХОКИМГА 2009 й. 12 ойлик ЯНГИ ИШ УРИН. РАЗБОР_2009 йил   йиллик" xfId="176"/>
    <cellStyle name="_21а жадваллар_УЗГАРДИ ВАЗИРЛИК 85.5 минг талик ХОКИМГА 2009 й. 12 ойлик ЯНГИ ИШ УРИН. РАЗБОР_2009 йил   йиллик  хисоботлар" xfId="177"/>
    <cellStyle name="_21а жадваллар_УЗГАРДИ ВАЗИРЛИК 85.5 минг талик ХОКИМГА 2009 й. 12 ойлик ЯНГИ ИШ УРИН. РАЗБОР_2010 йил   йиллик" xfId="178"/>
    <cellStyle name="_21а жадваллар_УЗГАРДИ ВАЗИРЛИК 85.5 минг талик ХОКИМГА 2009 й. 12 ойлик ЯНГИ ИШ УРИН. РАЗБОР_Талаб ва унинг копланиши" xfId="179"/>
    <cellStyle name="_21а жадваллар_Фаргона Мева сабзавот 2013 йил" xfId="180"/>
    <cellStyle name="_21а жадваллар_ФОРМА манзилли рўйхат" xfId="181"/>
    <cellStyle name="_21а жадваллар_ФОРМА манзилли рўйхат_2009 йил   йиллик" xfId="182"/>
    <cellStyle name="_21а жадваллар_ФОРМА манзилли рўйхат_2009 йил   йиллик  хисоботлар" xfId="183"/>
    <cellStyle name="_21а жадваллар_ФОРМА манзилли рўйхат_2010 йил   йиллик" xfId="184"/>
    <cellStyle name="_21а жадваллар_ФОРМА манзилли рўйхат_Талаб ва унинг копланиши" xfId="185"/>
    <cellStyle name="_21а жадваллар_Форма-ЯИЎ ва бандлик" xfId="186"/>
    <cellStyle name="_21а жадваллар_ХОКИМГА 2009 й. 7 ойлик ЯНГИ ИШ УРИН ОХИРГИСИ. РАЗБОР" xfId="187"/>
    <cellStyle name="_21а жадваллар_ХОКИМГА 2009 й. 7 ойлик ЯНГИ ИШ УРИН ОХИРГИСИ. РАЗБОР_2009 йил   йиллик" xfId="188"/>
    <cellStyle name="_21а жадваллар_ХОКИМГА 2009 й. 7 ойлик ЯНГИ ИШ УРИН ОХИРГИСИ. РАЗБОР_2009 йил   йиллик  хисоботлар" xfId="189"/>
    <cellStyle name="_21а жадваллар_ХОКИМГА 2009 й. 7 ойлик ЯНГИ ИШ УРИН ОХИРГИСИ. РАЗБОР_2010 йил   йиллик" xfId="190"/>
    <cellStyle name="_21а жадваллар_ХОКИМГА 2009 й. 7 ойлик ЯНГИ ИШ УРИН ОХИРГИСИ. РАЗБОР_Талаб ва унинг копланиши" xfId="191"/>
    <cellStyle name="_21а жадваллар_ХОКИМГА 2009 й. 9 ойлик ЯНГИ ИШ УРИН ОХИРГИСИ. РАЗБОР" xfId="192"/>
    <cellStyle name="_21а жадваллар_ХОКИМГА 2009 й. 9 ойлик ЯНГИ ИШ УРИН ОХИРГИСИ. РАЗБОР_2009 йил   йиллик" xfId="193"/>
    <cellStyle name="_21а жадваллар_ХОКИМГА 2009 й. 9 ойлик ЯНГИ ИШ УРИН ОХИРГИСИ. РАЗБОР_2009 йил   йиллик  хисоботлар" xfId="194"/>
    <cellStyle name="_21а жадваллар_ХОКИМГА 2009 й. 9 ойлик ЯНГИ ИШ УРИН ОХИРГИСИ. РАЗБОР_2010 йил   йиллик" xfId="195"/>
    <cellStyle name="_21а жадваллар_ХОКИМГА 2009 й. 9 ойлик ЯНГИ ИШ УРИН ОХИРГИСИ. РАЗБОР_Талаб ва унинг копланиши" xfId="196"/>
    <cellStyle name="_308 форма" xfId="197"/>
    <cellStyle name="_308 форма_2009 йил   йиллик  хисоботлар" xfId="198"/>
    <cellStyle name="_308 форма_2010 й  9 ойлик  якун" xfId="199"/>
    <cellStyle name="_308 форма_2011  - 6 жадваллар ВЭС" xfId="200"/>
    <cellStyle name="_308 форма_2011  - 6 жадваллар Иқтисод свод4" xfId="201"/>
    <cellStyle name="_308 форма_2011  I чорак жадваллар ВЭС" xfId="202"/>
    <cellStyle name="_308 форма_2011 й  9 ойлик  якун" xfId="203"/>
    <cellStyle name="_308 форма_2011 йил якуний экиш" xfId="204"/>
    <cellStyle name="_308 форма_ДАСТУР 2009 й. 7 ойлик кутилиш 86745та ФАКТ" xfId="205"/>
    <cellStyle name="_308 форма_ДАСТУР 2009 й. 7 ойлик кутилиш 86745та ФАКТ_2009 йил   йиллик  хисоботлар" xfId="206"/>
    <cellStyle name="_308 форма_ДАСТУР 2009 й. 7 ойлик кутилиш 86745та ФАКТ_Талаб ва унинг копланиши" xfId="207"/>
    <cellStyle name="_308 форма_Жиззах вилоят 1-чорак хис" xfId="208"/>
    <cellStyle name="_308 форма_Жиззах вилоят 1-чорак хис_2009 йил   йиллик" xfId="209"/>
    <cellStyle name="_308 форма_Жиззах вилоят 1-чорак хис_2009 йил   йиллик  хисоботлар" xfId="210"/>
    <cellStyle name="_308 форма_Жиззах вилоят 1-чорак хис_2010 йил   йиллик" xfId="211"/>
    <cellStyle name="_308 форма_Жиззах вилоят 1-чорак хис_Талаб ва унинг копланиши" xfId="212"/>
    <cellStyle name="_308 форма_иктисодга" xfId="218"/>
    <cellStyle name="_308 форма_иктисодга_2009 йил   йиллик" xfId="219"/>
    <cellStyle name="_308 форма_иктисодга_2009 йил   йиллик  хисоботлар" xfId="220"/>
    <cellStyle name="_308 форма_иктисодга_2010 й  9 ойлик  якун" xfId="221"/>
    <cellStyle name="_308 форма_иктисодга_2010 йил   йиллик" xfId="222"/>
    <cellStyle name="_308 форма_иктисодга_2011  - 6 жадваллар ВЭС" xfId="223"/>
    <cellStyle name="_308 форма_иктисодга_Талаб ва унинг копланиши" xfId="224"/>
    <cellStyle name="_308 форма_Иктисодиёт бошкармаси 1-чорак" xfId="225"/>
    <cellStyle name="_308 форма_Иктисодиёт бошкармаси 1-чорак_2009 йил   йиллик  хисоботлар" xfId="226"/>
    <cellStyle name="_308 форма_Иктисодиёт бошкармаси 1-чорак_Талаб ва унинг копланиши" xfId="227"/>
    <cellStyle name="_308 форма_Илхомбек 1 - 8 гача жадвали" xfId="228"/>
    <cellStyle name="_308 форма_Илхомбек 1 - 8 гача жадвали_2009 йил   йиллик" xfId="229"/>
    <cellStyle name="_308 форма_Илхомбек 1 - 8 гача жадвали_2009 йил   йиллик  хисоботлар" xfId="230"/>
    <cellStyle name="_308 форма_Илхомбек 1 - 8 гача жадвали_2010 йил   йиллик" xfId="231"/>
    <cellStyle name="_308 форма_Илхомбек 1 - 8 гача жадвали_Талаб ва унинг копланиши" xfId="232"/>
    <cellStyle name="_308 форма_Йиллик режа таксимоти" xfId="213"/>
    <cellStyle name="_308 форма_Йиллик режа таксимоти_2009 йил   йиллик" xfId="214"/>
    <cellStyle name="_308 форма_Йиллик режа таксимоти_2009 йил   йиллик  хисоботлар" xfId="215"/>
    <cellStyle name="_308 форма_Йиллик режа таксимоти_2010 йил   йиллик" xfId="216"/>
    <cellStyle name="_308 форма_Йиллик режа таксимоти_Талаб ва унинг копланиши" xfId="217"/>
    <cellStyle name="_308 форма_Мониторинг СВОДНИЙ 2010 йил 6 ойлик ТОШКЕНТга" xfId="233"/>
    <cellStyle name="_308 форма_ОБЛПЛАН жадваллар-2009 6 ой ТАЙЁР" xfId="234"/>
    <cellStyle name="_308 форма_ОБЛПЛАН жадваллар-2009 6 ой ТАЙЁР_2009 йил   йиллик" xfId="235"/>
    <cellStyle name="_308 форма_ОБЛПЛАН жадваллар-2009 6 ой ТАЙЁР_2009 йил   йиллик  хисоботлар" xfId="236"/>
    <cellStyle name="_308 форма_ОБЛПЛАН жадваллар-2009 6 ой ТАЙЁР_2010 йил   йиллик" xfId="237"/>
    <cellStyle name="_308 форма_ОБЛПЛАН жадваллар-2009 6 ой ТАЙЁР_Талаб ва унинг копланиши" xfId="238"/>
    <cellStyle name="_308 форма_Режа булиниши" xfId="239"/>
    <cellStyle name="_308 форма_Режа булиниши_2009 йил   йиллик" xfId="240"/>
    <cellStyle name="_308 форма_Режа булиниши_2009 йил   йиллик  хисоботлар" xfId="241"/>
    <cellStyle name="_308 форма_Режа булиниши_2010 йил   йиллик" xfId="242"/>
    <cellStyle name="_308 форма_Режа булиниши_Талаб ва унинг копланиши" xfId="243"/>
    <cellStyle name="_308 форма_СЕНТЯБР 09.09 30." xfId="244"/>
    <cellStyle name="_308 форма_СЕНТЯБР 09.09 30._2009 йил   йиллик" xfId="245"/>
    <cellStyle name="_308 форма_СЕНТЯБР 09.09 30._2009 йил   йиллик  хисоботлар" xfId="246"/>
    <cellStyle name="_308 форма_СЕНТЯБР 09.09 30._2010 йил   йиллик" xfId="247"/>
    <cellStyle name="_308 форма_СЕНТЯБР 09.09 30._Талаб ва унинг копланиши" xfId="248"/>
    <cellStyle name="_308 форма_Сухроб Вилоят свод" xfId="249"/>
    <cellStyle name="_308 форма_Сухроб Вилоят свод_2009 йил   йиллик" xfId="250"/>
    <cellStyle name="_308 форма_Сухроб Вилоят свод_2009 йил   йиллик  хисоботлар" xfId="251"/>
    <cellStyle name="_308 форма_Сухроб Вилоят свод_2010 й  9 ойлик  якун" xfId="252"/>
    <cellStyle name="_308 форма_Сухроб Вилоят свод_2010 йил   йиллик" xfId="253"/>
    <cellStyle name="_308 форма_Сухроб Вилоят свод_2011  - 6 жадваллар ВЭС" xfId="254"/>
    <cellStyle name="_308 форма_Сухроб Вилоят свод_Талаб ва унинг копланиши" xfId="255"/>
    <cellStyle name="_308 форма_Талаб ва унинг копланиши" xfId="256"/>
    <cellStyle name="_308 форма_УЗГАРДИ ВАЗИРЛИК 85.5 минг талик ХОКИМГА 2009 й. 12 ойлик ЯНГИ ИШ УРИН. РАЗБОР" xfId="257"/>
    <cellStyle name="_308 форма_УЗГАРДИ ВАЗИРЛИК 85.5 минг талик ХОКИМГА 2009 й. 12 ойлик ЯНГИ ИШ УРИН. РАЗБОР_2009 йил   йиллик" xfId="258"/>
    <cellStyle name="_308 форма_УЗГАРДИ ВАЗИРЛИК 85.5 минг талик ХОКИМГА 2009 й. 12 ойлик ЯНГИ ИШ УРИН. РАЗБОР_2009 йил   йиллик  хисоботлар" xfId="259"/>
    <cellStyle name="_308 форма_УЗГАРДИ ВАЗИРЛИК 85.5 минг талик ХОКИМГА 2009 й. 12 ойлик ЯНГИ ИШ УРИН. РАЗБОР_2010 йил   йиллик" xfId="260"/>
    <cellStyle name="_308 форма_УЗГАРДИ ВАЗИРЛИК 85.5 минг талик ХОКИМГА 2009 й. 12 ойлик ЯНГИ ИШ УРИН. РАЗБОР_Талаб ва унинг копланиши" xfId="261"/>
    <cellStyle name="_308 форма_Фаргона Мева сабзавот 2013 йил" xfId="262"/>
    <cellStyle name="_308 форма_ФОРМА манзилли рўйхат" xfId="263"/>
    <cellStyle name="_308 форма_ФОРМА манзилли рўйхат_2009 йил   йиллик" xfId="264"/>
    <cellStyle name="_308 форма_ФОРМА манзилли рўйхат_2009 йил   йиллик  хисоботлар" xfId="265"/>
    <cellStyle name="_308 форма_ФОРМА манзилли рўйхат_2010 йил   йиллик" xfId="266"/>
    <cellStyle name="_308 форма_ФОРМА манзилли рўйхат_Талаб ва унинг копланиши" xfId="267"/>
    <cellStyle name="_308 форма_Форма-ЯИЎ ва бандлик" xfId="268"/>
    <cellStyle name="_308 форма_ХОКИМГА 2009 й. 7 ойлик ЯНГИ ИШ УРИН ОХИРГИСИ. РАЗБОР" xfId="269"/>
    <cellStyle name="_308 форма_ХОКИМГА 2009 й. 7 ойлик ЯНГИ ИШ УРИН ОХИРГИСИ. РАЗБОР_2009 йил   йиллик" xfId="270"/>
    <cellStyle name="_308 форма_ХОКИМГА 2009 й. 7 ойлик ЯНГИ ИШ УРИН ОХИРГИСИ. РАЗБОР_2009 йил   йиллик  хисоботлар" xfId="271"/>
    <cellStyle name="_308 форма_ХОКИМГА 2009 й. 7 ойлик ЯНГИ ИШ УРИН ОХИРГИСИ. РАЗБОР_2010 йил   йиллик" xfId="272"/>
    <cellStyle name="_308 форма_ХОКИМГА 2009 й. 7 ойлик ЯНГИ ИШ УРИН ОХИРГИСИ. РАЗБОР_Талаб ва унинг копланиши" xfId="273"/>
    <cellStyle name="_308 форма_ХОКИМГА 2009 й. 9 ойлик ЯНГИ ИШ УРИН ОХИРГИСИ. РАЗБОР" xfId="274"/>
    <cellStyle name="_308 форма_ХОКИМГА 2009 й. 9 ойлик ЯНГИ ИШ УРИН ОХИРГИСИ. РАЗБОР_2009 йил   йиллик" xfId="275"/>
    <cellStyle name="_308 форма_ХОКИМГА 2009 й. 9 ойлик ЯНГИ ИШ УРИН ОХИРГИСИ. РАЗБОР_2009 йил   йиллик  хисоботлар" xfId="276"/>
    <cellStyle name="_308 форма_ХОКИМГА 2009 й. 9 ойлик ЯНГИ ИШ УРИН ОХИРГИСИ. РАЗБОР_2010 йил   йиллик" xfId="277"/>
    <cellStyle name="_308 форма_ХОКИМГА 2009 й. 9 ойлик ЯНГИ ИШ УРИН ОХИРГИСИ. РАЗБОР_Талаб ва унинг копланиши" xfId="278"/>
    <cellStyle name="_5-илова кабмин" xfId="279"/>
    <cellStyle name="_Акмал акага" xfId="280"/>
    <cellStyle name="_Акмал акага_агрофирма сводка жадваллар" xfId="281"/>
    <cellStyle name="_Берилган кредит" xfId="282"/>
    <cellStyle name="_Вилоят касана12" xfId="283"/>
    <cellStyle name="_Вилоят касана12_2009 йил   йиллик  хисоботлар" xfId="284"/>
    <cellStyle name="_Вилоят касана12_2010 й  9 ойлик  якун" xfId="285"/>
    <cellStyle name="_Вилоят касана12_2011  - 6 жадваллар ВЭС" xfId="286"/>
    <cellStyle name="_Вилоят касана12_2011  - 6 жадваллар Иқтисод свод4" xfId="287"/>
    <cellStyle name="_Вилоят касана12_2011  I чорак жадваллар ВЭС" xfId="288"/>
    <cellStyle name="_Вилоят касана12_2011 й  9 ойлик  якун" xfId="289"/>
    <cellStyle name="_Вилоят касана12_Талаб ва унинг копланиши" xfId="290"/>
    <cellStyle name="_Вилоят касана12_Фаргона Мева сабзавот 2013 йил" xfId="291"/>
    <cellStyle name="_ДАСТУР макет" xfId="292"/>
    <cellStyle name="_ДАСТУР макет_2009 йил   йиллик  хисоботлар" xfId="293"/>
    <cellStyle name="_ДАСТУР макет_2010 й  9 ойлик  якун" xfId="294"/>
    <cellStyle name="_ДАСТУР макет_2011  - 6 жадваллар ВЭС" xfId="295"/>
    <cellStyle name="_ДАСТУР макет_2011  - 6 жадваллар Иқтисод свод4" xfId="296"/>
    <cellStyle name="_ДАСТУР макет_2011  I чорак жадваллар ВЭС" xfId="297"/>
    <cellStyle name="_ДАСТУР макет_2011 й  9 ойлик  якун" xfId="298"/>
    <cellStyle name="_ДАСТУР макет_2011 йил якуний экиш" xfId="299"/>
    <cellStyle name="_ДАСТУР макет_ДАСТУР 2009 й. 7 ойлик кутилиш 86745та ФАКТ" xfId="300"/>
    <cellStyle name="_ДАСТУР макет_ДАСТУР 2009 й. 7 ойлик кутилиш 86745та ФАКТ_2009 йил   йиллик  хисоботлар" xfId="301"/>
    <cellStyle name="_ДАСТУР макет_ДАСТУР 2009 й. 7 ойлик кутилиш 86745та ФАКТ_Талаб ва унинг копланиши" xfId="302"/>
    <cellStyle name="_ДАСТУР макет_Жиззах вилоят 1-чорак хис" xfId="303"/>
    <cellStyle name="_ДАСТУР макет_Жиззах вилоят 1-чорак хис_2009 йил   йиллик" xfId="304"/>
    <cellStyle name="_ДАСТУР макет_Жиззах вилоят 1-чорак хис_2009 йил   йиллик  хисоботлар" xfId="305"/>
    <cellStyle name="_ДАСТУР макет_Жиззах вилоят 1-чорак хис_2010 йил   йиллик" xfId="306"/>
    <cellStyle name="_ДАСТУР макет_Жиззах вилоят 1-чорак хис_Талаб ва унинг копланиши" xfId="307"/>
    <cellStyle name="_ДАСТУР макет_иктисодга" xfId="313"/>
    <cellStyle name="_ДАСТУР макет_иктисодга_2009 йил   йиллик" xfId="314"/>
    <cellStyle name="_ДАСТУР макет_иктисодга_2009 йил   йиллик  хисоботлар" xfId="315"/>
    <cellStyle name="_ДАСТУР макет_иктисодга_2010 й  9 ойлик  якун" xfId="316"/>
    <cellStyle name="_ДАСТУР макет_иктисодга_2010 йил   йиллик" xfId="317"/>
    <cellStyle name="_ДАСТУР макет_иктисодга_2011  - 6 жадваллар ВЭС" xfId="318"/>
    <cellStyle name="_ДАСТУР макет_иктисодга_Талаб ва унинг копланиши" xfId="319"/>
    <cellStyle name="_ДАСТУР макет_Иктисодиёт бошкармаси 1-чорак" xfId="320"/>
    <cellStyle name="_ДАСТУР макет_Иктисодиёт бошкармаси 1-чорак_2009 йил   йиллик  хисоботлар" xfId="321"/>
    <cellStyle name="_ДАСТУР макет_Иктисодиёт бошкармаси 1-чорак_Талаб ва унинг копланиши" xfId="322"/>
    <cellStyle name="_ДАСТУР макет_Илхомбек 1 - 8 гача жадвали" xfId="323"/>
    <cellStyle name="_ДАСТУР макет_Илхомбек 1 - 8 гача жадвали_2009 йил   йиллик" xfId="324"/>
    <cellStyle name="_ДАСТУР макет_Илхомбек 1 - 8 гача жадвали_2009 йил   йиллик  хисоботлар" xfId="325"/>
    <cellStyle name="_ДАСТУР макет_Илхомбек 1 - 8 гача жадвали_2010 йил   йиллик" xfId="326"/>
    <cellStyle name="_ДАСТУР макет_Илхомбек 1 - 8 гача жадвали_Талаб ва унинг копланиши" xfId="327"/>
    <cellStyle name="_ДАСТУР макет_Йиллик режа таксимоти" xfId="308"/>
    <cellStyle name="_ДАСТУР макет_Йиллик режа таксимоти_2009 йил   йиллик" xfId="309"/>
    <cellStyle name="_ДАСТУР макет_Йиллик режа таксимоти_2009 йил   йиллик  хисоботлар" xfId="310"/>
    <cellStyle name="_ДАСТУР макет_Йиллик режа таксимоти_2010 йил   йиллик" xfId="311"/>
    <cellStyle name="_ДАСТУР макет_Йиллик режа таксимоти_Талаб ва унинг копланиши" xfId="312"/>
    <cellStyle name="_ДАСТУР макет_Мониторинг СВОДНИЙ 2010 йил 6 ойлик ТОШКЕНТга" xfId="328"/>
    <cellStyle name="_ДАСТУР макет_ОБЛПЛАН жадваллар-2009 6 ой ТАЙЁР" xfId="329"/>
    <cellStyle name="_ДАСТУР макет_ОБЛПЛАН жадваллар-2009 6 ой ТАЙЁР_2009 йил   йиллик" xfId="330"/>
    <cellStyle name="_ДАСТУР макет_ОБЛПЛАН жадваллар-2009 6 ой ТАЙЁР_2009 йил   йиллик  хисоботлар" xfId="331"/>
    <cellStyle name="_ДАСТУР макет_ОБЛПЛАН жадваллар-2009 6 ой ТАЙЁР_2010 йил   йиллик" xfId="332"/>
    <cellStyle name="_ДАСТУР макет_ОБЛПЛАН жадваллар-2009 6 ой ТАЙЁР_Талаб ва унинг копланиши" xfId="333"/>
    <cellStyle name="_ДАСТУР макет_Режа булиниши" xfId="334"/>
    <cellStyle name="_ДАСТУР макет_Режа булиниши_2009 йил   йиллик" xfId="335"/>
    <cellStyle name="_ДАСТУР макет_Режа булиниши_2009 йил   йиллик  хисоботлар" xfId="336"/>
    <cellStyle name="_ДАСТУР макет_Режа булиниши_2010 йил   йиллик" xfId="337"/>
    <cellStyle name="_ДАСТУР макет_Режа булиниши_Талаб ва унинг копланиши" xfId="338"/>
    <cellStyle name="_ДАСТУР макет_СЕНТЯБР 09.09 30." xfId="339"/>
    <cellStyle name="_ДАСТУР макет_СЕНТЯБР 09.09 30._2009 йил   йиллик" xfId="340"/>
    <cellStyle name="_ДАСТУР макет_СЕНТЯБР 09.09 30._2009 йил   йиллик  хисоботлар" xfId="341"/>
    <cellStyle name="_ДАСТУР макет_СЕНТЯБР 09.09 30._2010 йил   йиллик" xfId="342"/>
    <cellStyle name="_ДАСТУР макет_СЕНТЯБР 09.09 30._Талаб ва унинг копланиши" xfId="343"/>
    <cellStyle name="_ДАСТУР макет_Сухроб Вилоят свод" xfId="344"/>
    <cellStyle name="_ДАСТУР макет_Сухроб Вилоят свод_2009 йил   йиллик" xfId="345"/>
    <cellStyle name="_ДАСТУР макет_Сухроб Вилоят свод_2009 йил   йиллик  хисоботлар" xfId="346"/>
    <cellStyle name="_ДАСТУР макет_Сухроб Вилоят свод_2010 й  9 ойлик  якун" xfId="347"/>
    <cellStyle name="_ДАСТУР макет_Сухроб Вилоят свод_2010 йил   йиллик" xfId="348"/>
    <cellStyle name="_ДАСТУР макет_Сухроб Вилоят свод_2011  - 6 жадваллар ВЭС" xfId="349"/>
    <cellStyle name="_ДАСТУР макет_Сухроб Вилоят свод_Талаб ва унинг копланиши" xfId="350"/>
    <cellStyle name="_ДАСТУР макет_Талаб ва унинг копланиши" xfId="351"/>
    <cellStyle name="_ДАСТУР макет_УЗГАРДИ ВАЗИРЛИК 85.5 минг талик ХОКИМГА 2009 й. 12 ойлик ЯНГИ ИШ УРИН. РАЗБОР" xfId="352"/>
    <cellStyle name="_ДАСТУР макет_УЗГАРДИ ВАЗИРЛИК 85.5 минг талик ХОКИМГА 2009 й. 12 ойлик ЯНГИ ИШ УРИН. РАЗБОР_2009 йил   йиллик" xfId="353"/>
    <cellStyle name="_ДАСТУР макет_УЗГАРДИ ВАЗИРЛИК 85.5 минг талик ХОКИМГА 2009 й. 12 ойлик ЯНГИ ИШ УРИН. РАЗБОР_2009 йил   йиллик  хисоботлар" xfId="354"/>
    <cellStyle name="_ДАСТУР макет_УЗГАРДИ ВАЗИРЛИК 85.5 минг талик ХОКИМГА 2009 й. 12 ойлик ЯНГИ ИШ УРИН. РАЗБОР_2010 йил   йиллик" xfId="355"/>
    <cellStyle name="_ДАСТУР макет_УЗГАРДИ ВАЗИРЛИК 85.5 минг талик ХОКИМГА 2009 й. 12 ойлик ЯНГИ ИШ УРИН. РАЗБОР_Талаб ва унинг копланиши" xfId="356"/>
    <cellStyle name="_ДАСТУР макет_Фаргона Мева сабзавот 2013 йил" xfId="357"/>
    <cellStyle name="_ДАСТУР макет_ФОРМА манзилли рўйхат" xfId="358"/>
    <cellStyle name="_ДАСТУР макет_ФОРМА манзилли рўйхат_2009 йил   йиллик" xfId="359"/>
    <cellStyle name="_ДАСТУР макет_ФОРМА манзилли рўйхат_2009 йил   йиллик  хисоботлар" xfId="360"/>
    <cellStyle name="_ДАСТУР макет_ФОРМА манзилли рўйхат_2010 йил   йиллик" xfId="361"/>
    <cellStyle name="_ДАСТУР макет_ФОРМА манзилли рўйхат_Талаб ва унинг копланиши" xfId="362"/>
    <cellStyle name="_ДАСТУР макет_Форма-ЯИЎ ва бандлик" xfId="363"/>
    <cellStyle name="_ДАСТУР макет_ХОКИМГА 2009 й. 7 ойлик ЯНГИ ИШ УРИН ОХИРГИСИ. РАЗБОР" xfId="364"/>
    <cellStyle name="_ДАСТУР макет_ХОКИМГА 2009 й. 7 ойлик ЯНГИ ИШ УРИН ОХИРГИСИ. РАЗБОР_2009 йил   йиллик" xfId="365"/>
    <cellStyle name="_ДАСТУР макет_ХОКИМГА 2009 й. 7 ойлик ЯНГИ ИШ УРИН ОХИРГИСИ. РАЗБОР_2009 йил   йиллик  хисоботлар" xfId="366"/>
    <cellStyle name="_ДАСТУР макет_ХОКИМГА 2009 й. 7 ойлик ЯНГИ ИШ УРИН ОХИРГИСИ. РАЗБОР_2010 йил   йиллик" xfId="367"/>
    <cellStyle name="_ДАСТУР макет_ХОКИМГА 2009 й. 7 ойлик ЯНГИ ИШ УРИН ОХИРГИСИ. РАЗБОР_Талаб ва унинг копланиши" xfId="368"/>
    <cellStyle name="_ДАСТУР макет_ХОКИМГА 2009 й. 9 ойлик ЯНГИ ИШ УРИН ОХИРГИСИ. РАЗБОР" xfId="369"/>
    <cellStyle name="_ДАСТУР макет_ХОКИМГА 2009 й. 9 ойлик ЯНГИ ИШ УРИН ОХИРГИСИ. РАЗБОР_2009 йил   йиллик" xfId="370"/>
    <cellStyle name="_ДАСТУР макет_ХОКИМГА 2009 й. 9 ойлик ЯНГИ ИШ УРИН ОХИРГИСИ. РАЗБОР_2009 йил   йиллик  хисоботлар" xfId="371"/>
    <cellStyle name="_ДАСТУР макет_ХОКИМГА 2009 й. 9 ойлик ЯНГИ ИШ УРИН ОХИРГИСИ. РАЗБОР_2010 йил   йиллик" xfId="372"/>
    <cellStyle name="_ДАСТУР макет_ХОКИМГА 2009 й. 9 ойлик ЯНГИ ИШ УРИН ОХИРГИСИ. РАЗБОР_Талаб ва унинг копланиши" xfId="373"/>
    <cellStyle name="_ДАСТУР обл план 2007-09" xfId="374"/>
    <cellStyle name="_ДАСТУР обл план 2007-09_2009 йил   йиллик  хисоботлар" xfId="375"/>
    <cellStyle name="_ДАСТУР обл план 2007-09_2010 й  9 ойлик  якун" xfId="376"/>
    <cellStyle name="_ДАСТУР обл план 2007-09_2011  - 6 жадваллар ВЭС" xfId="377"/>
    <cellStyle name="_ДАСТУР обл план 2007-09_2011  - 6 жадваллар Иқтисод свод4" xfId="378"/>
    <cellStyle name="_ДАСТУР обл план 2007-09_2011  I чорак жадваллар ВЭС" xfId="379"/>
    <cellStyle name="_ДАСТУР обл план 2007-09_2011 й  9 ойлик  якун" xfId="380"/>
    <cellStyle name="_ДАСТУР обл план 2007-09_2011 йил якуний экиш" xfId="381"/>
    <cellStyle name="_ДАСТУР обл план 2007-09_ДАСТУР 2009 й. 7 ойлик кутилиш 86745та ФАКТ" xfId="382"/>
    <cellStyle name="_ДАСТУР обл план 2007-09_ДАСТУР 2009 й. 7 ойлик кутилиш 86745та ФАКТ_2009 йил   йиллик  хисоботлар" xfId="383"/>
    <cellStyle name="_ДАСТУР обл план 2007-09_ДАСТУР 2009 й. 7 ойлик кутилиш 86745та ФАКТ_Талаб ва унинг копланиши" xfId="384"/>
    <cellStyle name="_ДАСТУР обл план 2007-09_дастур копияси_Тармоклар апрел ойи" xfId="3256"/>
    <cellStyle name="_ДАСТУР обл план 2007-09_Жиззах вилоят 1-чорак хис" xfId="385"/>
    <cellStyle name="_ДАСТУР обл план 2007-09_Жиззах вилоят 1-чорак хис_2009 йил   йиллик" xfId="386"/>
    <cellStyle name="_ДАСТУР обл план 2007-09_Жиззах вилоят 1-чорак хис_2009 йил   йиллик  хисоботлар" xfId="387"/>
    <cellStyle name="_ДАСТУР обл план 2007-09_Жиззах вилоят 1-чорак хис_2010 йил   йиллик" xfId="388"/>
    <cellStyle name="_ДАСТУР обл план 2007-09_Жиззах вилоят 1-чорак хис_Талаб ва унинг копланиши" xfId="389"/>
    <cellStyle name="_ДАСТУР обл план 2007-09_иктисодга" xfId="395"/>
    <cellStyle name="_ДАСТУР обл план 2007-09_иктисодга_2009 йил   йиллик" xfId="396"/>
    <cellStyle name="_ДАСТУР обл план 2007-09_иктисодга_2009 йил   йиллик  хисоботлар" xfId="397"/>
    <cellStyle name="_ДАСТУР обл план 2007-09_иктисодга_2010 й  9 ойлик  якун" xfId="398"/>
    <cellStyle name="_ДАСТУР обл план 2007-09_иктисодга_2010 йил   йиллик" xfId="399"/>
    <cellStyle name="_ДАСТУР обл план 2007-09_иктисодга_2011  - 6 жадваллар ВЭС" xfId="400"/>
    <cellStyle name="_ДАСТУР обл план 2007-09_иктисодга_Талаб ва унинг копланиши" xfId="401"/>
    <cellStyle name="_ДАСТУР обл план 2007-09_Иктисодиёт бошкармаси 1-чорак" xfId="402"/>
    <cellStyle name="_ДАСТУР обл план 2007-09_Иктисодиёт бошкармаси 1-чорак_2009 йил   йиллик  хисоботлар" xfId="403"/>
    <cellStyle name="_ДАСТУР обл план 2007-09_Иктисодиёт бошкармаси 1-чорак_Талаб ва унинг копланиши" xfId="404"/>
    <cellStyle name="_ДАСТУР обл план 2007-09_Илхомбек 1 - 8 гача жадвали" xfId="405"/>
    <cellStyle name="_ДАСТУР обл план 2007-09_Илхомбек 1 - 8 гача жадвали_2009 йил   йиллик" xfId="406"/>
    <cellStyle name="_ДАСТУР обл план 2007-09_Илхомбек 1 - 8 гача жадвали_2009 йил   йиллик  хисоботлар" xfId="407"/>
    <cellStyle name="_ДАСТУР обл план 2007-09_Илхомбек 1 - 8 гача жадвали_2010 йил   йиллик" xfId="408"/>
    <cellStyle name="_ДАСТУР обл план 2007-09_Илхомбек 1 - 8 гача жадвали_Талаб ва унинг копланиши" xfId="409"/>
    <cellStyle name="_ДАСТУР обл план 2007-09_Йиллик режа таксимоти" xfId="390"/>
    <cellStyle name="_ДАСТУР обл план 2007-09_Йиллик режа таксимоти_2009 йил   йиллик" xfId="391"/>
    <cellStyle name="_ДАСТУР обл план 2007-09_Йиллик режа таксимоти_2009 йил   йиллик  хисоботлар" xfId="392"/>
    <cellStyle name="_ДАСТУР обл план 2007-09_Йиллик режа таксимоти_2010 йил   йиллик" xfId="393"/>
    <cellStyle name="_ДАСТУР обл план 2007-09_Йиллик режа таксимоти_Талаб ва унинг копланиши" xfId="394"/>
    <cellStyle name="_ДАСТУР обл план 2007-09_Мониторинг СВОДНИЙ 2010 йил 6 ойлик ТОШКЕНТга" xfId="410"/>
    <cellStyle name="_ДАСТУР обл план 2007-09_ОБЛПЛАН жадваллар-2009 6 ой ТАЙЁР" xfId="411"/>
    <cellStyle name="_ДАСТУР обл план 2007-09_ОБЛПЛАН жадваллар-2009 6 ой ТАЙЁР_2009 йил   йиллик" xfId="412"/>
    <cellStyle name="_ДАСТУР обл план 2007-09_ОБЛПЛАН жадваллар-2009 6 ой ТАЙЁР_2009 йил   йиллик  хисоботлар" xfId="413"/>
    <cellStyle name="_ДАСТУР обл план 2007-09_ОБЛПЛАН жадваллар-2009 6 ой ТАЙЁР_2010 йил   йиллик" xfId="414"/>
    <cellStyle name="_ДАСТУР обл план 2007-09_ОБЛПЛАН жадваллар-2009 6 ой ТАЙЁР_Талаб ва унинг копланиши" xfId="415"/>
    <cellStyle name="_ДАСТУР обл план 2007-09_Режа булиниши" xfId="416"/>
    <cellStyle name="_ДАСТУР обл план 2007-09_Режа булиниши_2009 йил   йиллик" xfId="417"/>
    <cellStyle name="_ДАСТУР обл план 2007-09_Режа булиниши_2009 йил   йиллик  хисоботлар" xfId="418"/>
    <cellStyle name="_ДАСТУР обл план 2007-09_Режа булиниши_2010 йил   йиллик" xfId="419"/>
    <cellStyle name="_ДАСТУР обл план 2007-09_Режа булиниши_Талаб ва унинг копланиши" xfId="420"/>
    <cellStyle name="_ДАСТУР обл план 2007-09_СЕНТЯБР 09.09 30." xfId="421"/>
    <cellStyle name="_ДАСТУР обл план 2007-09_СЕНТЯБР 09.09 30._2009 йил   йиллик" xfId="422"/>
    <cellStyle name="_ДАСТУР обл план 2007-09_СЕНТЯБР 09.09 30._2009 йил   йиллик  хисоботлар" xfId="423"/>
    <cellStyle name="_ДАСТУР обл план 2007-09_СЕНТЯБР 09.09 30._2010 йил   йиллик" xfId="424"/>
    <cellStyle name="_ДАСТУР обл план 2007-09_СЕНТЯБР 09.09 30._Талаб ва унинг копланиши" xfId="425"/>
    <cellStyle name="_ДАСТУР обл план 2007-09_Сухроб Вилоят свод" xfId="426"/>
    <cellStyle name="_ДАСТУР обл план 2007-09_Сухроб Вилоят свод_2009 йил   йиллик" xfId="427"/>
    <cellStyle name="_ДАСТУР обл план 2007-09_Сухроб Вилоят свод_2009 йил   йиллик  хисоботлар" xfId="428"/>
    <cellStyle name="_ДАСТУР обл план 2007-09_Сухроб Вилоят свод_2010 й  9 ойлик  якун" xfId="429"/>
    <cellStyle name="_ДАСТУР обл план 2007-09_Сухроб Вилоят свод_2010 йил   йиллик" xfId="430"/>
    <cellStyle name="_ДАСТУР обл план 2007-09_Сухроб Вилоят свод_2011  - 6 жадваллар ВЭС" xfId="431"/>
    <cellStyle name="_ДАСТУР обл план 2007-09_Сухроб Вилоят свод_Талаб ва унинг копланиши" xfId="432"/>
    <cellStyle name="_ДАСТУР обл план 2007-09_Талаб ва унинг копланиши" xfId="433"/>
    <cellStyle name="_ДАСТУР обл план 2007-09_УЗГАРДИ ВАЗИРЛИК 85.5 минг талик ХОКИМГА 2009 й. 12 ойлик ЯНГИ ИШ УРИН. РАЗБОР" xfId="434"/>
    <cellStyle name="_ДАСТУР обл план 2007-09_УЗГАРДИ ВАЗИРЛИК 85.5 минг талик ХОКИМГА 2009 й. 12 ойлик ЯНГИ ИШ УРИН. РАЗБОР_2009 йил   йиллик" xfId="435"/>
    <cellStyle name="_ДАСТУР обл план 2007-09_УЗГАРДИ ВАЗИРЛИК 85.5 минг талик ХОКИМГА 2009 й. 12 ойлик ЯНГИ ИШ УРИН. РАЗБОР_2009 йил   йиллик  хисоботлар" xfId="436"/>
    <cellStyle name="_ДАСТУР обл план 2007-09_УЗГАРДИ ВАЗИРЛИК 85.5 минг талик ХОКИМГА 2009 й. 12 ойлик ЯНГИ ИШ УРИН. РАЗБОР_2010 йил   йиллик" xfId="437"/>
    <cellStyle name="_ДАСТУР обл план 2007-09_УЗГАРДИ ВАЗИРЛИК 85.5 минг талик ХОКИМГА 2009 й. 12 ойлик ЯНГИ ИШ УРИН. РАЗБОР_Талаб ва унинг копланиши" xfId="438"/>
    <cellStyle name="_ДАСТУР обл план 2007-09_Фаргона Мева сабзавот 2013 йил" xfId="439"/>
    <cellStyle name="_ДАСТУР обл план 2007-09_ФОРМА манзилли рўйхат" xfId="440"/>
    <cellStyle name="_ДАСТУР обл план 2007-09_ФОРМА манзилли рўйхат_2009 йил   йиллик" xfId="441"/>
    <cellStyle name="_ДАСТУР обл план 2007-09_ФОРМА манзилли рўйхат_2009 йил   йиллик  хисоботлар" xfId="442"/>
    <cellStyle name="_Жиззах" xfId="3307"/>
    <cellStyle name="_Жиззах_иктисодга" xfId="3308"/>
    <cellStyle name="_Жиззах_Сухроб Вилоят свод" xfId="3309"/>
    <cellStyle name="_Жиззах_Фаргона Мева сабзавот 2013 йил" xfId="3310"/>
    <cellStyle name="_иктисодга" xfId="3311"/>
    <cellStyle name="_Касаначи 4 ой" xfId="3312"/>
    <cellStyle name="_Кашкадарё" xfId="3313"/>
    <cellStyle name="_Кашкадарё_иктисодга" xfId="3314"/>
    <cellStyle name="_Кашкадарё_Сухроб Вилоят свод" xfId="3315"/>
    <cellStyle name="_Кашкадарё_Фаргона Мева сабзавот 2013 йил" xfId="3316"/>
    <cellStyle name="_кварталиктисод+" xfId="3317"/>
    <cellStyle name="_Комплекс Дастури (24-38)" xfId="3318"/>
    <cellStyle name="_Копия Иктисод формалари о" xfId="3319"/>
    <cellStyle name="_МОЛИЯ даромад-харажат" xfId="3320"/>
    <cellStyle name="_Наманган-1" xfId="3321"/>
    <cellStyle name="_Наманган-1_иктисодга" xfId="3322"/>
    <cellStyle name="_Наманган-1_СВОД жадваллар-2009 6 ой_1234 СИРДАРЁ Саноат 2013-2015йй 2" xfId="3257"/>
    <cellStyle name="_Наманган-1_СВОД жадваллар-2009 6 ой_2-вариант қурилишдан 2" xfId="3258"/>
    <cellStyle name="_Наманган-1_СВОД жадваллар-2009 6 ой_2-вариант қурилишдан_1,2; 1,3" xfId="3259"/>
    <cellStyle name="_Наманган-1_СВОД жадваллар-2009 6 ой_2-вариант қурилишдан_1,2; 1,3 2" xfId="3260"/>
    <cellStyle name="_Наманган-1_Сухроб Вилоят свод" xfId="3323"/>
    <cellStyle name="_Наманган-1_Фаргона Мева сабзавот 2013 йил" xfId="3324"/>
    <cellStyle name="_ПП-1050 формы" xfId="3325"/>
    <cellStyle name="_Самар_анд" xfId="3326"/>
    <cellStyle name="_Самар_анд_иктисодга" xfId="3327"/>
    <cellStyle name="_Самар_анд_Сухроб Вилоят свод" xfId="3328"/>
    <cellStyle name="_Самар_анд_Фаргона Мева сабзавот 2013 йил" xfId="3329"/>
    <cellStyle name="_Сирдарё" xfId="3330"/>
    <cellStyle name="_Сирдарё_иктисодга" xfId="3331"/>
    <cellStyle name="_Сирдарё_Сухроб Вилоят свод" xfId="3332"/>
    <cellStyle name="_Сирдарё_Фаргона Мева сабзавот 2013 йил" xfId="3333"/>
    <cellStyle name="_Сурхондарё " xfId="3334"/>
    <cellStyle name="_Сурхондарё _иктисодга" xfId="3335"/>
    <cellStyle name="_Сурхондарё _Сухроб Вилоят свод" xfId="3336"/>
    <cellStyle name="_Сурхондарё _Фаргона Мева сабзавот 2013 йил" xfId="3337"/>
    <cellStyle name="_Сухроб Вилоят свод" xfId="3338"/>
    <cellStyle name="_Тошкент в." xfId="3339"/>
    <cellStyle name="_Тошкент в._Фаргона Мева сабзавот 2013 йил" xfId="3340"/>
    <cellStyle name="_учта туман буйича касана" xfId="3341"/>
    <cellStyle name="_Фаолият" xfId="3342"/>
    <cellStyle name="_Фаолият_67 та жадвал №2" xfId="3343"/>
    <cellStyle name="_Фаолият_67 та жадвал №2_Фаргона Мева сабзавот 2013 йил" xfId="3344"/>
    <cellStyle name="_Фаолият_67 талик жадвал-Иктисод №1" xfId="3345"/>
    <cellStyle name="_Фаолият_67 талик жадвал-Иктисод №1_Фаргона Мева сабзавот 2013 йил" xfId="3346"/>
    <cellStyle name="_Фаолият_БАЖАРИЛИШИ 1-май" xfId="3347"/>
    <cellStyle name="_Фаолият_Бобир учун 67 талик жадвал-Иктисод" xfId="3348"/>
    <cellStyle name="_Фаолият_Бобир учун 67 талик жадвал-Иктисод_Фаргона Мева сабзавот 2013 йил" xfId="3349"/>
    <cellStyle name="_Фаолият_иктисодга" xfId="3350"/>
    <cellStyle name="_Фаолият_Касаначи 4 ой" xfId="3351"/>
    <cellStyle name="_Фаолият_Касаначи 4 ой_Фаргона Мева сабзавот 2013 йил" xfId="3352"/>
    <cellStyle name="_Фаолият_қишлоқ таррақиёти 82 банд тўлиқ" xfId="3353"/>
    <cellStyle name="_Фаолият_Сухроб Вилоят свод" xfId="3354"/>
    <cellStyle name="_Фаолият_учта туман буйича касана" xfId="3355"/>
    <cellStyle name="_Фаолият_учта туман буйича касана_Фаргона Мева сабзавот 2013 йил" xfId="3356"/>
    <cellStyle name="_Фаолият_ЯИЎ-сервис" xfId="3357"/>
    <cellStyle name="_Фарғона" xfId="3358"/>
    <cellStyle name="_Фарғона_Фаргона Мева сабзавот 2013 йил" xfId="3359"/>
    <cellStyle name="_Хокимиятга 01.03.2009й" xfId="3360"/>
    <cellStyle name="_Хоразм" xfId="3361"/>
    <cellStyle name="_Хоразм_иктисодга" xfId="3362"/>
    <cellStyle name="_Хоразм_Сухроб Вилоят свод" xfId="3363"/>
    <cellStyle name="_Хоразм_Фаргона Мева сабзавот 2013 йил" xfId="3364"/>
    <cellStyle name="_чора-тадбир свод" xfId="3365"/>
    <cellStyle name="_чора-тадбир свод_67 та жадвал №2" xfId="3366"/>
    <cellStyle name="_чора-тадбир свод_67 та жадвал №2_Фаргона Мева сабзавот 2013 йил" xfId="3367"/>
    <cellStyle name="_чора-тадбир свод_67 талик жадвал-Иктисод №1" xfId="3368"/>
    <cellStyle name="_чора-тадбир свод_67 талик жадвал-Иктисод №1_Фаргона Мева сабзавот 2013 йил" xfId="3369"/>
    <cellStyle name="_чора-тадбир свод_БАЖАРИЛИШИ 1-май" xfId="3370"/>
    <cellStyle name="_чора-тадбир свод_Бобир учун 67 талик жадвал-Иктисод" xfId="3371"/>
    <cellStyle name="_чора-тадбир свод_Бобир учун 67 талик жадвал-Иктисод_Фаргона Мева сабзавот 2013 йил" xfId="3372"/>
    <cellStyle name="_чора-тадбир свод_иктисодга" xfId="3373"/>
    <cellStyle name="_чора-тадбир свод_Касаначи 4 ой" xfId="3374"/>
    <cellStyle name="_чора-тадбир свод_Касаначи 4 ой_Фаргона Мева сабзавот 2013 йил" xfId="3375"/>
    <cellStyle name="_чора-тадбир свод_қишлоқ таррақиёти 82 банд тўлиқ" xfId="3376"/>
    <cellStyle name="_чора-тадбир свод_Сухроб Вилоят свод" xfId="3377"/>
    <cellStyle name="_чора-тадбир свод_учта туман буйича касана" xfId="3378"/>
    <cellStyle name="_чора-тадбир свод_учта туман буйича касана_Фаргона Мева сабзавот 2013 йил" xfId="3379"/>
    <cellStyle name="_чора-тадбир свод_ЯИЎ-сервис" xfId="3380"/>
    <cellStyle name="”?ќђќ‘ћ‚›‰" xfId="3381"/>
    <cellStyle name="”?љ‘?ђћ‚ђќќ›‰" xfId="3382"/>
    <cellStyle name="”€ќђќ‘ћ‚›‰" xfId="443"/>
    <cellStyle name="”€љ‘€ђћ‚ђќќ›‰" xfId="444"/>
    <cellStyle name="”ќђќ‘ћ‚›‰" xfId="3383"/>
    <cellStyle name="”љ‘ђћ‚ђќќ›‰" xfId="3384"/>
    <cellStyle name="„…ќ…†ќ›‰" xfId="445"/>
    <cellStyle name="„ђ’ђ" xfId="3385"/>
    <cellStyle name="€’ћѓћ‚›‰" xfId="446"/>
    <cellStyle name="‡ђѓћ‹ћ‚ћљ1" xfId="447"/>
    <cellStyle name="‡ђѓћ‹ћ‚ћљ2" xfId="448"/>
    <cellStyle name="’ћѓћ‚›‰" xfId="3386"/>
    <cellStyle name="" xfId="449"/>
    <cellStyle name="" xfId="450"/>
    <cellStyle name="" xfId="451"/>
    <cellStyle name="" xfId="452"/>
    <cellStyle name="_05,06,2007 йилга сводка Дустлик 2" xfId="453"/>
    <cellStyle name="_05,06,2007 йилга сводка Дустлик 2" xfId="454"/>
    <cellStyle name="_05,06,2007 йилга сводка Дустлик 2" xfId="455"/>
    <cellStyle name="_05,06,2007 йилга сводка Дустлик 2" xfId="456"/>
    <cellStyle name="_05,06,2007 йилга сводка Дустлик 2_1 жадвал" xfId="457"/>
    <cellStyle name="_05,06,2007 йилга сводка Дустлик 2_1 жадвал" xfId="458"/>
    <cellStyle name="_05,06,2007 йилга сводка Дустлик 2_2010 мева сабзавот тайёри Тошкент режа" xfId="459"/>
    <cellStyle name="_05,06,2007 йилга сводка Дустлик 2_2010 мева сабзавот тайёри Тошкент режа" xfId="460"/>
    <cellStyle name="_05,06,2007 йилга сводка Дустлик 2_Вилоят Ахоли том-а 22.01.2013 й" xfId="461"/>
    <cellStyle name="_05,06,2007 йилга сводка Дустлик 2_Вилоят Ахоли том-а 22.01.2013 й" xfId="462"/>
    <cellStyle name="_05,06,2007 йилга сводка Дустлик 2_Вилоят ахоли томорка 15.03.14 й" xfId="463"/>
    <cellStyle name="_05,06,2007 йилга сводка Дустлик 2_Вилоят ахоли томорка 15.03.14 й" xfId="464"/>
    <cellStyle name="_05,06,2007 йилга сводка Дустлик 2_Вилоят барча тоифа экиш свод 6.03.2013 й" xfId="465"/>
    <cellStyle name="_05,06,2007 йилга сводка Дустлик 2_Вилоят барча тоифа экиш свод 6.03.2013 й" xfId="466"/>
    <cellStyle name="_05,06,2007 йилга сводка Дустлик 2_Вилоят охиргиси" xfId="467"/>
    <cellStyle name="_05,06,2007 йилга сводка Дустлик 2_Вилоят охиргиси" xfId="468"/>
    <cellStyle name="_05,06,2007 йилга сводка Дустлик 2_Жиззах вилоят своди 20 та Дастур ишланди" xfId="469"/>
    <cellStyle name="_05,06,2007 йилга сводка Дустлик 2_Жиззах вилоят своди 20 та Дастур ишланди" xfId="470"/>
    <cellStyle name="_05,06,2007 йилга сводка Дустлик 2_Жиззах вилоят своди 24 та дастур ишла" xfId="3387"/>
    <cellStyle name="_05,06,2007 йилга сводка Дустлик 2_Жиззах вилоят своди 24 та дастур ишла" xfId="3388"/>
    <cellStyle name="_05,06,2007 йилга сводка Дустлик 2_Разм Мева сабзавот 3.01.2010 й" xfId="471"/>
    <cellStyle name="_05,06,2007 йилга сводка Дустлик 2_Разм Мева сабзавот 3.01.2010 й" xfId="472"/>
    <cellStyle name="_05,06,2007 йилга сводка Дустлик 2_Режа 2010" xfId="473"/>
    <cellStyle name="_05,06,2007 йилга сводка Дустлик 2_Режа 2010" xfId="474"/>
    <cellStyle name="_05,06,2007 йилга сводка Дустлик 2_Тошкентга чикарилди" xfId="475"/>
    <cellStyle name="_05,06,2007 йилга сводка Дустлик 2_Тошкентга чикарилди" xfId="476"/>
    <cellStyle name="_1 август 2006 йилдан" xfId="477"/>
    <cellStyle name="_1 август 2006 йилдан" xfId="478"/>
    <cellStyle name="_1 август 2006 йилдан" xfId="479"/>
    <cellStyle name="_1 август 2006 йилдан" xfId="480"/>
    <cellStyle name="_1 август 2006 йилдан_Вилоят Ахоли том-а 22.01.2013 й" xfId="481"/>
    <cellStyle name="_1 август 2006 йилдан_Вилоят Ахоли том-а 22.01.2013 й" xfId="482"/>
    <cellStyle name="_1 август 2006 йилдан_Вилоят ахоли томорка 15.03.14 й" xfId="483"/>
    <cellStyle name="_1 август 2006 йилдан_Вилоят ахоли томорка 15.03.14 й" xfId="484"/>
    <cellStyle name="_1 август 2006 йилдан_Вилоят барча тоифа экиш свод 6.03.2013 й" xfId="485"/>
    <cellStyle name="_1 август 2006 йилдан_Вилоят барча тоифа экиш свод 6.03.2013 й" xfId="486"/>
    <cellStyle name="_1 август 2006 йилдан_Вилоят охиргиси" xfId="487"/>
    <cellStyle name="_1 август 2006 йилдан_Вилоят охиргиси" xfId="488"/>
    <cellStyle name="_1 август 2006 йилдан_Жиззах вилоят своди 24 та дастур ишла" xfId="3389"/>
    <cellStyle name="_1 август 2006 йилдан_Жиззах вилоят своди 24 та дастур ишла" xfId="3390"/>
    <cellStyle name="_1 август 2006 йилдан_Режа 2010" xfId="489"/>
    <cellStyle name="_1 август 2006 йилдан_Режа 2010" xfId="490"/>
    <cellStyle name="_1 август 2006 йилдан_Режа 2010" xfId="491"/>
    <cellStyle name="_1 август 2006 йилдан_Режа 2010" xfId="492"/>
    <cellStyle name="_1 август 2006 йилдан_Режа 2010_1 жадвал" xfId="493"/>
    <cellStyle name="_1 август 2006 йилдан_Режа 2010_1 жадвал" xfId="494"/>
    <cellStyle name="_1 август 2006 йилдан_Режа 2010_2010 мева сабзавот тайёри Тошкент режа" xfId="495"/>
    <cellStyle name="_1 август 2006 йилдан_Режа 2010_2010 мева сабзавот тайёри Тошкент режа" xfId="496"/>
    <cellStyle name="_1 август 2006 йилдан_Тошкентга чикарилди" xfId="497"/>
    <cellStyle name="_1 август 2006 йилдан_Тошкентга чикарилди" xfId="498"/>
    <cellStyle name="_1 августга бешта формани бошкатдан тайёрланди" xfId="499"/>
    <cellStyle name="_1 августга бешта формани бошкатдан тайёрланди" xfId="500"/>
    <cellStyle name="_1 августга бешта формани бошкатдан тайёрланди" xfId="501"/>
    <cellStyle name="_1 августга бешта формани бошкатдан тайёрланди" xfId="502"/>
    <cellStyle name="_1 августга бешта формани бошкатдан тайёрланди_Вилоят Ахоли том-а 22.01.2013 й" xfId="503"/>
    <cellStyle name="_1 августга бешта формани бошкатдан тайёрланди_Вилоят Ахоли том-а 22.01.2013 й" xfId="504"/>
    <cellStyle name="_1 августга бешта формани бошкатдан тайёрланди_Вилоят ахоли томорка 15.03.14 й" xfId="505"/>
    <cellStyle name="_1 августга бешта формани бошкатдан тайёрланди_Вилоят ахоли томорка 15.03.14 й" xfId="506"/>
    <cellStyle name="_1 августга бешта формани бошкатдан тайёрланди_Вилоят барча тоифа экиш свод 6.03.2013 й" xfId="507"/>
    <cellStyle name="_1 августга бешта формани бошкатдан тайёрланди_Вилоят барча тоифа экиш свод 6.03.2013 й" xfId="508"/>
    <cellStyle name="_1 августга бешта формани бошкатдан тайёрланди_Вилоят охиргиси" xfId="509"/>
    <cellStyle name="_1 августга бешта формани бошкатдан тайёрланди_Вилоят охиргиси" xfId="510"/>
    <cellStyle name="_1 августга бешта формани бошкатдан тайёрланди_Жиззах вилоят своди 24 та дастур ишла" xfId="3391"/>
    <cellStyle name="_1 августга бешта формани бошкатдан тайёрланди_Жиззах вилоят своди 24 та дастур ишла" xfId="3392"/>
    <cellStyle name="_1 августга бешта формани бошкатдан тайёрланди_Режа 2010" xfId="511"/>
    <cellStyle name="_1 августга бешта формани бошкатдан тайёрланди_Режа 2010" xfId="512"/>
    <cellStyle name="_1 августга бешта формани бошкатдан тайёрланди_Режа 2010" xfId="513"/>
    <cellStyle name="_1 августга бешта формани бошкатдан тайёрланди_Режа 2010" xfId="514"/>
    <cellStyle name="_1 августга бешта формани бошкатдан тайёрланди_Режа 2010_1 жадвал" xfId="515"/>
    <cellStyle name="_1 августга бешта формани бошкатдан тайёрланди_Режа 2010_1 жадвал" xfId="516"/>
    <cellStyle name="_1 августга бешта формани бошкатдан тайёрланди_Режа 2010_2010 мева сабзавот тайёри Тошкент режа" xfId="517"/>
    <cellStyle name="_1 августга бешта формани бошкатдан тайёрланди_Режа 2010_2010 мева сабзавот тайёри Тошкент режа" xfId="518"/>
    <cellStyle name="_1 августга бешта формани бошкатдан тайёрланди_Тошкентга чикарилди" xfId="519"/>
    <cellStyle name="_1 августга бешта формани бошкатдан тайёрланди_Тошкентга чикарилди" xfId="520"/>
    <cellStyle name="_12.05.06" xfId="521"/>
    <cellStyle name="_12.05.06" xfId="522"/>
    <cellStyle name="_12.05.06" xfId="523"/>
    <cellStyle name="_12.05.06" xfId="524"/>
    <cellStyle name="_12.05.06_Вилоят Ахоли том-а 22.01.2013 й" xfId="525"/>
    <cellStyle name="_12.05.06_Вилоят Ахоли том-а 22.01.2013 й" xfId="526"/>
    <cellStyle name="_12.05.06_Вилоят ахоли томорка 15.03.14 й" xfId="527"/>
    <cellStyle name="_12.05.06_Вилоят ахоли томорка 15.03.14 й" xfId="528"/>
    <cellStyle name="_12.05.06_Вилоят барча тоифа экиш свод 6.03.2013 й" xfId="529"/>
    <cellStyle name="_12.05.06_Вилоят барча тоифа экиш свод 6.03.2013 й" xfId="530"/>
    <cellStyle name="_12.05.06_Вилоят охиргиси" xfId="531"/>
    <cellStyle name="_12.05.06_Вилоят охиргиси" xfId="532"/>
    <cellStyle name="_12.05.06_Жиззах вилоят своди 24 та дастур ишла" xfId="3393"/>
    <cellStyle name="_12.05.06_Жиззах вилоят своди 24 та дастур ишла" xfId="3394"/>
    <cellStyle name="_12.05.06_Режа 2010" xfId="533"/>
    <cellStyle name="_12.05.06_Режа 2010" xfId="534"/>
    <cellStyle name="_12.05.06_Режа 2010" xfId="535"/>
    <cellStyle name="_12.05.06_Режа 2010" xfId="536"/>
    <cellStyle name="_12.05.06_Тошкентга чикарилди" xfId="537"/>
    <cellStyle name="_12.05.06_Тошкентга чикарилди" xfId="538"/>
    <cellStyle name="_15-05-07 га форма" xfId="539"/>
    <cellStyle name="_15-05-07 га форма" xfId="540"/>
    <cellStyle name="_15-05-07 га форма" xfId="541"/>
    <cellStyle name="_15-05-07 га форма" xfId="542"/>
    <cellStyle name="_15-05-07 га форма_Вилоят Ахоли том-а 22.01.2013 й" xfId="543"/>
    <cellStyle name="_15-05-07 га форма_Вилоят Ахоли том-а 22.01.2013 й" xfId="544"/>
    <cellStyle name="_15-05-07 га форма_Вилоят ахоли томорка 15.03.14 й" xfId="545"/>
    <cellStyle name="_15-05-07 га форма_Вилоят ахоли томорка 15.03.14 й" xfId="546"/>
    <cellStyle name="_15-05-07 га форма_Вилоят барча тоифа экиш свод 6.03.2013 й" xfId="547"/>
    <cellStyle name="_15-05-07 га форма_Вилоят барча тоифа экиш свод 6.03.2013 й" xfId="548"/>
    <cellStyle name="_15-05-07 га форма_Вилоят охиргиси" xfId="549"/>
    <cellStyle name="_15-05-07 га форма_Вилоят охиргиси" xfId="550"/>
    <cellStyle name="_15-05-07 га форма_Жиззах вилоят своди 24 та дастур ишла" xfId="3395"/>
    <cellStyle name="_15-05-07 га форма_Жиззах вилоят своди 24 та дастур ишла" xfId="3396"/>
    <cellStyle name="_15-05-07 га форма_Режа 2010" xfId="551"/>
    <cellStyle name="_15-05-07 га форма_Режа 2010" xfId="552"/>
    <cellStyle name="_15-05-07 га форма_Режа 2010" xfId="553"/>
    <cellStyle name="_15-05-07 га форма_Режа 2010" xfId="554"/>
    <cellStyle name="_15-05-07 га форма_Режа 2010_1 жадвал" xfId="555"/>
    <cellStyle name="_15-05-07 га форма_Режа 2010_1 жадвал" xfId="556"/>
    <cellStyle name="_15-05-07 га форма_Режа 2010_2010 мева сабзавот тайёри Тошкент режа" xfId="557"/>
    <cellStyle name="_15-05-07 га форма_Режа 2010_2010 мева сабзавот тайёри Тошкент режа" xfId="558"/>
    <cellStyle name="_15-05-07 га форма_Тошкентга чикарилди" xfId="559"/>
    <cellStyle name="_15-05-07 га форма_Тошкентга чикарилди" xfId="560"/>
    <cellStyle name="_17,09,2006" xfId="561"/>
    <cellStyle name="_17,09,2006" xfId="562"/>
    <cellStyle name="_17,09,2006" xfId="563"/>
    <cellStyle name="_17,09,2006" xfId="564"/>
    <cellStyle name="_17,09,2006_Вилоят Ахоли том-а 22.01.2013 й" xfId="565"/>
    <cellStyle name="_17,09,2006_Вилоят Ахоли том-а 22.01.2013 й" xfId="566"/>
    <cellStyle name="_17,09,2006_Вилоят ахоли томорка 15.03.14 й" xfId="567"/>
    <cellStyle name="_17,09,2006_Вилоят ахоли томорка 15.03.14 й" xfId="568"/>
    <cellStyle name="_17,09,2006_Вилоят барча тоифа экиш свод 6.03.2013 й" xfId="569"/>
    <cellStyle name="_17,09,2006_Вилоят барча тоифа экиш свод 6.03.2013 й" xfId="570"/>
    <cellStyle name="_17,09,2006_Вилоят охиргиси" xfId="571"/>
    <cellStyle name="_17,09,2006_Вилоят охиргиси" xfId="572"/>
    <cellStyle name="_17,09,2006_Жиззах вилоят своди 24 та дастур ишла" xfId="3397"/>
    <cellStyle name="_17,09,2006_Жиззах вилоят своди 24 та дастур ишла" xfId="3398"/>
    <cellStyle name="_17,09,2006_Режа 2010" xfId="573"/>
    <cellStyle name="_17,09,2006_Режа 2010" xfId="574"/>
    <cellStyle name="_17,09,2006_Режа 2010" xfId="575"/>
    <cellStyle name="_17,09,2006_Режа 2010" xfId="576"/>
    <cellStyle name="_17,09,2006_Тошкентга чикарилди" xfId="577"/>
    <cellStyle name="_17,09,2006_Тошкентга чикарилди" xfId="578"/>
    <cellStyle name="_1-кисм 1-свод" xfId="579"/>
    <cellStyle name="_1-кисм 1-свод" xfId="580"/>
    <cellStyle name="_1-кисм 1-свод_2009 йил   йиллик" xfId="581"/>
    <cellStyle name="_1-кисм 1-свод_2009 йил   йиллик" xfId="582"/>
    <cellStyle name="_1-кисм 1-свод_2009 йил   йиллик  хисоботлар" xfId="583"/>
    <cellStyle name="_1-кисм 1-свод_2009 йил   йиллик  хисоботлар" xfId="584"/>
    <cellStyle name="_1-кисм 1-свод_2010 й  9 ойлик  якун" xfId="585"/>
    <cellStyle name="_1-кисм 1-свод_2010 й  9 ойлик  якун" xfId="586"/>
    <cellStyle name="_1-кисм 1-свод_2010 йил   йиллик" xfId="587"/>
    <cellStyle name="_1-кисм 1-свод_2010 йил   йиллик" xfId="588"/>
    <cellStyle name="_1-кисм 1-свод_2011  - 6 жадваллар ВЭС" xfId="589"/>
    <cellStyle name="_1-кисм 1-свод_2011  - 6 жадваллар ВЭС" xfId="590"/>
    <cellStyle name="_1-кисм 1-свод_Талаб ва унинг копланиши" xfId="591"/>
    <cellStyle name="_1-кисм 1-свод_Талаб ва унинг копланиши" xfId="592"/>
    <cellStyle name="_2006 йил хосили учун чиким Счёт фактура" xfId="593"/>
    <cellStyle name="_2006 йил хосили учун чиким Счёт фактура" xfId="594"/>
    <cellStyle name="_2006 йил хосили учун чиким Счёт фактура" xfId="595"/>
    <cellStyle name="_2006 йил хосили учун чиким Счёт фактура" xfId="596"/>
    <cellStyle name="_2006 йил хосили учун чиким Счёт фактура_Вилоят Ахоли том-а 22.01.2013 й" xfId="597"/>
    <cellStyle name="_2006 йил хосили учун чиким Счёт фактура_Вилоят Ахоли том-а 22.01.2013 й" xfId="598"/>
    <cellStyle name="_2006 йил хосили учун чиким Счёт фактура_Вилоят ахоли томорка 15.03.14 й" xfId="599"/>
    <cellStyle name="_2006 йил хосили учун чиким Счёт фактура_Вилоят ахоли томорка 15.03.14 й" xfId="600"/>
    <cellStyle name="_2006 йил хосили учун чиким Счёт фактура_Вилоят барча тоифа экиш свод 6.03.2013 й" xfId="601"/>
    <cellStyle name="_2006 йил хосили учун чиким Счёт фактура_Вилоят барча тоифа экиш свод 6.03.2013 й" xfId="602"/>
    <cellStyle name="_2006 йил хосили учун чиким Счёт фактура_Вилоят охиргиси" xfId="603"/>
    <cellStyle name="_2006 йил хосили учун чиким Счёт фактура_Вилоят охиргиси" xfId="604"/>
    <cellStyle name="_2006 йил хосили учун чиким Счёт фактура_Жиззах вилоят своди 24 та дастур ишла" xfId="3399"/>
    <cellStyle name="_2006 йил хосили учун чиким Счёт фактура_Жиззах вилоят своди 24 та дастур ишла" xfId="3400"/>
    <cellStyle name="_2006 йил хосили учун чиким Счёт фактура_Режа 2010" xfId="605"/>
    <cellStyle name="_2006 йил хосили учун чиким Счёт фактура_Режа 2010" xfId="606"/>
    <cellStyle name="_2006 йил хосили учун чиким Счёт фактура_Режа 2010" xfId="607"/>
    <cellStyle name="_2006 йил хосили учун чиким Счёт фактура_Режа 2010" xfId="608"/>
    <cellStyle name="_2006 йил хосили учун чиким Счёт фактура_Режа 2010_1 жадвал" xfId="609"/>
    <cellStyle name="_2006 йил хосили учун чиким Счёт фактура_Режа 2010_1 жадвал" xfId="610"/>
    <cellStyle name="_2006 йил хосили учун чиким Счёт фактура_Режа 2010_2010 мева сабзавот тайёри Тошкент режа" xfId="611"/>
    <cellStyle name="_2006 йил хосили учун чиким Счёт фактура_Режа 2010_2010 мева сабзавот тайёри Тошкент режа" xfId="612"/>
    <cellStyle name="_2006 йил хосили учун чиким Счёт фактура_Тошкентга чикарилди" xfId="613"/>
    <cellStyle name="_2006 йил хосили учун чиким Счёт фактура_Тошкентга чикарилди" xfId="614"/>
    <cellStyle name="_2007 йил январ чиким котди" xfId="615"/>
    <cellStyle name="_2007 йил январ чиким котди" xfId="616"/>
    <cellStyle name="_2007 йил январ чиким котди" xfId="617"/>
    <cellStyle name="_2007 йил январ чиким котди" xfId="618"/>
    <cellStyle name="_2007 йил январ чиким котди_Вилоят Ахоли том-а 22.01.2013 й" xfId="619"/>
    <cellStyle name="_2007 йил январ чиким котди_Вилоят Ахоли том-а 22.01.2013 й" xfId="620"/>
    <cellStyle name="_2007 йил январ чиким котди_Вилоят ахоли томорка 15.03.14 й" xfId="621"/>
    <cellStyle name="_2007 йил январ чиким котди_Вилоят ахоли томорка 15.03.14 й" xfId="622"/>
    <cellStyle name="_2007 йил январ чиким котди_Вилоят барча тоифа экиш свод 6.03.2013 й" xfId="623"/>
    <cellStyle name="_2007 йил январ чиким котди_Вилоят барча тоифа экиш свод 6.03.2013 й" xfId="624"/>
    <cellStyle name="_2007 йил январ чиким котди_Вилоят охиргиси" xfId="625"/>
    <cellStyle name="_2007 йил январ чиким котди_Вилоят охиргиси" xfId="626"/>
    <cellStyle name="_2007 йил январ чиким котди_Жиззах вилоят своди 24 та дастур ишла" xfId="3401"/>
    <cellStyle name="_2007 йил январ чиким котди_Жиззах вилоят своди 24 та дастур ишла" xfId="3402"/>
    <cellStyle name="_2007 йил январ чиким котди_Режа 2010" xfId="627"/>
    <cellStyle name="_2007 йил январ чиким котди_Режа 2010" xfId="628"/>
    <cellStyle name="_2007 йил январ чиким котди_Режа 2010" xfId="629"/>
    <cellStyle name="_2007 йил январ чиким котди_Режа 2010" xfId="630"/>
    <cellStyle name="_2007 йил январ чиким котди_Режа 2010_1 жадвал" xfId="631"/>
    <cellStyle name="_2007 йил январ чиким котди_Режа 2010_1 жадвал" xfId="632"/>
    <cellStyle name="_2007 йил январ чиким котди_Режа 2010_2010 мева сабзавот тайёри Тошкент режа" xfId="633"/>
    <cellStyle name="_2007 йил январ чиким котди_Режа 2010_2010 мева сабзавот тайёри Тошкент режа" xfId="634"/>
    <cellStyle name="_2007 йил январ чиким котди_Тошкентга чикарилди" xfId="635"/>
    <cellStyle name="_2007 йил январ чиким котди_Тошкентга чикарилди" xfId="636"/>
    <cellStyle name="_2009 йил   йиллик  хисоботлар" xfId="637"/>
    <cellStyle name="_2009 йил   йиллик  хисоботлар" xfId="638"/>
    <cellStyle name="_2009 йил   йиллик  хисоботлар_Вазирлар маҳкамасининг 319-сонли қарори иловалари" xfId="639"/>
    <cellStyle name="_2009 йил   йиллик  хисоботлар_Вазирлар маҳкамасининг 319-сонли қарори иловалари" xfId="640"/>
    <cellStyle name="_2009 йил   йиллик  хисоботлар_Вилоят  мева-сабзавот 2012" xfId="641"/>
    <cellStyle name="_2009 йил   йиллик  хисоботлар_Вилоят  мева-сабзавот 2012" xfId="642"/>
    <cellStyle name="_2009 йил   йиллик  хисоботлар_Қашқадарё Вилоят  мева-сабзавот 2012" xfId="643"/>
    <cellStyle name="_2009 йил   йиллик  хисоботлар_Қашқадарё Вилоят  мева-сабзавот 2012" xfId="644"/>
    <cellStyle name="_2009йилЯкуниЖадваллар" xfId="645"/>
    <cellStyle name="_2009йилЯкуниЖадваллар" xfId="646"/>
    <cellStyle name="_2009йилЯкуниЖадваллар_2009 йил   йиллик  хисоботлар" xfId="647"/>
    <cellStyle name="_2009йилЯкуниЖадваллар_2009 йил   йиллик  хисоботлар" xfId="648"/>
    <cellStyle name="_2009йилЯкуниЖадваллар_2009 йил   йиллик  хисоботлар_Вазирлар маҳкамасининг 319-сонли қарори иловалари" xfId="649"/>
    <cellStyle name="_2009йилЯкуниЖадваллар_2009 йил   йиллик  хисоботлар_Вазирлар маҳкамасининг 319-сонли қарори иловалари" xfId="650"/>
    <cellStyle name="_2009йилЯкуниЖадваллар_2009 йил   йиллик  хисоботлар_Вилоят  мева-сабзавот 2012" xfId="651"/>
    <cellStyle name="_2009йилЯкуниЖадваллар_2009 йил   йиллик  хисоботлар_Вилоят  мева-сабзавот 2012" xfId="652"/>
    <cellStyle name="_2009йилЯкуниЖадваллар_2009 йил   йиллик  хисоботлар_Қашқадарё Вилоят  мева-сабзавот 2012" xfId="653"/>
    <cellStyle name="_2009йилЯкуниЖадваллар_2009 йил   йиллик  хисоботлар_Қашқадарё Вилоят  мева-сабзавот 2012" xfId="654"/>
    <cellStyle name="_2009йилЯкуниЖадваллар_Талаб ва унинг копланиши" xfId="655"/>
    <cellStyle name="_2009йилЯкуниЖадваллар_Талаб ва унинг копланиши" xfId="656"/>
    <cellStyle name="_2009йилЯкуниЖадваллар_Талаб ва унинг копланиши_Вазирлар маҳкамасининг 319-сонли қарори иловалари" xfId="657"/>
    <cellStyle name="_2009йилЯкуниЖадваллар_Талаб ва унинг копланиши_Вазирлар маҳкамасининг 319-сонли қарори иловалари" xfId="658"/>
    <cellStyle name="_2009йилЯкуниЖадваллар_Талаб ва унинг копланиши_Вилоят  мева-сабзавот 2012" xfId="659"/>
    <cellStyle name="_2009йилЯкуниЖадваллар_Талаб ва унинг копланиши_Вилоят  мева-сабзавот 2012" xfId="660"/>
    <cellStyle name="_2009йилЯкуниЖадваллар_Талаб ва унинг копланиши_Қашқадарё Вилоят  мева-сабзавот 2012" xfId="661"/>
    <cellStyle name="_2009йилЯкуниЖадваллар_Талаб ва унинг копланиши_Қашқадарё Вилоят  мева-сабзавот 2012" xfId="662"/>
    <cellStyle name="_2010 y I ярим йил киш хуж " xfId="663"/>
    <cellStyle name="_2010 y I ярим йил киш хуж " xfId="664"/>
    <cellStyle name="_2010 y I ярим йил киш хуж _Фаргона Мева сабзавот 2013 йил" xfId="665"/>
    <cellStyle name="_2010 y I ярим йил киш хуж _Фаргона Мева сабзавот 2013 йил" xfId="666"/>
    <cellStyle name="_2010 й  9 ойлик  якун" xfId="667"/>
    <cellStyle name="_2010 й  9 ойлик  якун" xfId="668"/>
    <cellStyle name="_2010 й  9 ойлик  якун_Вазирлар маҳкамасининг 319-сонли қарори иловалари" xfId="669"/>
    <cellStyle name="_2010 й  9 ойлик  якун_Вазирлар маҳкамасининг 319-сонли қарори иловалари" xfId="670"/>
    <cellStyle name="_2010 й  9 ойлик  якун_Вилоят  мева-сабзавот 2012" xfId="671"/>
    <cellStyle name="_2010 й  9 ойлик  якун_Вилоят  мева-сабзавот 2012" xfId="672"/>
    <cellStyle name="_2010 й  9 ойлик  якун_Қашқадарё Вилоят  мева-сабзавот 2012" xfId="673"/>
    <cellStyle name="_2010 й  9 ойлик  якун_Қашқадарё Вилоят  мева-сабзавот 2012" xfId="674"/>
    <cellStyle name="_2011  - 6 жадваллар ВЭС" xfId="675"/>
    <cellStyle name="_2011  - 6 жадваллар ВЭС" xfId="676"/>
    <cellStyle name="_2011  - 6 жадваллар Иқтисод свод4" xfId="677"/>
    <cellStyle name="_2011  - 6 жадваллар Иқтисод свод4" xfId="678"/>
    <cellStyle name="_2011  I чорак жадваллар ВЭС" xfId="679"/>
    <cellStyle name="_2011  I чорак жадваллар ВЭС" xfId="680"/>
    <cellStyle name="_2011 й  9 ойлик  якун" xfId="681"/>
    <cellStyle name="_2011 й  9 ойлик  якун" xfId="682"/>
    <cellStyle name="_2011 й  9 ойлик  якун_Вазирлар маҳкамасининг 319-сонли қарори иловалари" xfId="683"/>
    <cellStyle name="_2011 й  9 ойлик  якун_Вазирлар маҳкамасининг 319-сонли қарори иловалари" xfId="684"/>
    <cellStyle name="_2011 й  9 ойлик  якун_Вилоят  мева-сабзавот 2012" xfId="685"/>
    <cellStyle name="_2011 й  9 ойлик  якун_Вилоят  мева-сабзавот 2012" xfId="686"/>
    <cellStyle name="_2011 й  9 ойлик  якун_Қашқадарё Вилоят  мева-сабзавот 2012" xfId="687"/>
    <cellStyle name="_2011 й  9 ойлик  якун_Қашқадарё Вилоят  мева-сабзавот 2012" xfId="688"/>
    <cellStyle name="_2011 йил якуний экиш" xfId="689"/>
    <cellStyle name="_2011 йил якуний экиш" xfId="690"/>
    <cellStyle name="_3 Сводка 16,04,07" xfId="691"/>
    <cellStyle name="_3 Сводка 16,04,07" xfId="692"/>
    <cellStyle name="_3 Сводка 16,04,07" xfId="693"/>
    <cellStyle name="_3 Сводка 16,04,07" xfId="694"/>
    <cellStyle name="_3 Сводка 16,04,07_Вилоят Ахоли том-а 22.01.2013 й" xfId="695"/>
    <cellStyle name="_3 Сводка 16,04,07_Вилоят Ахоли том-а 22.01.2013 й" xfId="696"/>
    <cellStyle name="_3 Сводка 16,04,07_Вилоят ахоли томорка 15.03.14 й" xfId="697"/>
    <cellStyle name="_3 Сводка 16,04,07_Вилоят ахоли томорка 15.03.14 й" xfId="698"/>
    <cellStyle name="_3 Сводка 16,04,07_Вилоят барча тоифа экиш свод 6.03.2013 й" xfId="699"/>
    <cellStyle name="_3 Сводка 16,04,07_Вилоят барча тоифа экиш свод 6.03.2013 й" xfId="700"/>
    <cellStyle name="_3 Сводка 16,04,07_Вилоят охиргиси" xfId="701"/>
    <cellStyle name="_3 Сводка 16,04,07_Вилоят охиргиси" xfId="702"/>
    <cellStyle name="_3 Сводка 16,04,07_Жиззах вилоят своди 24 та дастур ишла" xfId="3403"/>
    <cellStyle name="_3 Сводка 16,04,07_Жиззах вилоят своди 24 та дастур ишла" xfId="3404"/>
    <cellStyle name="_3 Сводка 16,04,07_Режа 2010" xfId="703"/>
    <cellStyle name="_3 Сводка 16,04,07_Режа 2010" xfId="704"/>
    <cellStyle name="_3 Сводка 16,04,07_Режа 2010" xfId="705"/>
    <cellStyle name="_3 Сводка 16,04,07_Режа 2010" xfId="706"/>
    <cellStyle name="_3 Сводка 16,04,07_Режа 2010_1 жадвал" xfId="707"/>
    <cellStyle name="_3 Сводка 16,04,07_Режа 2010_1 жадвал" xfId="708"/>
    <cellStyle name="_3 Сводка 16,04,07_Режа 2010_2010 мева сабзавот тайёри Тошкент режа" xfId="709"/>
    <cellStyle name="_3 Сводка 16,04,07_Режа 2010_2010 мева сабзавот тайёри Тошкент режа" xfId="710"/>
    <cellStyle name="_3 Сводка 16,04,07_Тошкентга чикарилди" xfId="711"/>
    <cellStyle name="_3 Сводка 16,04,07_Тошкентга чикарилди" xfId="712"/>
    <cellStyle name="_MONITOR 08-05-07 Вилоятга" xfId="713"/>
    <cellStyle name="_MONITOR 08-05-07 Вилоятга" xfId="714"/>
    <cellStyle name="_MONITOR 08-05-07 Вилоятга" xfId="715"/>
    <cellStyle name="_MONITOR 08-05-07 Вилоятга" xfId="716"/>
    <cellStyle name="_MONITOR 08-05-07 Вилоятга_Вилоят Ахоли том-а 22.01.2013 й" xfId="717"/>
    <cellStyle name="_MONITOR 08-05-07 Вилоятга_Вилоят Ахоли том-а 22.01.2013 й" xfId="718"/>
    <cellStyle name="_MONITOR 08-05-07 Вилоятга_Вилоят ахоли томорка 15.03.14 й" xfId="719"/>
    <cellStyle name="_MONITOR 08-05-07 Вилоятга_Вилоят ахоли томорка 15.03.14 й" xfId="720"/>
    <cellStyle name="_MONITOR 08-05-07 Вилоятга_Вилоят барча тоифа экиш свод 6.03.2013 й" xfId="721"/>
    <cellStyle name="_MONITOR 08-05-07 Вилоятга_Вилоят барча тоифа экиш свод 6.03.2013 й" xfId="722"/>
    <cellStyle name="_MONITOR 08-05-07 Вилоятга_Вилоят охиргиси" xfId="723"/>
    <cellStyle name="_MONITOR 08-05-07 Вилоятга_Вилоят охиргиси" xfId="724"/>
    <cellStyle name="_MONITOR 08-05-07 Вилоятга_Жиззах вилоят своди 24 та дастур ишла" xfId="3405"/>
    <cellStyle name="_MONITOR 08-05-07 Вилоятга_Жиззах вилоят своди 24 та дастур ишла" xfId="3406"/>
    <cellStyle name="_MONITOR 08-05-07 Вилоятга_Режа 2010" xfId="725"/>
    <cellStyle name="_MONITOR 08-05-07 Вилоятга_Режа 2010" xfId="726"/>
    <cellStyle name="_MONITOR 08-05-07 Вилоятга_Режа 2010" xfId="727"/>
    <cellStyle name="_MONITOR 08-05-07 Вилоятга_Режа 2010" xfId="728"/>
    <cellStyle name="_MONITOR 08-05-07 Вилоятга_Режа 2010_1 жадвал" xfId="729"/>
    <cellStyle name="_MONITOR 08-05-07 Вилоятга_Режа 2010_1 жадвал" xfId="730"/>
    <cellStyle name="_MONITOR 08-05-07 Вилоятга_Режа 2010_2010 мева сабзавот тайёри Тошкент режа" xfId="731"/>
    <cellStyle name="_MONITOR 08-05-07 Вилоятга_Режа 2010_2010 мева сабзавот тайёри Тошкент режа" xfId="732"/>
    <cellStyle name="_MONITOR 08-05-07 Вилоятга_Тошкентга чикарилди" xfId="733"/>
    <cellStyle name="_MONITOR 08-05-07 Вилоятга_Тошкентга чикарилди" xfId="734"/>
    <cellStyle name="_MONITOR 15-05-07 ВилоятгаААА" xfId="735"/>
    <cellStyle name="_MONITOR 15-05-07 ВилоятгаААА" xfId="736"/>
    <cellStyle name="_MONITOR 15-05-07 ВилоятгаААА" xfId="737"/>
    <cellStyle name="_MONITOR 15-05-07 ВилоятгаААА" xfId="738"/>
    <cellStyle name="_MONITOR 15-05-07 ВилоятгаААА_Вилоят Ахоли том-а 22.01.2013 й" xfId="739"/>
    <cellStyle name="_MONITOR 15-05-07 ВилоятгаААА_Вилоят Ахоли том-а 22.01.2013 й" xfId="740"/>
    <cellStyle name="_MONITOR 15-05-07 ВилоятгаААА_Вилоят ахоли томорка 15.03.14 й" xfId="741"/>
    <cellStyle name="_MONITOR 15-05-07 ВилоятгаААА_Вилоят ахоли томорка 15.03.14 й" xfId="742"/>
    <cellStyle name="_MONITOR 15-05-07 ВилоятгаААА_Вилоят барча тоифа экиш свод 6.03.2013 й" xfId="743"/>
    <cellStyle name="_MONITOR 15-05-07 ВилоятгаААА_Вилоят барча тоифа экиш свод 6.03.2013 й" xfId="744"/>
    <cellStyle name="_MONITOR 15-05-07 ВилоятгаААА_Вилоят охиргиси" xfId="745"/>
    <cellStyle name="_MONITOR 15-05-07 ВилоятгаААА_Вилоят охиргиси" xfId="746"/>
    <cellStyle name="_MONITOR 15-05-07 ВилоятгаААА_Жиззах вилоят своди 24 та дастур ишла" xfId="3407"/>
    <cellStyle name="_MONITOR 15-05-07 ВилоятгаААА_Жиззах вилоят своди 24 та дастур ишла" xfId="3408"/>
    <cellStyle name="_MONITOR 15-05-07 ВилоятгаААА_Режа 2010" xfId="747"/>
    <cellStyle name="_MONITOR 15-05-07 ВилоятгаААА_Режа 2010" xfId="748"/>
    <cellStyle name="_MONITOR 15-05-07 ВилоятгаААА_Режа 2010" xfId="749"/>
    <cellStyle name="_MONITOR 15-05-07 ВилоятгаААА_Режа 2010" xfId="750"/>
    <cellStyle name="_MONITOR 15-05-07 ВилоятгаААА_Режа 2010_1 жадвал" xfId="751"/>
    <cellStyle name="_MONITOR 15-05-07 ВилоятгаААА_Режа 2010_1 жадвал" xfId="752"/>
    <cellStyle name="_MONITOR 15-05-07 ВилоятгаААА_Режа 2010_2010 мева сабзавот тайёри Тошкент режа" xfId="753"/>
    <cellStyle name="_MONITOR 15-05-07 ВилоятгаААА_Режа 2010_2010 мева сабзавот тайёри Тошкент режа" xfId="754"/>
    <cellStyle name="_MONITOR 15-05-07 ВилоятгаААА_Тошкентга чикарилди" xfId="755"/>
    <cellStyle name="_MONITOR 15-05-07 ВилоятгаААА_Тошкентга чикарилди" xfId="756"/>
    <cellStyle name="_MONITOR 17-05-07 Вилоятгааа" xfId="757"/>
    <cellStyle name="_MONITOR 17-05-07 Вилоятгааа" xfId="758"/>
    <cellStyle name="_MONITOR 17-05-07 Вилоятгааа" xfId="759"/>
    <cellStyle name="_MONITOR 17-05-07 Вилоятгааа" xfId="760"/>
    <cellStyle name="_MONITOR 17-05-07 Вилоятгааа_1 жадвал" xfId="761"/>
    <cellStyle name="_MONITOR 17-05-07 Вилоятгааа_1 жадвал" xfId="762"/>
    <cellStyle name="_MONITOR 17-05-07 Вилоятгааа_2010 мева сабзавот тайёри Тошкент режа" xfId="763"/>
    <cellStyle name="_MONITOR 17-05-07 Вилоятгааа_2010 мева сабзавот тайёри Тошкент режа" xfId="764"/>
    <cellStyle name="_MONITOR 17-05-07 Вилоятгааа_Вилоят Ахоли том-а 22.01.2013 й" xfId="765"/>
    <cellStyle name="_MONITOR 17-05-07 Вилоятгааа_Вилоят Ахоли том-а 22.01.2013 й" xfId="766"/>
    <cellStyle name="_MONITOR 17-05-07 Вилоятгааа_Вилоят ахоли томорка 15.03.14 й" xfId="767"/>
    <cellStyle name="_MONITOR 17-05-07 Вилоятгааа_Вилоят ахоли томорка 15.03.14 й" xfId="768"/>
    <cellStyle name="_MONITOR 17-05-07 Вилоятгааа_Вилоят барча тоифа экиш свод 6.03.2013 й" xfId="769"/>
    <cellStyle name="_MONITOR 17-05-07 Вилоятгааа_Вилоят барча тоифа экиш свод 6.03.2013 й" xfId="770"/>
    <cellStyle name="_MONITOR 17-05-07 Вилоятгааа_Вилоят охиргиси" xfId="771"/>
    <cellStyle name="_MONITOR 17-05-07 Вилоятгааа_Вилоят охиргиси" xfId="772"/>
    <cellStyle name="_MONITOR 17-05-07 Вилоятгааа_Жиззах вилоят своди 20 та Дастур ишланди" xfId="773"/>
    <cellStyle name="_MONITOR 17-05-07 Вилоятгааа_Жиззах вилоят своди 20 та Дастур ишланди" xfId="774"/>
    <cellStyle name="_MONITOR 17-05-07 Вилоятгааа_Жиззах вилоят своди 24 та дастур ишла" xfId="3409"/>
    <cellStyle name="_MONITOR 17-05-07 Вилоятгааа_Жиззах вилоят своди 24 та дастур ишла" xfId="3410"/>
    <cellStyle name="_MONITOR 17-05-07 Вилоятгааа_Разм Мева сабзавот 3.01.2010 й" xfId="775"/>
    <cellStyle name="_MONITOR 17-05-07 Вилоятгааа_Разм Мева сабзавот 3.01.2010 й" xfId="776"/>
    <cellStyle name="_MONITOR 17-05-07 Вилоятгааа_Режа 2010" xfId="777"/>
    <cellStyle name="_MONITOR 17-05-07 Вилоятгааа_Режа 2010" xfId="778"/>
    <cellStyle name="_MONITOR 17-05-07 Вилоятгааа_Тошкентга чикарилди" xfId="779"/>
    <cellStyle name="_MONITOR 17-05-07 Вилоятгааа_Тошкентга чикарилди" xfId="780"/>
    <cellStyle name="_MONITOR 24-02-07 JJJ Охиргиси" xfId="781"/>
    <cellStyle name="_MONITOR 24-02-07 JJJ Охиргиси" xfId="782"/>
    <cellStyle name="_MONITOR 24-02-07 JJJ Охиргиси" xfId="783"/>
    <cellStyle name="_MONITOR 24-02-07 JJJ Охиргиси" xfId="784"/>
    <cellStyle name="_MONITOR 24-02-07 JJJ Охиргиси_Вилоят Ахоли том-а 22.01.2013 й" xfId="785"/>
    <cellStyle name="_MONITOR 24-02-07 JJJ Охиргиси_Вилоят Ахоли том-а 22.01.2013 й" xfId="786"/>
    <cellStyle name="_MONITOR 24-02-07 JJJ Охиргиси_Вилоят ахоли томорка 15.03.14 й" xfId="787"/>
    <cellStyle name="_MONITOR 24-02-07 JJJ Охиргиси_Вилоят ахоли томорка 15.03.14 й" xfId="788"/>
    <cellStyle name="_MONITOR 24-02-07 JJJ Охиргиси_Вилоят барча тоифа экиш свод 6.03.2013 й" xfId="789"/>
    <cellStyle name="_MONITOR 24-02-07 JJJ Охиргиси_Вилоят барча тоифа экиш свод 6.03.2013 й" xfId="790"/>
    <cellStyle name="_MONITOR 24-02-07 JJJ Охиргиси_Вилоят охиргиси" xfId="791"/>
    <cellStyle name="_MONITOR 24-02-07 JJJ Охиргиси_Вилоят охиргиси" xfId="792"/>
    <cellStyle name="_MONITOR 24-02-07 JJJ Охиргиси_Жиззах вилоят своди 24 та дастур ишла" xfId="3411"/>
    <cellStyle name="_MONITOR 24-02-07 JJJ Охиргиси_Жиззах вилоят своди 24 та дастур ишла" xfId="3412"/>
    <cellStyle name="_MONITOR 24-02-07 JJJ Охиргиси_Режа 2010" xfId="793"/>
    <cellStyle name="_MONITOR 24-02-07 JJJ Охиргиси_Режа 2010" xfId="794"/>
    <cellStyle name="_MONITOR 24-02-07 JJJ Охиргиси_Режа 2010" xfId="795"/>
    <cellStyle name="_MONITOR 24-02-07 JJJ Охиргиси_Режа 2010" xfId="796"/>
    <cellStyle name="_MONITOR 24-02-07 JJJ Охиргиси_Режа 2010_1 жадвал" xfId="797"/>
    <cellStyle name="_MONITOR 24-02-07 JJJ Охиргиси_Режа 2010_1 жадвал" xfId="798"/>
    <cellStyle name="_MONITOR 24-02-07 JJJ Охиргиси_Режа 2010_2010 мева сабзавот тайёри Тошкент режа" xfId="799"/>
    <cellStyle name="_MONITOR 24-02-07 JJJ Охиргиси_Режа 2010_2010 мева сабзавот тайёри Тошкент режа" xfId="800"/>
    <cellStyle name="_MONITOR 24-02-07 JJJ Охиргиси_Тошкентга чикарилди" xfId="801"/>
    <cellStyle name="_MONITOR 24-02-07 JJJ Охиргиси_Тошкентга чикарилди" xfId="802"/>
    <cellStyle name="_АКЧАБОЙ АКАГА 1-озиклантириш фонд" xfId="803"/>
    <cellStyle name="_АКЧАБОЙ АКАГА 1-озиклантириш фонд" xfId="804"/>
    <cellStyle name="_АКЧАБОЙ АКАГА 1-озиклантириш фонд" xfId="805"/>
    <cellStyle name="_АКЧАБОЙ АКАГА 1-озиклантириш фонд" xfId="806"/>
    <cellStyle name="_АКЧАБОЙ АКАГА 1-озиклантириш фонд_1 жадвал" xfId="807"/>
    <cellStyle name="_АКЧАБОЙ АКАГА 1-озиклантириш фонд_1 жадвал" xfId="808"/>
    <cellStyle name="_АКЧАБОЙ АКАГА 1-озиклантириш фонд_2010 мева сабзавот тайёри Тошкент режа" xfId="809"/>
    <cellStyle name="_АКЧАБОЙ АКАГА 1-озиклантириш фонд_2010 мева сабзавот тайёри Тошкент режа" xfId="810"/>
    <cellStyle name="_АКЧАБОЙ АКАГА 1-озиклантириш фонд_Вилоят Ахоли том-а 22.01.2013 й" xfId="811"/>
    <cellStyle name="_АКЧАБОЙ АКАГА 1-озиклантириш фонд_Вилоят Ахоли том-а 22.01.2013 й" xfId="812"/>
    <cellStyle name="_АКЧАБОЙ АКАГА 1-озиклантириш фонд_Вилоят ахоли томорка 15.03.14 й" xfId="813"/>
    <cellStyle name="_АКЧАБОЙ АКАГА 1-озиклантириш фонд_Вилоят ахоли томорка 15.03.14 й" xfId="814"/>
    <cellStyle name="_АКЧАБОЙ АКАГА 1-озиклантириш фонд_Вилоят барча тоифа экиш свод 6.03.2013 й" xfId="815"/>
    <cellStyle name="_АКЧАБОЙ АКАГА 1-озиклантириш фонд_Вилоят барча тоифа экиш свод 6.03.2013 й" xfId="816"/>
    <cellStyle name="_АКЧАБОЙ АКАГА 1-озиклантириш фонд_Вилоят охиргиси" xfId="817"/>
    <cellStyle name="_АКЧАБОЙ АКАГА 1-озиклантириш фонд_Вилоят охиргиси" xfId="818"/>
    <cellStyle name="_АКЧАБОЙ АКАГА 1-озиклантириш фонд_Жиззах вилоят своди 20 та Дастур ишланди" xfId="819"/>
    <cellStyle name="_АКЧАБОЙ АКАГА 1-озиклантириш фонд_Жиззах вилоят своди 20 та Дастур ишланди" xfId="820"/>
    <cellStyle name="_АКЧАБОЙ АКАГА 1-озиклантириш фонд_Жиззах вилоят своди 24 та дастур ишла" xfId="3413"/>
    <cellStyle name="_АКЧАБОЙ АКАГА 1-озиклантириш фонд_Жиззах вилоят своди 24 та дастур ишла" xfId="3414"/>
    <cellStyle name="_АКЧАБОЙ АКАГА 1-озиклантириш фонд_Разм Мева сабзавот 3.01.2010 й" xfId="821"/>
    <cellStyle name="_АКЧАБОЙ АКАГА 1-озиклантириш фонд_Разм Мева сабзавот 3.01.2010 й" xfId="822"/>
    <cellStyle name="_АКЧАБОЙ АКАГА 1-озиклантириш фонд_Режа 2010" xfId="823"/>
    <cellStyle name="_АКЧАБОЙ АКАГА 1-озиклантириш фонд_Режа 2010" xfId="824"/>
    <cellStyle name="_АКЧАБОЙ АКАГА 1-озиклантириш фонд_Тошкентга чикарилди" xfId="825"/>
    <cellStyle name="_АКЧАБОЙ АКАГА 1-озиклантириш фонд_Тошкентга чикарилди" xfId="826"/>
    <cellStyle name="_Вилоят Ахоли том-а 22.01.2013 й" xfId="827"/>
    <cellStyle name="_Вилоят Ахоли том-а 22.01.2013 й" xfId="828"/>
    <cellStyle name="_Вилоят Ахоли том-а 22.01.2013 й" xfId="829"/>
    <cellStyle name="_Вилоят ахоли томорка 15.03.14 й" xfId="830"/>
    <cellStyle name="_Вилоят ахоли томорка 15.03.14 й" xfId="831"/>
    <cellStyle name="_Вилоят ахоли томорка 15.03.14 й" xfId="832"/>
    <cellStyle name="_Вилоят барча тоифа экиш свод 6.03.2013 й" xfId="833"/>
    <cellStyle name="_Вилоят барча тоифа экиш свод 6.03.2013 й" xfId="834"/>
    <cellStyle name="_Вилоят барча тоифа экиш свод 6.03.2013 й" xfId="835"/>
    <cellStyle name="_Вилоят охирги мониторинг 18-04-07 кейинги" xfId="836"/>
    <cellStyle name="_Вилоят охирги мониторинг 18-04-07 кейинги" xfId="837"/>
    <cellStyle name="_Вилоят охирги мониторинг 18-04-07 кейинги" xfId="838"/>
    <cellStyle name="_Вилоят охирги мониторинг 18-04-07 кейинги" xfId="839"/>
    <cellStyle name="_Вилоят охирги мониторинг 18-04-07 кейинги_Вилоят Ахоли том-а 22.01.2013 й" xfId="840"/>
    <cellStyle name="_Вилоят охирги мониторинг 18-04-07 кейинги_Вилоят Ахоли том-а 22.01.2013 й" xfId="841"/>
    <cellStyle name="_Вилоят охирги мониторинг 18-04-07 кейинги_Вилоят ахоли томорка 15.03.14 й" xfId="842"/>
    <cellStyle name="_Вилоят охирги мониторинг 18-04-07 кейинги_Вилоят ахоли томорка 15.03.14 й" xfId="843"/>
    <cellStyle name="_Вилоят охирги мониторинг 18-04-07 кейинги_Вилоят барча тоифа экиш свод 6.03.2013 й" xfId="844"/>
    <cellStyle name="_Вилоят охирги мониторинг 18-04-07 кейинги_Вилоят барча тоифа экиш свод 6.03.2013 й" xfId="845"/>
    <cellStyle name="_Вилоят охирги мониторинг 18-04-07 кейинги_Вилоят охиргиси" xfId="846"/>
    <cellStyle name="_Вилоят охирги мониторинг 18-04-07 кейинги_Вилоят охиргиси" xfId="847"/>
    <cellStyle name="_Вилоят охирги мониторинг 18-04-07 кейинги_Жиззах вилоят своди 24 та дастур ишла" xfId="3415"/>
    <cellStyle name="_Вилоят охирги мониторинг 18-04-07 кейинги_Жиззах вилоят своди 24 та дастур ишла" xfId="3416"/>
    <cellStyle name="_Вилоят охирги мониторинг 18-04-07 кейинги_Режа 2010" xfId="848"/>
    <cellStyle name="_Вилоят охирги мониторинг 18-04-07 кейинги_Режа 2010" xfId="849"/>
    <cellStyle name="_Вилоят охирги мониторинг 18-04-07 кейинги_Режа 2010" xfId="850"/>
    <cellStyle name="_Вилоят охирги мониторинг 18-04-07 кейинги_Режа 2010" xfId="851"/>
    <cellStyle name="_Вилоят охирги мониторинг 18-04-07 кейинги_Режа 2010_1 жадвал" xfId="852"/>
    <cellStyle name="_Вилоят охирги мониторинг 18-04-07 кейинги_Режа 2010_1 жадвал" xfId="853"/>
    <cellStyle name="_Вилоят охирги мониторинг 18-04-07 кейинги_Режа 2010_2010 мева сабзавот тайёри Тошкент режа" xfId="854"/>
    <cellStyle name="_Вилоят охирги мониторинг 18-04-07 кейинги_Режа 2010_2010 мева сабзавот тайёри Тошкент режа" xfId="855"/>
    <cellStyle name="_Вилоят охирги мониторинг 18-04-07 кейинги_Тошкентга чикарилди" xfId="856"/>
    <cellStyle name="_Вилоят охирги мониторинг 18-04-07 кейинги_Тошкентга чикарилди" xfId="857"/>
    <cellStyle name="_Вилоят охирги мониторинг 20-04-07 кейинги" xfId="858"/>
    <cellStyle name="_Вилоят охирги мониторинг 20-04-07 кейинги" xfId="859"/>
    <cellStyle name="_Вилоят охирги мониторинг 20-04-07 кейинги" xfId="860"/>
    <cellStyle name="_Вилоят охирги мониторинг 20-04-07 кейинги" xfId="861"/>
    <cellStyle name="_Вилоят охирги мониторинг 20-04-07 кейинги_Вилоят Ахоли том-а 22.01.2013 й" xfId="862"/>
    <cellStyle name="_Вилоят охирги мониторинг 20-04-07 кейинги_Вилоят Ахоли том-а 22.01.2013 й" xfId="863"/>
    <cellStyle name="_Вилоят охирги мониторинг 20-04-07 кейинги_Вилоят ахоли томорка 15.03.14 й" xfId="864"/>
    <cellStyle name="_Вилоят охирги мониторинг 20-04-07 кейинги_Вилоят ахоли томорка 15.03.14 й" xfId="865"/>
    <cellStyle name="_Вилоят охирги мониторинг 20-04-07 кейинги_Вилоят барча тоифа экиш свод 6.03.2013 й" xfId="866"/>
    <cellStyle name="_Вилоят охирги мониторинг 20-04-07 кейинги_Вилоят барча тоифа экиш свод 6.03.2013 й" xfId="867"/>
    <cellStyle name="_Вилоят охирги мониторинг 20-04-07 кейинги_Вилоят охиргиси" xfId="868"/>
    <cellStyle name="_Вилоят охирги мониторинг 20-04-07 кейинги_Вилоят охиргиси" xfId="869"/>
    <cellStyle name="_Вилоят охирги мониторинг 20-04-07 кейинги_Жиззах вилоят своди 24 та дастур ишла" xfId="3417"/>
    <cellStyle name="_Вилоят охирги мониторинг 20-04-07 кейинги_Жиззах вилоят своди 24 та дастур ишла" xfId="3418"/>
    <cellStyle name="_Вилоят охирги мониторинг 20-04-07 кейинги_Режа 2010" xfId="870"/>
    <cellStyle name="_Вилоят охирги мониторинг 20-04-07 кейинги_Режа 2010" xfId="871"/>
    <cellStyle name="_Вилоят охирги мониторинг 20-04-07 кейинги_Режа 2010" xfId="872"/>
    <cellStyle name="_Вилоят охирги мониторинг 20-04-07 кейинги_Режа 2010" xfId="873"/>
    <cellStyle name="_Вилоят охирги мониторинг 20-04-07 кейинги_Режа 2010_1 жадвал" xfId="874"/>
    <cellStyle name="_Вилоят охирги мониторинг 20-04-07 кейинги_Режа 2010_1 жадвал" xfId="875"/>
    <cellStyle name="_Вилоят охирги мониторинг 20-04-07 кейинги_Режа 2010_2010 мева сабзавот тайёри Тошкент режа" xfId="876"/>
    <cellStyle name="_Вилоят охирги мониторинг 20-04-07 кейинги_Режа 2010_2010 мева сабзавот тайёри Тошкент режа" xfId="877"/>
    <cellStyle name="_Вилоят охирги мониторинг 20-04-07 кейинги_Тошкентга чикарилди" xfId="878"/>
    <cellStyle name="_Вилоят охирги мониторинг 20-04-07 кейинги_Тошкентга чикарилди" xfId="879"/>
    <cellStyle name="_Вилоят охиргиси" xfId="880"/>
    <cellStyle name="_Вилоят охиргиси" xfId="881"/>
    <cellStyle name="_Вилоят охиргиси" xfId="882"/>
    <cellStyle name="_Вилоятга Эканамис маълумотлари" xfId="883"/>
    <cellStyle name="_Вилоятга Эканамис маълумотлари" xfId="884"/>
    <cellStyle name="_Вилоятга Эканамис маълумотлари" xfId="885"/>
    <cellStyle name="_Вилоятга Эканамис маълумотлари" xfId="886"/>
    <cellStyle name="_Вилоятга Эканамис маълумотлари_Вилоят Ахоли том-а 22.01.2013 й" xfId="887"/>
    <cellStyle name="_Вилоятга Эканамис маълумотлари_Вилоят Ахоли том-а 22.01.2013 й" xfId="888"/>
    <cellStyle name="_Вилоятга Эканамис маълумотлари_Вилоят ахоли томорка 15.03.14 й" xfId="889"/>
    <cellStyle name="_Вилоятга Эканамис маълумотлари_Вилоят ахоли томорка 15.03.14 й" xfId="890"/>
    <cellStyle name="_Вилоятга Эканамис маълумотлари_Вилоят барча тоифа экиш свод 6.03.2013 й" xfId="891"/>
    <cellStyle name="_Вилоятга Эканамис маълумотлари_Вилоят барча тоифа экиш свод 6.03.2013 й" xfId="892"/>
    <cellStyle name="_Вилоятга Эканамис маълумотлари_Вилоят охиргиси" xfId="893"/>
    <cellStyle name="_Вилоятга Эканамис маълумотлари_Вилоят охиргиси" xfId="894"/>
    <cellStyle name="_Вилоятга Эканамис маълумотлари_Жиззах вилоят своди 24 та дастур ишла" xfId="3419"/>
    <cellStyle name="_Вилоятга Эканамис маълумотлари_Жиззах вилоят своди 24 та дастур ишла" xfId="3420"/>
    <cellStyle name="_Вилоятга Эканамис маълумотлари_Режа 2010" xfId="895"/>
    <cellStyle name="_Вилоятга Эканамис маълумотлари_Режа 2010" xfId="896"/>
    <cellStyle name="_Вилоятга Эканамис маълумотлари_Режа 2010" xfId="897"/>
    <cellStyle name="_Вилоятга Эканамис маълумотлари_Режа 2010" xfId="898"/>
    <cellStyle name="_Вилоятга Эканамис маълумотлари_Режа 2010_1 жадвал" xfId="899"/>
    <cellStyle name="_Вилоятга Эканамис маълумотлари_Режа 2010_1 жадвал" xfId="900"/>
    <cellStyle name="_Вилоятга Эканамис маълумотлари_Режа 2010_2010 мева сабзавот тайёри Тошкент режа" xfId="901"/>
    <cellStyle name="_Вилоятга Эканамис маълумотлари_Режа 2010_2010 мева сабзавот тайёри Тошкент режа" xfId="902"/>
    <cellStyle name="_Вилоятга Эканамис маълумотлари_Тошкентга чикарилди" xfId="903"/>
    <cellStyle name="_Вилоятга Эканамис маълумотлари_Тошкентга чикарилди" xfId="904"/>
    <cellStyle name="_Вилоят-химия-монитор-камай-21-04-07-агп" xfId="905"/>
    <cellStyle name="_Вилоят-химия-монитор-камай-21-04-07-агп" xfId="906"/>
    <cellStyle name="_Вилоят-химия-монитор-камай-21-04-07-агп" xfId="907"/>
    <cellStyle name="_Вилоят-химия-монитор-камай-21-04-07-агп" xfId="908"/>
    <cellStyle name="_Вилоят-химия-монитор-камай-21-04-07-агп_Вилоят Ахоли том-а 22.01.2013 й" xfId="909"/>
    <cellStyle name="_Вилоят-химия-монитор-камай-21-04-07-агп_Вилоят Ахоли том-а 22.01.2013 й" xfId="910"/>
    <cellStyle name="_Вилоят-химия-монитор-камай-21-04-07-агп_Вилоят ахоли томорка 15.03.14 й" xfId="911"/>
    <cellStyle name="_Вилоят-химия-монитор-камай-21-04-07-агп_Вилоят ахоли томорка 15.03.14 й" xfId="912"/>
    <cellStyle name="_Вилоят-химия-монитор-камай-21-04-07-агп_Вилоят барча тоифа экиш свод 6.03.2013 й" xfId="913"/>
    <cellStyle name="_Вилоят-химия-монитор-камай-21-04-07-агп_Вилоят барча тоифа экиш свод 6.03.2013 й" xfId="914"/>
    <cellStyle name="_Вилоят-химия-монитор-камай-21-04-07-агп_Вилоят охиргиси" xfId="915"/>
    <cellStyle name="_Вилоят-химия-монитор-камай-21-04-07-агп_Вилоят охиргиси" xfId="916"/>
    <cellStyle name="_Вилоят-химия-монитор-камай-21-04-07-агп_Жиззах вилоят своди 24 та дастур ишла" xfId="3421"/>
    <cellStyle name="_Вилоят-химия-монитор-камай-21-04-07-агп_Жиззах вилоят своди 24 та дастур ишла" xfId="3422"/>
    <cellStyle name="_Вилоят-химия-монитор-камай-21-04-07-агп_Режа 2010" xfId="917"/>
    <cellStyle name="_Вилоят-химия-монитор-камай-21-04-07-агп_Режа 2010" xfId="918"/>
    <cellStyle name="_Вилоят-химия-монитор-камай-21-04-07-агп_Режа 2010" xfId="919"/>
    <cellStyle name="_Вилоят-химия-монитор-камай-21-04-07-агп_Режа 2010" xfId="920"/>
    <cellStyle name="_Вилоят-химия-монитор-камай-21-04-07-агп_Режа 2010_1 жадвал" xfId="921"/>
    <cellStyle name="_Вилоят-химия-монитор-камай-21-04-07-агп_Режа 2010_1 жадвал" xfId="922"/>
    <cellStyle name="_Вилоят-химия-монитор-камай-21-04-07-агп_Режа 2010_2010 мева сабзавот тайёри Тошкент режа" xfId="923"/>
    <cellStyle name="_Вилоят-химия-монитор-камай-21-04-07-агп_Режа 2010_2010 мева сабзавот тайёри Тошкент режа" xfId="924"/>
    <cellStyle name="_Вилоят-химия-монитор-камай-21-04-07-агп_Тошкентга чикарилди" xfId="925"/>
    <cellStyle name="_Вилоят-химия-монитор-камай-21-04-07-агп_Тошкентга чикарилди" xfId="926"/>
    <cellStyle name="_ВМ 1-1.9 ж вил своди янгиси" xfId="927"/>
    <cellStyle name="_Граф.туман.буй.28.09.11." xfId="3423"/>
    <cellStyle name="_График буйича сабзавот экиш" xfId="3424"/>
    <cellStyle name="_ДАСТУР 2009 й. 7 ойлик кутилиш 86745та ФАКТ" xfId="928"/>
    <cellStyle name="_ДАСТУР 2009 й. 7 ойлик кутилиш 86745та ФАКТ_2009 йил   йиллик  хисоботлар" xfId="929"/>
    <cellStyle name="_ДАСТУР 2009 й. 7 ойлик кутилиш 86745та ФАКТ_2009 йил   йиллик  хисоботлар" xfId="930"/>
    <cellStyle name="_ДАСТУР 2009 й. 7 ойлик кутилиш 86745та ФАКТ_2009 йил   йиллик  хисоботлар_Вазирлар маҳкамасининг 319-сонли қарори иловалари" xfId="931"/>
    <cellStyle name="_ДАСТУР 2009 й. 7 ойлик кутилиш 86745та ФАКТ_2009 йил   йиллик  хисоботлар_Вазирлар маҳкамасининг 319-сонли қарори иловалари" xfId="932"/>
    <cellStyle name="_ДАСТУР 2009 й. 7 ойлик кутилиш 86745та ФАКТ_2009 йил   йиллик  хисоботлар_Вилоят  мева-сабзавот 2012" xfId="933"/>
    <cellStyle name="_ДАСТУР 2009 й. 7 ойлик кутилиш 86745та ФАКТ_2009 йил   йиллик  хисоботлар_Вилоят  мева-сабзавот 2012" xfId="934"/>
    <cellStyle name="_ДАСТУР 2009 й. 7 ойлик кутилиш 86745та ФАКТ_2009 йил   йиллик  хисоботлар_Қашқадарё Вилоят  мева-сабзавот 2012" xfId="935"/>
    <cellStyle name="_ДАСТУР 2009 й. 7 ойлик кутилиш 86745та ФАКТ_2009 йил   йиллик  хисоботлар_Қашқадарё Вилоят  мева-сабзавот 2012" xfId="936"/>
    <cellStyle name="_ДАСТУР 2009 й. 7 ойлик кутилиш 86745та ФАКТ_Талаб ва унинг копланиши" xfId="937"/>
    <cellStyle name="_ДАСТУР 2009 й. 7 ойлик кутилиш 86745та ФАКТ_Талаб ва унинг копланиши" xfId="938"/>
    <cellStyle name="_ДАСТУР 2009 й. 7 ойлик кутилиш 86745та ФАКТ_Талаб ва унинг копланиши_Вазирлар маҳкамасининг 319-сонли қарори иловалари" xfId="939"/>
    <cellStyle name="_ДАСТУР 2009 й. 7 ойлик кутилиш 86745та ФАКТ_Талаб ва унинг копланиши_Вазирлар маҳкамасининг 319-сонли қарори иловалари" xfId="940"/>
    <cellStyle name="_ДАСТУР 2009 й. 7 ойлик кутилиш 86745та ФАКТ_Талаб ва унинг копланиши_Вилоят  мева-сабзавот 2012" xfId="941"/>
    <cellStyle name="_ДАСТУР 2009 й. 7 ойлик кутилиш 86745та ФАКТ_Талаб ва унинг копланиши_Вилоят  мева-сабзавот 2012" xfId="942"/>
    <cellStyle name="_ДАСТУР 2009 й. 7 ойлик кутилиш 86745та ФАКТ_Талаб ва унинг копланиши_Қашқадарё Вилоят  мева-сабзавот 2012" xfId="943"/>
    <cellStyle name="_ДАСТУР 2009 й. 7 ойлик кутилиш 86745та ФАКТ_Талаб ва унинг копланиши_Қашқадарё Вилоят  мева-сабзавот 2012" xfId="944"/>
    <cellStyle name="_Дискетга аа" xfId="945"/>
    <cellStyle name="_Дискетга аа" xfId="946"/>
    <cellStyle name="_Дискетга аа" xfId="947"/>
    <cellStyle name="_Дискетга аа_Вилоят Ахоли том-а 22.01.2013 й" xfId="948"/>
    <cellStyle name="_Дискетга аа_Вилоят Ахоли том-а 22.01.2013 й" xfId="949"/>
    <cellStyle name="_Дискетга аа_Вилоят ахоли томорка 15.03.14 й" xfId="950"/>
    <cellStyle name="_Дискетга аа_Вилоят ахоли томорка 15.03.14 й" xfId="951"/>
    <cellStyle name="_Дискетга аа_Вилоят барча тоифа экиш свод 6.03.2013 й" xfId="952"/>
    <cellStyle name="_Дискетга аа_Вилоят барча тоифа экиш свод 6.03.2013 й" xfId="953"/>
    <cellStyle name="_Дискетга аа_Вилоят охиргиси" xfId="954"/>
    <cellStyle name="_Дискетга аа_Вилоят охиргиси" xfId="955"/>
    <cellStyle name="_Дискетга аа_Жиззах вилоят своди 24 та дастур ишла" xfId="3425"/>
    <cellStyle name="_Дискетга аа_Жиззах вилоят своди 24 та дастур ишла" xfId="3426"/>
    <cellStyle name="_Дискетга аа_Режа 2010" xfId="956"/>
    <cellStyle name="_Дискетга аа_Режа 2010" xfId="957"/>
    <cellStyle name="_Дискетга аа_Режа 2010" xfId="958"/>
    <cellStyle name="_Дискетга аа_Режа 2010" xfId="959"/>
    <cellStyle name="_Дискетга аа_Тошкентга чикарилди" xfId="960"/>
    <cellStyle name="_Дискетга аа_Тошкентга чикарилди" xfId="961"/>
    <cellStyle name="_Дустлик 01,10,06" xfId="962"/>
    <cellStyle name="_Дустлик 01,10,06" xfId="963"/>
    <cellStyle name="_Дустлик 01,10,06" xfId="964"/>
    <cellStyle name="_Дустлик 01,10,06" xfId="965"/>
    <cellStyle name="_Дустлик 01,10,06_Вилоят Ахоли том-а 22.01.2013 й" xfId="966"/>
    <cellStyle name="_Дустлик 01,10,06_Вилоят Ахоли том-а 22.01.2013 й" xfId="967"/>
    <cellStyle name="_Дустлик 01,10,06_Вилоят ахоли томорка 15.03.14 й" xfId="968"/>
    <cellStyle name="_Дустлик 01,10,06_Вилоят ахоли томорка 15.03.14 й" xfId="969"/>
    <cellStyle name="_Дустлик 01,10,06_Вилоят барча тоифа экиш свод 6.03.2013 й" xfId="970"/>
    <cellStyle name="_Дустлик 01,10,06_Вилоят барча тоифа экиш свод 6.03.2013 й" xfId="971"/>
    <cellStyle name="_Дустлик 01,10,06_Вилоят охиргиси" xfId="972"/>
    <cellStyle name="_Дустлик 01,10,06_Вилоят охиргиси" xfId="973"/>
    <cellStyle name="_Дустлик 01,10,06_Жиззах вилоят своди 24 та дастур ишла" xfId="3427"/>
    <cellStyle name="_Дустлик 01,10,06_Жиззах вилоят своди 24 та дастур ишла" xfId="3428"/>
    <cellStyle name="_Дустлик 01,10,06_Режа 2010" xfId="974"/>
    <cellStyle name="_Дустлик 01,10,06_Режа 2010" xfId="975"/>
    <cellStyle name="_Дустлик 01,10,06_Режа 2010" xfId="976"/>
    <cellStyle name="_Дустлик 01,10,06_Режа 2010" xfId="977"/>
    <cellStyle name="_Дустлик 01,10,06_Режа 2010_1 жадвал" xfId="978"/>
    <cellStyle name="_Дустлик 01,10,06_Режа 2010_1 жадвал" xfId="979"/>
    <cellStyle name="_Дустлик 01,10,06_Режа 2010_2010 мева сабзавот тайёри Тошкент режа" xfId="980"/>
    <cellStyle name="_Дустлик 01,10,06_Режа 2010_2010 мева сабзавот тайёри Тошкент режа" xfId="981"/>
    <cellStyle name="_Дустлик 01,10,06_Тошкентга чикарилди" xfId="982"/>
    <cellStyle name="_Дустлик 01,10,06_Тошкентга чикарилди" xfId="983"/>
    <cellStyle name="_Дустлик 13,10,061 га " xfId="984"/>
    <cellStyle name="_Дустлик 13,10,061 га " xfId="985"/>
    <cellStyle name="_Дустлик 13,10,061 га " xfId="986"/>
    <cellStyle name="_Дустлик 13,10,061 га " xfId="987"/>
    <cellStyle name="_Дустлик 13,10,061 га _Вилоят Ахоли том-а 22.01.2013 й" xfId="988"/>
    <cellStyle name="_Дустлик 13,10,061 га _Вилоят Ахоли том-а 22.01.2013 й" xfId="989"/>
    <cellStyle name="_Дустлик 13,10,061 га _Вилоят ахоли томорка 15.03.14 й" xfId="990"/>
    <cellStyle name="_Дустлик 13,10,061 га _Вилоят ахоли томорка 15.03.14 й" xfId="991"/>
    <cellStyle name="_Дустлик 13,10,061 га _Вилоят барча тоифа экиш свод 6.03.2013 й" xfId="992"/>
    <cellStyle name="_Дустлик 13,10,061 га _Вилоят барча тоифа экиш свод 6.03.2013 й" xfId="993"/>
    <cellStyle name="_Дустлик 13,10,061 га _Вилоят охиргиси" xfId="994"/>
    <cellStyle name="_Дустлик 13,10,061 га _Вилоят охиргиси" xfId="995"/>
    <cellStyle name="_Дустлик 13,10,061 га _Жиззах вилоят своди 24 та дастур ишла" xfId="3429"/>
    <cellStyle name="_Дустлик 13,10,061 га _Жиззах вилоят своди 24 та дастур ишла" xfId="3430"/>
    <cellStyle name="_Дустлик 13,10,061 га _Режа 2010" xfId="996"/>
    <cellStyle name="_Дустлик 13,10,061 га _Режа 2010" xfId="997"/>
    <cellStyle name="_Дустлик 13,10,061 га _Режа 2010" xfId="998"/>
    <cellStyle name="_Дустлик 13,10,061 га _Режа 2010" xfId="999"/>
    <cellStyle name="_Дустлик 13,10,061 га _Тошкентга чикарилди" xfId="1000"/>
    <cellStyle name="_Дустлик 13,10,061 га _Тошкентга чикарилди" xfId="1001"/>
    <cellStyle name="_Дустлик 15,09,06 мониторинг" xfId="1002"/>
    <cellStyle name="_Дустлик 15,09,06 мониторинг" xfId="1003"/>
    <cellStyle name="_Дустлик 15,09,06 мониторинг" xfId="1004"/>
    <cellStyle name="_Дустлик 15,09,06 мониторинг" xfId="1005"/>
    <cellStyle name="_Дустлик 15,09,06 мониторинг_Вилоят Ахоли том-а 22.01.2013 й" xfId="1006"/>
    <cellStyle name="_Дустлик 15,09,06 мониторинг_Вилоят Ахоли том-а 22.01.2013 й" xfId="1007"/>
    <cellStyle name="_Дустлик 15,09,06 мониторинг_Вилоят ахоли томорка 15.03.14 й" xfId="1008"/>
    <cellStyle name="_Дустлик 15,09,06 мониторинг_Вилоят ахоли томорка 15.03.14 й" xfId="1009"/>
    <cellStyle name="_Дустлик 15,09,06 мониторинг_Вилоят барча тоифа экиш свод 6.03.2013 й" xfId="1010"/>
    <cellStyle name="_Дустлик 15,09,06 мониторинг_Вилоят барча тоифа экиш свод 6.03.2013 й" xfId="1011"/>
    <cellStyle name="_Дустлик 15,09,06 мониторинг_Вилоят охиргиси" xfId="1012"/>
    <cellStyle name="_Дустлик 15,09,06 мониторинг_Вилоят охиргиси" xfId="1013"/>
    <cellStyle name="_Дустлик 15,09,06 мониторинг_Жиззах вилоят своди 24 та дастур ишла" xfId="3431"/>
    <cellStyle name="_Дустлик 15,09,06 мониторинг_Жиззах вилоят своди 24 та дастур ишла" xfId="3432"/>
    <cellStyle name="_Дустлик 15,09,06 мониторинг_Режа 2010" xfId="1014"/>
    <cellStyle name="_Дустлик 15,09,06 мониторинг_Режа 2010" xfId="1015"/>
    <cellStyle name="_Дустлик 15,09,06 мониторинг_Режа 2010" xfId="1016"/>
    <cellStyle name="_Дустлик 15,09,06 мониторинг_Режа 2010" xfId="1017"/>
    <cellStyle name="_Дустлик 15,09,06 мониторинг_Тошкентга чикарилди" xfId="1018"/>
    <cellStyle name="_Дустлик 15,09,06 мониторинг_Тошкентга чикарилди" xfId="1019"/>
    <cellStyle name="_Дустлик 2-05-07 мониторинг янг" xfId="1020"/>
    <cellStyle name="_Дустлик 2-05-07 мониторинг янг" xfId="1021"/>
    <cellStyle name="_Дустлик 2-05-07 мониторинг янг" xfId="1022"/>
    <cellStyle name="_Дустлик 2-05-07 мониторинг янг" xfId="1023"/>
    <cellStyle name="_Дустлик 2-05-07 мониторинг янг_1 жадвал" xfId="1024"/>
    <cellStyle name="_Дустлик 2-05-07 мониторинг янг_1 жадвал" xfId="1025"/>
    <cellStyle name="_Дустлик 2-05-07 мониторинг янг_2010 мева сабзавот тайёри Тошкент режа" xfId="1026"/>
    <cellStyle name="_Дустлик 2-05-07 мониторинг янг_2010 мева сабзавот тайёри Тошкент режа" xfId="1027"/>
    <cellStyle name="_Дустлик 2-05-07 мониторинг янг_Вилоят Ахоли том-а 22.01.2013 й" xfId="1028"/>
    <cellStyle name="_Дустлик 2-05-07 мониторинг янг_Вилоят Ахоли том-а 22.01.2013 й" xfId="1029"/>
    <cellStyle name="_Дустлик 2-05-07 мониторинг янг_Вилоят ахоли томорка 15.03.14 й" xfId="1030"/>
    <cellStyle name="_Дустлик 2-05-07 мониторинг янг_Вилоят ахоли томорка 15.03.14 й" xfId="1031"/>
    <cellStyle name="_Дустлик 2-05-07 мониторинг янг_Вилоят барча тоифа экиш свод 6.03.2013 й" xfId="1032"/>
    <cellStyle name="_Дустлик 2-05-07 мониторинг янг_Вилоят барча тоифа экиш свод 6.03.2013 й" xfId="1033"/>
    <cellStyle name="_Дустлик 2-05-07 мониторинг янг_Вилоят охиргиси" xfId="1034"/>
    <cellStyle name="_Дустлик 2-05-07 мониторинг янг_Вилоят охиргиси" xfId="1035"/>
    <cellStyle name="_Дустлик 2-05-07 мониторинг янг_Жиззах вилоят своди 20 та Дастур ишланди" xfId="1036"/>
    <cellStyle name="_Дустлик 2-05-07 мониторинг янг_Жиззах вилоят своди 20 та Дастур ишланди" xfId="1037"/>
    <cellStyle name="_Дустлик 2-05-07 мониторинг янг_Жиззах вилоят своди 24 та дастур ишла" xfId="3433"/>
    <cellStyle name="_Дустлик 2-05-07 мониторинг янг_Жиззах вилоят своди 24 та дастур ишла" xfId="3434"/>
    <cellStyle name="_Дустлик 2-05-07 мониторинг янг_Разм Мева сабзавот 3.01.2010 й" xfId="1038"/>
    <cellStyle name="_Дустлик 2-05-07 мониторинг янг_Разм Мева сабзавот 3.01.2010 й" xfId="1039"/>
    <cellStyle name="_Дустлик 2-05-07 мониторинг янг_Режа 2010" xfId="1040"/>
    <cellStyle name="_Дустлик 2-05-07 мониторинг янг_Режа 2010" xfId="1041"/>
    <cellStyle name="_Дустлик 2-05-07 мониторинг янг_Тошкентга чикарилди" xfId="1042"/>
    <cellStyle name="_Дустлик 2-05-07 мониторинг янг_Тошкентга чикарилди" xfId="1043"/>
    <cellStyle name="_Дустлик 31-05-07 Вилоятга" xfId="1044"/>
    <cellStyle name="_Дустлик 31-05-07 Вилоятга" xfId="1045"/>
    <cellStyle name="_Дустлик 31-05-07 Вилоятга" xfId="1046"/>
    <cellStyle name="_Дустлик 31-05-07 Вилоятга" xfId="1047"/>
    <cellStyle name="_Дустлик 31-05-07 Вилоятга_Вилоят Ахоли том-а 22.01.2013 й" xfId="1048"/>
    <cellStyle name="_Дустлик 31-05-07 Вилоятга_Вилоят Ахоли том-а 22.01.2013 й" xfId="1049"/>
    <cellStyle name="_Дустлик 31-05-07 Вилоятга_Вилоят ахоли томорка 15.03.14 й" xfId="1050"/>
    <cellStyle name="_Дустлик 31-05-07 Вилоятга_Вилоят ахоли томорка 15.03.14 й" xfId="1051"/>
    <cellStyle name="_Дустлик 31-05-07 Вилоятга_Вилоят барча тоифа экиш свод 6.03.2013 й" xfId="1052"/>
    <cellStyle name="_Дустлик 31-05-07 Вилоятга_Вилоят барча тоифа экиш свод 6.03.2013 й" xfId="1053"/>
    <cellStyle name="_Дустлик 31-05-07 Вилоятга_Вилоят охиргиси" xfId="1054"/>
    <cellStyle name="_Дустлик 31-05-07 Вилоятга_Вилоят охиргиси" xfId="1055"/>
    <cellStyle name="_Дустлик 31-05-07 Вилоятга_Жиззах вилоят своди 24 та дастур ишла" xfId="3435"/>
    <cellStyle name="_Дустлик 31-05-07 Вилоятга_Жиззах вилоят своди 24 та дастур ишла" xfId="3436"/>
    <cellStyle name="_Дустлик 31-05-07 Вилоятга_Режа 2010" xfId="1056"/>
    <cellStyle name="_Дустлик 31-05-07 Вилоятга_Режа 2010" xfId="1057"/>
    <cellStyle name="_Дустлик 31-05-07 Вилоятга_Режа 2010" xfId="1058"/>
    <cellStyle name="_Дустлик 31-05-07 Вилоятга_Режа 2010" xfId="1059"/>
    <cellStyle name="_Дустлик 31-05-07 Вилоятга_Режа 2010_1 жадвал" xfId="1060"/>
    <cellStyle name="_Дустлик 31-05-07 Вилоятга_Режа 2010_1 жадвал" xfId="1061"/>
    <cellStyle name="_Дустлик 31-05-07 Вилоятга_Режа 2010_2010 мева сабзавот тайёри Тошкент режа" xfId="1062"/>
    <cellStyle name="_Дустлик 31-05-07 Вилоятга_Режа 2010_2010 мева сабзавот тайёри Тошкент режа" xfId="1063"/>
    <cellStyle name="_Дустлик 31-05-07 Вилоятга_Тошкентга чикарилди" xfId="1064"/>
    <cellStyle name="_Дустлик 31-05-07 Вилоятга_Тошкентга чикарилди" xfId="1065"/>
    <cellStyle name="_Дустлик анализ 30-07-06" xfId="1066"/>
    <cellStyle name="_Дустлик анализ 30-07-06" xfId="1067"/>
    <cellStyle name="_Дустлик анализ 30-07-06" xfId="1068"/>
    <cellStyle name="_Дустлик анализ 30-07-06" xfId="1069"/>
    <cellStyle name="_Дустлик анализ 30-07-06_Вилоят Ахоли том-а 22.01.2013 й" xfId="1070"/>
    <cellStyle name="_Дустлик анализ 30-07-06_Вилоят Ахоли том-а 22.01.2013 й" xfId="1071"/>
    <cellStyle name="_Дустлик анализ 30-07-06_Вилоят ахоли томорка 15.03.14 й" xfId="1072"/>
    <cellStyle name="_Дустлик анализ 30-07-06_Вилоят ахоли томорка 15.03.14 й" xfId="1073"/>
    <cellStyle name="_Дустлик анализ 30-07-06_Вилоят барча тоифа экиш свод 6.03.2013 й" xfId="1074"/>
    <cellStyle name="_Дустлик анализ 30-07-06_Вилоят барча тоифа экиш свод 6.03.2013 й" xfId="1075"/>
    <cellStyle name="_Дустлик анализ 30-07-06_Вилоят охиргиси" xfId="1076"/>
    <cellStyle name="_Дустлик анализ 30-07-06_Вилоят охиргиси" xfId="1077"/>
    <cellStyle name="_Дустлик анализ 30-07-06_Жиззах вилоят своди 24 та дастур ишла" xfId="3437"/>
    <cellStyle name="_Дустлик анализ 30-07-06_Жиззах вилоят своди 24 та дастур ишла" xfId="3438"/>
    <cellStyle name="_Дустлик анализ 30-07-06_Режа 2010" xfId="1078"/>
    <cellStyle name="_Дустлик анализ 30-07-06_Режа 2010" xfId="1079"/>
    <cellStyle name="_Дустлик анализ 30-07-06_Режа 2010" xfId="1080"/>
    <cellStyle name="_Дустлик анализ 30-07-06_Режа 2010" xfId="1081"/>
    <cellStyle name="_Дустлик анализ 30-07-06_Режа 2010_1 жадвал" xfId="1082"/>
    <cellStyle name="_Дустлик анализ 30-07-06_Режа 2010_1 жадвал" xfId="1083"/>
    <cellStyle name="_Дустлик анализ 30-07-06_Режа 2010_2010 мева сабзавот тайёри Тошкент режа" xfId="1084"/>
    <cellStyle name="_Дустлик анализ 30-07-06_Режа 2010_2010 мева сабзавот тайёри Тошкент режа" xfId="1085"/>
    <cellStyle name="_Дустлик анализ 30-07-06_Тошкентга чикарилди" xfId="1086"/>
    <cellStyle name="_Дустлик анализ 30-07-06_Тошкентга чикарилди" xfId="1087"/>
    <cellStyle name="_Дустлик пахта 16-06-07" xfId="1088"/>
    <cellStyle name="_Дустлик пахта 16-06-07" xfId="1089"/>
    <cellStyle name="_Дустлик пахта 16-06-07" xfId="1090"/>
    <cellStyle name="_Дустлик пахта 16-06-07" xfId="1091"/>
    <cellStyle name="_Дустлик пахта 16-06-07_1 жадвал" xfId="1092"/>
    <cellStyle name="_Дустлик пахта 16-06-07_1 жадвал" xfId="1093"/>
    <cellStyle name="_Дустлик пахта 16-06-07_2010 мева сабзавот тайёри Тошкент режа" xfId="1094"/>
    <cellStyle name="_Дустлик пахта 16-06-07_2010 мева сабзавот тайёри Тошкент режа" xfId="1095"/>
    <cellStyle name="_Дустлик пахта 16-06-07_Вилоят Ахоли том-а 22.01.2013 й" xfId="1096"/>
    <cellStyle name="_Дустлик пахта 16-06-07_Вилоят Ахоли том-а 22.01.2013 й" xfId="1097"/>
    <cellStyle name="_Дустлик пахта 16-06-07_Вилоят ахоли томорка 15.03.14 й" xfId="1098"/>
    <cellStyle name="_Дустлик пахта 16-06-07_Вилоят ахоли томорка 15.03.14 й" xfId="1099"/>
    <cellStyle name="_Дустлик пахта 16-06-07_Вилоят барча тоифа экиш свод 6.03.2013 й" xfId="1100"/>
    <cellStyle name="_Дустлик пахта 16-06-07_Вилоят барча тоифа экиш свод 6.03.2013 й" xfId="1101"/>
    <cellStyle name="_Дустлик пахта 16-06-07_Вилоят охиргиси" xfId="1102"/>
    <cellStyle name="_Дустлик пахта 16-06-07_Вилоят охиргиси" xfId="1103"/>
    <cellStyle name="_Дустлик пахта 16-06-07_Жиззах вилоят своди 20 та Дастур ишланди" xfId="1104"/>
    <cellStyle name="_Дустлик пахта 16-06-07_Жиззах вилоят своди 20 та Дастур ишланди" xfId="1105"/>
    <cellStyle name="_Дустлик пахта 16-06-07_Жиззах вилоят своди 24 та дастур ишла" xfId="3439"/>
    <cellStyle name="_Дустлик пахта 16-06-07_Жиззах вилоят своди 24 та дастур ишла" xfId="3440"/>
    <cellStyle name="_Дустлик пахта 16-06-07_Разм Мева сабзавот 3.01.2010 й" xfId="1106"/>
    <cellStyle name="_Дустлик пахта 16-06-07_Разм Мева сабзавот 3.01.2010 й" xfId="1107"/>
    <cellStyle name="_Дустлик пахта 16-06-07_Режа 2010" xfId="1108"/>
    <cellStyle name="_Дустлик пахта 16-06-07_Режа 2010" xfId="1109"/>
    <cellStyle name="_Дустлик пахта 16-06-07_Тошкентга чикарилди" xfId="1110"/>
    <cellStyle name="_Дустлик пахта 16-06-07_Тошкентга чикарилди" xfId="1111"/>
    <cellStyle name="_Дустлик сводка 08-06-07 й Вилоятга" xfId="1112"/>
    <cellStyle name="_Дустлик сводка 08-06-07 й Вилоятга" xfId="1113"/>
    <cellStyle name="_Дустлик сводка 08-06-07 й Вилоятга" xfId="1114"/>
    <cellStyle name="_Дустлик сводка 08-06-07 й Вилоятга" xfId="1115"/>
    <cellStyle name="_Дустлик сводка 08-06-07 й Вилоятга_Вилоят Ахоли том-а 22.01.2013 й" xfId="1116"/>
    <cellStyle name="_Дустлик сводка 08-06-07 й Вилоятга_Вилоят Ахоли том-а 22.01.2013 й" xfId="1117"/>
    <cellStyle name="_Дустлик сводка 08-06-07 й Вилоятга_Вилоят ахоли томорка 15.03.14 й" xfId="1118"/>
    <cellStyle name="_Дустлик сводка 08-06-07 й Вилоятга_Вилоят ахоли томорка 15.03.14 й" xfId="1119"/>
    <cellStyle name="_Дустлик сводка 08-06-07 й Вилоятга_Вилоят барча тоифа экиш свод 6.03.2013 й" xfId="1120"/>
    <cellStyle name="_Дустлик сводка 08-06-07 й Вилоятга_Вилоят барча тоифа экиш свод 6.03.2013 й" xfId="1121"/>
    <cellStyle name="_Дустлик сводка 08-06-07 й Вилоятга_Вилоят охиргиси" xfId="1122"/>
    <cellStyle name="_Дустлик сводка 08-06-07 й Вилоятга_Вилоят охиргиси" xfId="1123"/>
    <cellStyle name="_Дустлик сводка 08-06-07 й Вилоятга_Жиззах вилоят своди 24 та дастур ишла" xfId="3441"/>
    <cellStyle name="_Дустлик сводка 08-06-07 й Вилоятга_Жиззах вилоят своди 24 та дастур ишла" xfId="3442"/>
    <cellStyle name="_Дустлик сводка 08-06-07 й Вилоятга_Режа 2010" xfId="1124"/>
    <cellStyle name="_Дустлик сводка 08-06-07 й Вилоятга_Режа 2010" xfId="1125"/>
    <cellStyle name="_Дустлик сводка 08-06-07 й Вилоятга_Режа 2010" xfId="1126"/>
    <cellStyle name="_Дустлик сводка 08-06-07 й Вилоятга_Режа 2010" xfId="1127"/>
    <cellStyle name="_Дустлик сводка 08-06-07 й Вилоятга_Режа 2010_1 жадвал" xfId="1128"/>
    <cellStyle name="_Дустлик сводка 08-06-07 й Вилоятга_Режа 2010_1 жадвал" xfId="1129"/>
    <cellStyle name="_Дустлик сводка 08-06-07 й Вилоятга_Режа 2010_2010 мева сабзавот тайёри Тошкент режа" xfId="1130"/>
    <cellStyle name="_Дустлик сводка 08-06-07 й Вилоятга_Режа 2010_2010 мева сабзавот тайёри Тошкент режа" xfId="1131"/>
    <cellStyle name="_Дустлик сводка 08-06-07 й Вилоятга_Тошкентга чикарилди" xfId="1132"/>
    <cellStyle name="_Дустлик сводка 08-06-07 й Вилоятга_Тошкентга чикарилди" xfId="1133"/>
    <cellStyle name="_Дустлик сводка 09-06-07 й Вилоятга" xfId="1134"/>
    <cellStyle name="_Дустлик сводка 09-06-07 й Вилоятга" xfId="1135"/>
    <cellStyle name="_Дустлик сводка 09-06-07 й Вилоятга" xfId="1136"/>
    <cellStyle name="_Дустлик сводка 09-06-07 й Вилоятга" xfId="1137"/>
    <cellStyle name="_Дустлик сводка 09-06-07 й Вилоятга_Вилоят Ахоли том-а 22.01.2013 й" xfId="1138"/>
    <cellStyle name="_Дустлик сводка 09-06-07 й Вилоятга_Вилоят Ахоли том-а 22.01.2013 й" xfId="1139"/>
    <cellStyle name="_Дустлик сводка 09-06-07 й Вилоятга_Вилоят ахоли томорка 15.03.14 й" xfId="1140"/>
    <cellStyle name="_Дустлик сводка 09-06-07 й Вилоятга_Вилоят ахоли томорка 15.03.14 й" xfId="1141"/>
    <cellStyle name="_Дустлик сводка 09-06-07 й Вилоятга_Вилоят барча тоифа экиш свод 6.03.2013 й" xfId="1142"/>
    <cellStyle name="_Дустлик сводка 09-06-07 й Вилоятга_Вилоят барча тоифа экиш свод 6.03.2013 й" xfId="1143"/>
    <cellStyle name="_Дустлик сводка 09-06-07 й Вилоятга_Вилоят охиргиси" xfId="1144"/>
    <cellStyle name="_Дустлик сводка 09-06-07 й Вилоятга_Вилоят охиргиси" xfId="1145"/>
    <cellStyle name="_Дустлик сводка 09-06-07 й Вилоятга_Жиззах вилоят своди 24 та дастур ишла" xfId="3443"/>
    <cellStyle name="_Дустлик сводка 09-06-07 й Вилоятга_Жиззах вилоят своди 24 та дастур ишла" xfId="3444"/>
    <cellStyle name="_Дустлик сводка 09-06-07 й Вилоятга_Режа 2010" xfId="1146"/>
    <cellStyle name="_Дустлик сводка 09-06-07 й Вилоятга_Режа 2010" xfId="1147"/>
    <cellStyle name="_Дустлик сводка 09-06-07 й Вилоятга_Режа 2010" xfId="1148"/>
    <cellStyle name="_Дустлик сводка 09-06-07 й Вилоятга_Режа 2010" xfId="1149"/>
    <cellStyle name="_Дустлик сводка 09-06-07 й Вилоятга_Режа 2010_1 жадвал" xfId="1150"/>
    <cellStyle name="_Дустлик сводка 09-06-07 й Вилоятга_Режа 2010_1 жадвал" xfId="1151"/>
    <cellStyle name="_Дустлик сводка 09-06-07 й Вилоятга_Режа 2010_2010 мева сабзавот тайёри Тошкент режа" xfId="1152"/>
    <cellStyle name="_Дустлик сводка 09-06-07 й Вилоятга_Режа 2010_2010 мева сабзавот тайёри Тошкент режа" xfId="1153"/>
    <cellStyle name="_Дустлик сводка 09-06-07 й Вилоятга_Тошкентга чикарилди" xfId="1154"/>
    <cellStyle name="_Дустлик сводка 09-06-07 й Вилоятга_Тошкентга чикарилди" xfId="1155"/>
    <cellStyle name="_Дустлик сводка 10-06-07 й Вилоятга" xfId="1156"/>
    <cellStyle name="_Дустлик сводка 10-06-07 й Вилоятга" xfId="1157"/>
    <cellStyle name="_Дустлик сводка 10-06-07 й Вилоятга" xfId="1158"/>
    <cellStyle name="_Дустлик сводка 10-06-07 й Вилоятга" xfId="1159"/>
    <cellStyle name="_Дустлик сводка 10-06-07 й Вилоятга_Вилоят Ахоли том-а 22.01.2013 й" xfId="1160"/>
    <cellStyle name="_Дустлик сводка 10-06-07 й Вилоятга_Вилоят Ахоли том-а 22.01.2013 й" xfId="1161"/>
    <cellStyle name="_Дустлик сводка 10-06-07 й Вилоятга_Вилоят ахоли томорка 15.03.14 й" xfId="1162"/>
    <cellStyle name="_Дустлик сводка 10-06-07 й Вилоятга_Вилоят ахоли томорка 15.03.14 й" xfId="1163"/>
    <cellStyle name="_Дустлик сводка 10-06-07 й Вилоятга_Вилоят барча тоифа экиш свод 6.03.2013 й" xfId="1164"/>
    <cellStyle name="_Дустлик сводка 10-06-07 й Вилоятга_Вилоят барча тоифа экиш свод 6.03.2013 й" xfId="1165"/>
    <cellStyle name="_Дустлик сводка 10-06-07 й Вилоятга_Вилоят охиргиси" xfId="1166"/>
    <cellStyle name="_Дустлик сводка 10-06-07 й Вилоятга_Вилоят охиргиси" xfId="1167"/>
    <cellStyle name="_Дустлик сводка 10-06-07 й Вилоятга_Жиззах вилоят своди 24 та дастур ишла" xfId="3445"/>
    <cellStyle name="_Дустлик сводка 10-06-07 й Вилоятга_Жиззах вилоят своди 24 та дастур ишла" xfId="3446"/>
    <cellStyle name="_Дустлик сводка 10-06-07 й Вилоятга_Режа 2010" xfId="1168"/>
    <cellStyle name="_Дустлик сводка 10-06-07 й Вилоятга_Режа 2010" xfId="1169"/>
    <cellStyle name="_Дустлик сводка 10-06-07 й Вилоятга_Режа 2010" xfId="1170"/>
    <cellStyle name="_Дустлик сводка 10-06-07 й Вилоятга_Режа 2010" xfId="1171"/>
    <cellStyle name="_Дустлик сводка 10-06-07 й Вилоятга_Режа 2010_1 жадвал" xfId="1172"/>
    <cellStyle name="_Дустлик сводка 10-06-07 й Вилоятга_Режа 2010_1 жадвал" xfId="1173"/>
    <cellStyle name="_Дустлик сводка 10-06-07 й Вилоятга_Режа 2010_2010 мева сабзавот тайёри Тошкент режа" xfId="1174"/>
    <cellStyle name="_Дустлик сводка 10-06-07 й Вилоятга_Режа 2010_2010 мева сабзавот тайёри Тошкент режа" xfId="1175"/>
    <cellStyle name="_Дустлик сводка 10-06-07 й Вилоятга_Тошкентга чикарилди" xfId="1176"/>
    <cellStyle name="_Дустлик сводка 10-06-07 й Вилоятга_Тошкентга чикарилди" xfId="1177"/>
    <cellStyle name="_Дустлик сводка 1-06-07" xfId="1178"/>
    <cellStyle name="_Дустлик сводка 1-06-07" xfId="1179"/>
    <cellStyle name="_Дустлик сводка 1-06-07" xfId="1180"/>
    <cellStyle name="_Дустлик сводка 1-06-07" xfId="1181"/>
    <cellStyle name="_Дустлик сводка 1-06-07_Вилоят Ахоли том-а 22.01.2013 й" xfId="1182"/>
    <cellStyle name="_Дустлик сводка 1-06-07_Вилоят Ахоли том-а 22.01.2013 й" xfId="1183"/>
    <cellStyle name="_Дустлик сводка 1-06-07_Вилоят ахоли томорка 15.03.14 й" xfId="1184"/>
    <cellStyle name="_Дустлик сводка 1-06-07_Вилоят ахоли томорка 15.03.14 й" xfId="1185"/>
    <cellStyle name="_Дустлик сводка 1-06-07_Вилоят барча тоифа экиш свод 6.03.2013 й" xfId="1186"/>
    <cellStyle name="_Дустлик сводка 1-06-07_Вилоят барча тоифа экиш свод 6.03.2013 й" xfId="1187"/>
    <cellStyle name="_Дустлик сводка 1-06-07_Вилоят охиргиси" xfId="1188"/>
    <cellStyle name="_Дустлик сводка 1-06-07_Вилоят охиргиси" xfId="1189"/>
    <cellStyle name="_Дустлик сводка 1-06-07_Жиззах вилоят своди 24 та дастур ишла" xfId="3447"/>
    <cellStyle name="_Дустлик сводка 1-06-07_Жиззах вилоят своди 24 та дастур ишла" xfId="3448"/>
    <cellStyle name="_Дустлик сводка 1-06-07_Режа 2010" xfId="1190"/>
    <cellStyle name="_Дустлик сводка 1-06-07_Режа 2010" xfId="1191"/>
    <cellStyle name="_Дустлик сводка 1-06-07_Режа 2010" xfId="1192"/>
    <cellStyle name="_Дустлик сводка 1-06-07_Режа 2010" xfId="1193"/>
    <cellStyle name="_Дустлик сводка 1-06-07_Режа 2010_1 жадвал" xfId="1194"/>
    <cellStyle name="_Дустлик сводка 1-06-07_Режа 2010_1 жадвал" xfId="1195"/>
    <cellStyle name="_Дустлик сводка 1-06-07_Режа 2010_2010 мева сабзавот тайёри Тошкент режа" xfId="1196"/>
    <cellStyle name="_Дустлик сводка 1-06-07_Режа 2010_2010 мева сабзавот тайёри Тошкент режа" xfId="1197"/>
    <cellStyle name="_Дустлик сводка 1-06-07_Тошкентга чикарилди" xfId="1198"/>
    <cellStyle name="_Дустлик сводка 1-06-07_Тошкентга чикарилди" xfId="1199"/>
    <cellStyle name="_Дустлик сводка 11-06-07 й Вилоятга" xfId="1200"/>
    <cellStyle name="_Дустлик сводка 11-06-07 й Вилоятга" xfId="1201"/>
    <cellStyle name="_Дустлик сводка 11-06-07 й Вилоятга" xfId="1202"/>
    <cellStyle name="_Дустлик сводка 11-06-07 й Вилоятга" xfId="1203"/>
    <cellStyle name="_Дустлик сводка 11-06-07 й Вилоятга_Вилоят Ахоли том-а 22.01.2013 й" xfId="1204"/>
    <cellStyle name="_Дустлик сводка 11-06-07 й Вилоятга_Вилоят Ахоли том-а 22.01.2013 й" xfId="1205"/>
    <cellStyle name="_Дустлик сводка 11-06-07 й Вилоятга_Вилоят ахоли томорка 15.03.14 й" xfId="1206"/>
    <cellStyle name="_Дустлик сводка 11-06-07 й Вилоятга_Вилоят ахоли томорка 15.03.14 й" xfId="1207"/>
    <cellStyle name="_Дустлик сводка 11-06-07 й Вилоятга_Вилоят барча тоифа экиш свод 6.03.2013 й" xfId="1208"/>
    <cellStyle name="_Дустлик сводка 11-06-07 й Вилоятга_Вилоят барча тоифа экиш свод 6.03.2013 й" xfId="1209"/>
    <cellStyle name="_Дустлик сводка 11-06-07 й Вилоятга_Вилоят охиргиси" xfId="1210"/>
    <cellStyle name="_Дустлик сводка 11-06-07 й Вилоятга_Вилоят охиргиси" xfId="1211"/>
    <cellStyle name="_Дустлик сводка 11-06-07 й Вилоятга_Жиззах вилоят своди 24 та дастур ишла" xfId="3449"/>
    <cellStyle name="_Дустлик сводка 11-06-07 й Вилоятга_Жиззах вилоят своди 24 та дастур ишла" xfId="3450"/>
    <cellStyle name="_Дустлик сводка 11-06-07 й Вилоятга_Режа 2010" xfId="1212"/>
    <cellStyle name="_Дустлик сводка 11-06-07 й Вилоятга_Режа 2010" xfId="1213"/>
    <cellStyle name="_Дустлик сводка 11-06-07 й Вилоятга_Режа 2010" xfId="1214"/>
    <cellStyle name="_Дустлик сводка 11-06-07 й Вилоятга_Режа 2010" xfId="1215"/>
    <cellStyle name="_Дустлик сводка 11-06-07 й Вилоятга_Режа 2010_1 жадвал" xfId="1216"/>
    <cellStyle name="_Дустлик сводка 11-06-07 й Вилоятга_Режа 2010_1 жадвал" xfId="1217"/>
    <cellStyle name="_Дустлик сводка 11-06-07 й Вилоятга_Режа 2010_2010 мева сабзавот тайёри Тошкент режа" xfId="1218"/>
    <cellStyle name="_Дустлик сводка 11-06-07 й Вилоятга_Режа 2010_2010 мева сабзавот тайёри Тошкент режа" xfId="1219"/>
    <cellStyle name="_Дустлик сводка 11-06-07 й Вилоятга_Тошкентга чикарилди" xfId="1220"/>
    <cellStyle name="_Дустлик сводка 11-06-07 й Вилоятга_Тошкентга чикарилди" xfId="1221"/>
    <cellStyle name="_Дустлик сводка 13-06-07 й Вилоятга" xfId="1222"/>
    <cellStyle name="_Дустлик сводка 13-06-07 й Вилоятга" xfId="1223"/>
    <cellStyle name="_Дустлик сводка 13-06-07 й Вилоятга" xfId="1224"/>
    <cellStyle name="_Дустлик сводка 13-06-07 й Вилоятга" xfId="1225"/>
    <cellStyle name="_Дустлик сводка 13-06-07 й Вилоятга_Вилоят Ахоли том-а 22.01.2013 й" xfId="1226"/>
    <cellStyle name="_Дустлик сводка 13-06-07 й Вилоятга_Вилоят Ахоли том-а 22.01.2013 й" xfId="1227"/>
    <cellStyle name="_Дустлик сводка 13-06-07 й Вилоятга_Вилоят ахоли томорка 15.03.14 й" xfId="1228"/>
    <cellStyle name="_Дустлик сводка 13-06-07 й Вилоятга_Вилоят ахоли томорка 15.03.14 й" xfId="1229"/>
    <cellStyle name="_Дустлик сводка 13-06-07 й Вилоятга_Вилоят барча тоифа экиш свод 6.03.2013 й" xfId="1230"/>
    <cellStyle name="_Дустлик сводка 13-06-07 й Вилоятга_Вилоят барча тоифа экиш свод 6.03.2013 й" xfId="1231"/>
    <cellStyle name="_Дустлик сводка 13-06-07 й Вилоятга_Вилоят охиргиси" xfId="1232"/>
    <cellStyle name="_Дустлик сводка 13-06-07 й Вилоятга_Вилоят охиргиси" xfId="1233"/>
    <cellStyle name="_Дустлик сводка 13-06-07 й Вилоятга_Жиззах вилоят своди 24 та дастур ишла" xfId="3451"/>
    <cellStyle name="_Дустлик сводка 13-06-07 й Вилоятга_Жиззах вилоят своди 24 та дастур ишла" xfId="3452"/>
    <cellStyle name="_Дустлик сводка 13-06-07 й Вилоятга_Режа 2010" xfId="1234"/>
    <cellStyle name="_Дустлик сводка 13-06-07 й Вилоятга_Режа 2010" xfId="1235"/>
    <cellStyle name="_Дустлик сводка 13-06-07 й Вилоятга_Режа 2010" xfId="1236"/>
    <cellStyle name="_Дустлик сводка 13-06-07 й Вилоятга_Режа 2010" xfId="1237"/>
    <cellStyle name="_Дустлик сводка 13-06-07 й Вилоятга_Режа 2010_1 жадвал" xfId="1238"/>
    <cellStyle name="_Дустлик сводка 13-06-07 й Вилоятга_Режа 2010_1 жадвал" xfId="1239"/>
    <cellStyle name="_Дустлик сводка 13-06-07 й Вилоятга_Режа 2010_2010 мева сабзавот тайёри Тошкент режа" xfId="1240"/>
    <cellStyle name="_Дустлик сводка 13-06-07 й Вилоятга_Режа 2010_2010 мева сабзавот тайёри Тошкент режа" xfId="1241"/>
    <cellStyle name="_Дустлик сводка 13-06-07 й Вилоятга_Тошкентга чикарилди" xfId="1242"/>
    <cellStyle name="_Дустлик сводка 13-06-07 й Вилоятга_Тошкентга чикарилди" xfId="1243"/>
    <cellStyle name="_Ёпилган форма туланган 13-03-07" xfId="1244"/>
    <cellStyle name="_Ёпилган форма туланган 13-03-07" xfId="1245"/>
    <cellStyle name="_Ёпилган форма туланган 13-03-07" xfId="1246"/>
    <cellStyle name="_Ёпилган форма туланган 13-03-07" xfId="1247"/>
    <cellStyle name="_Ёпилган форма туланган 13-03-07_Вилоят Ахоли том-а 22.01.2013 й" xfId="1248"/>
    <cellStyle name="_Ёпилган форма туланган 13-03-07_Вилоят Ахоли том-а 22.01.2013 й" xfId="1249"/>
    <cellStyle name="_Ёпилган форма туланган 13-03-07_Вилоят ахоли томорка 15.03.14 й" xfId="1250"/>
    <cellStyle name="_Ёпилган форма туланган 13-03-07_Вилоят ахоли томорка 15.03.14 й" xfId="1251"/>
    <cellStyle name="_Ёпилган форма туланган 13-03-07_Вилоят барча тоифа экиш свод 6.03.2013 й" xfId="1252"/>
    <cellStyle name="_Ёпилган форма туланган 13-03-07_Вилоят барча тоифа экиш свод 6.03.2013 й" xfId="1253"/>
    <cellStyle name="_Ёпилган форма туланган 13-03-07_Вилоят охиргиси" xfId="1254"/>
    <cellStyle name="_Ёпилган форма туланган 13-03-07_Вилоят охиргиси" xfId="1255"/>
    <cellStyle name="_Ёпилган форма туланган 13-03-07_Жиззах вилоят своди 24 та дастур ишла" xfId="3453"/>
    <cellStyle name="_Ёпилган форма туланган 13-03-07_Жиззах вилоят своди 24 та дастур ишла" xfId="3454"/>
    <cellStyle name="_Ёпилган форма туланган 13-03-07_Режа 2010" xfId="1256"/>
    <cellStyle name="_Ёпилган форма туланган 13-03-07_Режа 2010" xfId="1257"/>
    <cellStyle name="_Ёпилган форма туланган 13-03-07_Режа 2010" xfId="1258"/>
    <cellStyle name="_Ёпилган форма туланган 13-03-07_Режа 2010" xfId="1259"/>
    <cellStyle name="_Ёпилган форма туланган 13-03-07_Режа 2010_1 жадвал" xfId="1260"/>
    <cellStyle name="_Ёпилган форма туланган 13-03-07_Режа 2010_1 жадвал" xfId="1261"/>
    <cellStyle name="_Ёпилган форма туланган 13-03-07_Режа 2010_2010 мева сабзавот тайёри Тошкент режа" xfId="1262"/>
    <cellStyle name="_Ёпилган форма туланган 13-03-07_Режа 2010_2010 мева сабзавот тайёри Тошкент режа" xfId="1263"/>
    <cellStyle name="_Ёпилган форма туланган 13-03-07_Тошкентга чикарилди" xfId="1264"/>
    <cellStyle name="_Ёпилган форма туланган 13-03-07_Тошкентга чикарилди" xfId="1265"/>
    <cellStyle name="_Жиззах вилоят своди 24 та дастур ишла" xfId="3455"/>
    <cellStyle name="_Жиззах вилоят своди 24 та дастур ишла" xfId="3456"/>
    <cellStyle name="_Жиззах вилоят своди 24 та дастур ишла" xfId="3457"/>
    <cellStyle name="_Жиззах тумани" xfId="1266"/>
    <cellStyle name="_Жиззах тумани" xfId="1267"/>
    <cellStyle name="_Жиззах тумани_Граф.туман.буй.28.09.11." xfId="3458"/>
    <cellStyle name="_Жиззах тумани_Граф.туман.буй.28.09.11." xfId="3459"/>
    <cellStyle name="_Жиззах тумани_Режа 2010" xfId="1268"/>
    <cellStyle name="_Жиззах тумани_Режа 2010" xfId="1269"/>
    <cellStyle name="_Жиззах тумани_Режа 2010_1 жадвал" xfId="1270"/>
    <cellStyle name="_Жиззах тумани_Режа 2010_1 жадвал" xfId="1271"/>
    <cellStyle name="_Жиззах тумани_Режа 2010_2010 мева сабзавот тайёри Тошкент режа" xfId="1272"/>
    <cellStyle name="_Жиззах тумани_Режа 2010_2010 мева сабзавот тайёри Тошкент режа" xfId="1273"/>
    <cellStyle name="_Зафаробод ПТК 1 май" xfId="1274"/>
    <cellStyle name="_Зафаробод ПТК 1 май" xfId="1275"/>
    <cellStyle name="_Зафаробод ПТК 1 май" xfId="1276"/>
    <cellStyle name="_Зафаробод ПТК 1 май" xfId="1277"/>
    <cellStyle name="_Зафаробод ПТК 1 май_1 жадвал" xfId="1278"/>
    <cellStyle name="_Зафаробод ПТК 1 май_1 жадвал" xfId="1279"/>
    <cellStyle name="_Зафаробод ПТК 1 май_2010 мева сабзавот тайёри Тошкент режа" xfId="1280"/>
    <cellStyle name="_Зафаробод ПТК 1 май_2010 мева сабзавот тайёри Тошкент режа" xfId="1281"/>
    <cellStyle name="_Зафаробод ПТК 1 май_Вилоят Ахоли том-а 22.01.2013 й" xfId="1282"/>
    <cellStyle name="_Зафаробод ПТК 1 май_Вилоят Ахоли том-а 22.01.2013 й" xfId="1283"/>
    <cellStyle name="_Зафаробод ПТК 1 май_Вилоят ахоли томорка 15.03.14 й" xfId="1284"/>
    <cellStyle name="_Зафаробод ПТК 1 май_Вилоят ахоли томорка 15.03.14 й" xfId="1285"/>
    <cellStyle name="_Зафаробод ПТК 1 май_Вилоят барча тоифа экиш свод 6.03.2013 й" xfId="1286"/>
    <cellStyle name="_Зафаробод ПТК 1 май_Вилоят барча тоифа экиш свод 6.03.2013 й" xfId="1287"/>
    <cellStyle name="_Зафаробод ПТК 1 май_Вилоят охиргиси" xfId="1288"/>
    <cellStyle name="_Зафаробод ПТК 1 май_Вилоят охиргиси" xfId="1289"/>
    <cellStyle name="_Зафаробод ПТК 1 май_Жиззах вилоят своди 20 та Дастур ишланди" xfId="1290"/>
    <cellStyle name="_Зафаробод ПТК 1 май_Жиззах вилоят своди 20 та Дастур ишланди" xfId="1291"/>
    <cellStyle name="_Зафаробод ПТК 1 май_Жиззах вилоят своди 24 та дастур ишла" xfId="3460"/>
    <cellStyle name="_Зафаробод ПТК 1 май_Жиззах вилоят своди 24 та дастур ишла" xfId="3461"/>
    <cellStyle name="_Зафаробод ПТК 1 май_Разм Мева сабзавот 3.01.2010 й" xfId="1292"/>
    <cellStyle name="_Зафаробод ПТК 1 май_Разм Мева сабзавот 3.01.2010 й" xfId="1293"/>
    <cellStyle name="_Зафаробод ПТК 1 май_Режа 2010" xfId="1294"/>
    <cellStyle name="_Зафаробод ПТК 1 май_Режа 2010" xfId="1295"/>
    <cellStyle name="_Зафаробод ПТК 1 май_Тошкентга чикарилди" xfId="1296"/>
    <cellStyle name="_Зафаробод ПТК 1 май_Тошкентга чикарилди" xfId="1297"/>
    <cellStyle name="_Зафаробод-19-олтин" xfId="1298"/>
    <cellStyle name="_Зафаробод-19-олтин" xfId="1299"/>
    <cellStyle name="_Зафаробод-19-олтин" xfId="1300"/>
    <cellStyle name="_Зафаробод-19-олтин" xfId="1301"/>
    <cellStyle name="_Зафаробод-19-олтин_1 жадвал" xfId="1302"/>
    <cellStyle name="_Зафаробод-19-олтин_1 жадвал" xfId="1303"/>
    <cellStyle name="_Зафаробод-19-олтин_2010 мева сабзавот тайёри Тошкент режа" xfId="1304"/>
    <cellStyle name="_Зафаробод-19-олтин_2010 мева сабзавот тайёри Тошкент режа" xfId="1305"/>
    <cellStyle name="_Зафаробод-19-олтин_Вилоят Ахоли том-а 22.01.2013 й" xfId="1306"/>
    <cellStyle name="_Зафаробод-19-олтин_Вилоят Ахоли том-а 22.01.2013 й" xfId="1307"/>
    <cellStyle name="_Зафаробод-19-олтин_Вилоят ахоли томорка 15.03.14 й" xfId="1308"/>
    <cellStyle name="_Зафаробод-19-олтин_Вилоят ахоли томорка 15.03.14 й" xfId="1309"/>
    <cellStyle name="_Зафаробод-19-олтин_Вилоят барча тоифа экиш свод 6.03.2013 й" xfId="1310"/>
    <cellStyle name="_Зафаробод-19-олтин_Вилоят барча тоифа экиш свод 6.03.2013 й" xfId="1311"/>
    <cellStyle name="_Зафаробод-19-олтин_Вилоят охиргиси" xfId="1312"/>
    <cellStyle name="_Зафаробод-19-олтин_Вилоят охиргиси" xfId="1313"/>
    <cellStyle name="_Зафаробод-19-олтин_Жиззах вилоят своди 20 та Дастур ишланди" xfId="1314"/>
    <cellStyle name="_Зафаробод-19-олтин_Жиззах вилоят своди 20 та Дастур ишланди" xfId="1315"/>
    <cellStyle name="_Зафаробод-19-олтин_Жиззах вилоят своди 24 та дастур ишла" xfId="3462"/>
    <cellStyle name="_Зафаробод-19-олтин_Жиззах вилоят своди 24 та дастур ишла" xfId="3463"/>
    <cellStyle name="_Зафаробод-19-олтин_Разм Мева сабзавот 3.01.2010 й" xfId="1316"/>
    <cellStyle name="_Зафаробод-19-олтин_Разм Мева сабзавот 3.01.2010 й" xfId="1317"/>
    <cellStyle name="_Зафаробод-19-олтин_Режа 2010" xfId="1318"/>
    <cellStyle name="_Зафаробод-19-олтин_Режа 2010" xfId="1319"/>
    <cellStyle name="_Зафаробод-19-олтин_Тошкентга чикарилди" xfId="1320"/>
    <cellStyle name="_Зафаробод-19-олтин_Тошкентга чикарилди" xfId="1321"/>
    <cellStyle name="_иктисодга" xfId="3464"/>
    <cellStyle name="_иктисодга" xfId="3465"/>
    <cellStyle name="_иловалар" xfId="3466"/>
    <cellStyle name="_иловалар" xfId="3467"/>
    <cellStyle name="_Иссикхона 20 апрел" xfId="1322"/>
    <cellStyle name="_МАЙ кредит таксимоти 7 май БАНКЛАРГА" xfId="1323"/>
    <cellStyle name="_МАЙ кредит таксимоти 7 май БАНКЛАРГА" xfId="1324"/>
    <cellStyle name="_МАЙ кредит таксимоти 7 май БАНКЛАРГА" xfId="1325"/>
    <cellStyle name="_МАЙ кредит таксимоти 7 май БАНКЛАРГА_1 жадвал" xfId="1326"/>
    <cellStyle name="_МАЙ кредит таксимоти 7 май БАНКЛАРГА_1 жадвал" xfId="1327"/>
    <cellStyle name="_МАЙ кредит таксимоти 7 май БАНКЛАРГА_2010 мева сабзавот тайёри Тошкент режа" xfId="1328"/>
    <cellStyle name="_МАЙ кредит таксимоти 7 май БАНКЛАРГА_2010 мева сабзавот тайёри Тошкент режа" xfId="1329"/>
    <cellStyle name="_МАЙ кредит таксимоти 7 май БАНКЛАРГА_Вилоят Ахоли том-а 22.01.2013 й" xfId="1330"/>
    <cellStyle name="_МАЙ кредит таксимоти 7 май БАНКЛАРГА_Вилоят Ахоли том-а 22.01.2013 й" xfId="1331"/>
    <cellStyle name="_МАЙ кредит таксимоти 7 май БАНКЛАРГА_Вилоят ахоли томорка 15.03.14 й" xfId="1332"/>
    <cellStyle name="_МАЙ кредит таксимоти 7 май БАНКЛАРГА_Вилоят ахоли томорка 15.03.14 й" xfId="1333"/>
    <cellStyle name="_МАЙ кредит таксимоти 7 май БАНКЛАРГА_Вилоят барча тоифа экиш свод 6.03.2013 й" xfId="1334"/>
    <cellStyle name="_МАЙ кредит таксимоти 7 май БАНКЛАРГА_Вилоят барча тоифа экиш свод 6.03.2013 й" xfId="1335"/>
    <cellStyle name="_МАЙ кредит таксимоти 7 май БАНКЛАРГА_Вилоят охиргиси" xfId="1336"/>
    <cellStyle name="_МАЙ кредит таксимоти 7 май БАНКЛАРГА_Вилоят охиргиси" xfId="1337"/>
    <cellStyle name="_МАЙ кредит таксимоти 7 май БАНКЛАРГА_Жиззах вилоят своди 20 та Дастур ишланди" xfId="1338"/>
    <cellStyle name="_МАЙ кредит таксимоти 7 май БАНКЛАРГА_Жиззах вилоят своди 20 та Дастур ишланди" xfId="1339"/>
    <cellStyle name="_МАЙ кредит таксимоти 7 май БАНКЛАРГА_Жиззах вилоят своди 24 та дастур ишла" xfId="3468"/>
    <cellStyle name="_МАЙ кредит таксимоти 7 май БАНКЛАРГА_Жиззах вилоят своди 24 та дастур ишла" xfId="3469"/>
    <cellStyle name="_МАЙ кредит таксимоти 7 май БАНКЛАРГА_Разм Мева сабзавот 3.01.2010 й" xfId="1340"/>
    <cellStyle name="_МАЙ кредит таксимоти 7 май БАНКЛАРГА_Разм Мева сабзавот 3.01.2010 й" xfId="1341"/>
    <cellStyle name="_МАЙ кредит таксимоти 7 май БАНКЛАРГА_Режа 2010" xfId="1342"/>
    <cellStyle name="_МАЙ кредит таксимоти 7 май БАНКЛАРГА_Режа 2010" xfId="1343"/>
    <cellStyle name="_МАЙ кредит таксимоти 7 май БАНКЛАРГА_Тошкентга чикарилди" xfId="1344"/>
    <cellStyle name="_МАЙ кредит таксимоти 7 май БАНКЛАРГА_Тошкентга чикарилди" xfId="1345"/>
    <cellStyle name="_Май ойи кредит 14-05-07" xfId="1346"/>
    <cellStyle name="_Май ойи кредит 14-05-07" xfId="1347"/>
    <cellStyle name="_Май ойи кредит 14-05-07" xfId="1348"/>
    <cellStyle name="_Май ойи кредит 14-05-07" xfId="1349"/>
    <cellStyle name="_Май ойи кредит 14-05-07_1 жадвал" xfId="1350"/>
    <cellStyle name="_Май ойи кредит 14-05-07_1 жадвал" xfId="1351"/>
    <cellStyle name="_Май ойи кредит 14-05-07_2010 мева сабзавот тайёри Тошкент режа" xfId="1352"/>
    <cellStyle name="_Май ойи кредит 14-05-07_2010 мева сабзавот тайёри Тошкент режа" xfId="1353"/>
    <cellStyle name="_Май ойи кредит 14-05-07_Вилоят Ахоли том-а 22.01.2013 й" xfId="1354"/>
    <cellStyle name="_Май ойи кредит 14-05-07_Вилоят Ахоли том-а 22.01.2013 й" xfId="1355"/>
    <cellStyle name="_Май ойи кредит 14-05-07_Вилоят ахоли томорка 15.03.14 й" xfId="1356"/>
    <cellStyle name="_Май ойи кредит 14-05-07_Вилоят ахоли томорка 15.03.14 й" xfId="1357"/>
    <cellStyle name="_Май ойи кредит 14-05-07_Вилоят барча тоифа экиш свод 6.03.2013 й" xfId="1358"/>
    <cellStyle name="_Май ойи кредит 14-05-07_Вилоят барча тоифа экиш свод 6.03.2013 й" xfId="1359"/>
    <cellStyle name="_Май ойи кредит 14-05-07_Вилоят охиргиси" xfId="1360"/>
    <cellStyle name="_Май ойи кредит 14-05-07_Вилоят охиргиси" xfId="1361"/>
    <cellStyle name="_Май ойи кредит 14-05-07_Жиззах вилоят своди 20 та Дастур ишланди" xfId="1362"/>
    <cellStyle name="_Май ойи кредит 14-05-07_Жиззах вилоят своди 20 та Дастур ишланди" xfId="1363"/>
    <cellStyle name="_Май ойи кредит 14-05-07_Жиззах вилоят своди 24 та дастур ишла" xfId="3470"/>
    <cellStyle name="_Май ойи кредит 14-05-07_Жиззах вилоят своди 24 та дастур ишла" xfId="3471"/>
    <cellStyle name="_Май ойи кредит 14-05-07_Разм Мева сабзавот 3.01.2010 й" xfId="1364"/>
    <cellStyle name="_Май ойи кредит 14-05-07_Разм Мева сабзавот 3.01.2010 й" xfId="1365"/>
    <cellStyle name="_Май ойи кредит 14-05-07_Режа 2010" xfId="1366"/>
    <cellStyle name="_Май ойи кредит 14-05-07_Режа 2010" xfId="1367"/>
    <cellStyle name="_Май ойи кредит 14-05-07_Тошкентга чикарилди" xfId="1368"/>
    <cellStyle name="_Май ойи кредит 14-05-07_Тошкентга чикарилди" xfId="1369"/>
    <cellStyle name="_Май ойи кредит 15-05-07 Вилоятга" xfId="1370"/>
    <cellStyle name="_Май ойи кредит 15-05-07 Вилоятга" xfId="1371"/>
    <cellStyle name="_Май ойи кредит 15-05-07 Вилоятга" xfId="1372"/>
    <cellStyle name="_Май ойи кредит 15-05-07 Вилоятга" xfId="1373"/>
    <cellStyle name="_Май ойи кредит 15-05-07 Вилоятга_1 жадвал" xfId="1374"/>
    <cellStyle name="_Май ойи кредит 15-05-07 Вилоятга_1 жадвал" xfId="1375"/>
    <cellStyle name="_Май ойи кредит 15-05-07 Вилоятга_2010 мева сабзавот тайёри Тошкент режа" xfId="1376"/>
    <cellStyle name="_Май ойи кредит 15-05-07 Вилоятга_2010 мева сабзавот тайёри Тошкент режа" xfId="1377"/>
    <cellStyle name="_Май ойи кредит 15-05-07 Вилоятга_Вилоят Ахоли том-а 22.01.2013 й" xfId="1378"/>
    <cellStyle name="_Май ойи кредит 15-05-07 Вилоятга_Вилоят Ахоли том-а 22.01.2013 й" xfId="1379"/>
    <cellStyle name="_Май ойи кредит 15-05-07 Вилоятга_Вилоят ахоли томорка 15.03.14 й" xfId="1380"/>
    <cellStyle name="_Май ойи кредит 15-05-07 Вилоятга_Вилоят ахоли томорка 15.03.14 й" xfId="1381"/>
    <cellStyle name="_Май ойи кредит 15-05-07 Вилоятга_Вилоят барча тоифа экиш свод 6.03.2013 й" xfId="1382"/>
    <cellStyle name="_Май ойи кредит 15-05-07 Вилоятга_Вилоят барча тоифа экиш свод 6.03.2013 й" xfId="1383"/>
    <cellStyle name="_Май ойи кредит 15-05-07 Вилоятга_Вилоят охиргиси" xfId="1384"/>
    <cellStyle name="_Май ойи кредит 15-05-07 Вилоятга_Вилоят охиргиси" xfId="1385"/>
    <cellStyle name="_Май ойи кредит 15-05-07 Вилоятга_Жиззах вилоят своди 20 та Дастур ишланди" xfId="1386"/>
    <cellStyle name="_Май ойи кредит 15-05-07 Вилоятга_Жиззах вилоят своди 20 та Дастур ишланди" xfId="1387"/>
    <cellStyle name="_Май ойи кредит 15-05-07 Вилоятга_Жиззах вилоят своди 24 та дастур ишла" xfId="3472"/>
    <cellStyle name="_Май ойи кредит 15-05-07 Вилоятга_Жиззах вилоят своди 24 та дастур ишла" xfId="3473"/>
    <cellStyle name="_Май ойи кредит 15-05-07 Вилоятга_Разм Мева сабзавот 3.01.2010 й" xfId="1388"/>
    <cellStyle name="_Май ойи кредит 15-05-07 Вилоятга_Разм Мева сабзавот 3.01.2010 й" xfId="1389"/>
    <cellStyle name="_Май ойи кредит 15-05-07 Вилоятга_Режа 2010" xfId="1390"/>
    <cellStyle name="_Май ойи кредит 15-05-07 Вилоятга_Режа 2010" xfId="1391"/>
    <cellStyle name="_Май ойи кредит 15-05-07 Вилоятга_Тошкентга чикарилди" xfId="1392"/>
    <cellStyle name="_Май ойи кредит 15-05-07 Вилоятга_Тошкентга чикарилди" xfId="1393"/>
    <cellStyle name="_Май ойи кредит 23-05-07 Вилоятга" xfId="1394"/>
    <cellStyle name="_Май ойи кредит 23-05-07 Вилоятга" xfId="1395"/>
    <cellStyle name="_Май ойи кредит 23-05-07 Вилоятга" xfId="1396"/>
    <cellStyle name="_Май ойи кредит 23-05-07 Вилоятга" xfId="1397"/>
    <cellStyle name="_Май ойи кредит 23-05-07 Вилоятга_1 жадвал" xfId="1398"/>
    <cellStyle name="_Май ойи кредит 23-05-07 Вилоятга_1 жадвал" xfId="1399"/>
    <cellStyle name="_Май ойи кредит 23-05-07 Вилоятга_2010 мева сабзавот тайёри Тошкент режа" xfId="1400"/>
    <cellStyle name="_Май ойи кредит 23-05-07 Вилоятга_2010 мева сабзавот тайёри Тошкент режа" xfId="1401"/>
    <cellStyle name="_Май ойи кредит 23-05-07 Вилоятга_Вилоят Ахоли том-а 22.01.2013 й" xfId="1402"/>
    <cellStyle name="_Май ойи кредит 23-05-07 Вилоятга_Вилоят Ахоли том-а 22.01.2013 й" xfId="1403"/>
    <cellStyle name="_Май ойи кредит 23-05-07 Вилоятга_Вилоят ахоли томорка 15.03.14 й" xfId="1404"/>
    <cellStyle name="_Май ойи кредит 23-05-07 Вилоятга_Вилоят ахоли томорка 15.03.14 й" xfId="1405"/>
    <cellStyle name="_Май ойи кредит 23-05-07 Вилоятга_Вилоят барча тоифа экиш свод 6.03.2013 й" xfId="1406"/>
    <cellStyle name="_Май ойи кредит 23-05-07 Вилоятга_Вилоят барча тоифа экиш свод 6.03.2013 й" xfId="1407"/>
    <cellStyle name="_Май ойи кредит 23-05-07 Вилоятга_Вилоят охиргиси" xfId="1408"/>
    <cellStyle name="_Май ойи кредит 23-05-07 Вилоятга_Вилоят охиргиси" xfId="1409"/>
    <cellStyle name="_Май ойи кредит 23-05-07 Вилоятга_Жиззах вилоят своди 20 та Дастур ишланди" xfId="1410"/>
    <cellStyle name="_Май ойи кредит 23-05-07 Вилоятга_Жиззах вилоят своди 20 та Дастур ишланди" xfId="1411"/>
    <cellStyle name="_Май ойи кредит 23-05-07 Вилоятга_Жиззах вилоят своди 24 та дастур ишла" xfId="3474"/>
    <cellStyle name="_Май ойи кредит 23-05-07 Вилоятга_Жиззах вилоят своди 24 та дастур ишла" xfId="3475"/>
    <cellStyle name="_Май ойи кредит 23-05-07 Вилоятга_Разм Мева сабзавот 3.01.2010 й" xfId="1412"/>
    <cellStyle name="_Май ойи кредит 23-05-07 Вилоятга_Разм Мева сабзавот 3.01.2010 й" xfId="1413"/>
    <cellStyle name="_Май ойи кредит 23-05-07 Вилоятга_Режа 2010" xfId="1414"/>
    <cellStyle name="_Май ойи кредит 23-05-07 Вилоятга_Режа 2010" xfId="1415"/>
    <cellStyle name="_Май ойи кредит 23-05-07 Вилоятга_Тошкентга чикарилди" xfId="1416"/>
    <cellStyle name="_Май ойи кредит 23-05-07 Вилоятга_Тошкентга чикарилди" xfId="1417"/>
    <cellStyle name="_МВЭС Хусанбой" xfId="3476"/>
    <cellStyle name="_МВЭС Хусанбой" xfId="3477"/>
    <cellStyle name="_МВЭС2" xfId="3478"/>
    <cellStyle name="_МВЭС2" xfId="3479"/>
    <cellStyle name="_Мирзачул 24-10-2007 йил" xfId="1418"/>
    <cellStyle name="_Мирзачул 24-10-2007 йил" xfId="1419"/>
    <cellStyle name="_Мирзачул 24-10-2007 йил" xfId="1420"/>
    <cellStyle name="_Мирзачул 24-10-2007 йил" xfId="1421"/>
    <cellStyle name="_Мирзачул 24-10-2007 йил_1 жадвал" xfId="1422"/>
    <cellStyle name="_Мирзачул 24-10-2007 йил_1 жадвал" xfId="1423"/>
    <cellStyle name="_Мирзачул 24-10-2007 йил_2010 мева сабзавот тайёри Тошкент режа" xfId="1424"/>
    <cellStyle name="_Мирзачул 24-10-2007 йил_2010 мева сабзавот тайёри Тошкент режа" xfId="1425"/>
    <cellStyle name="_Мирзачул 24-10-2007 йил_Вилоят Ахоли том-а 22.01.2013 й" xfId="1426"/>
    <cellStyle name="_Мирзачул 24-10-2007 йил_Вилоят Ахоли том-а 22.01.2013 й" xfId="1427"/>
    <cellStyle name="_Мирзачул 24-10-2007 йил_Вилоят ахоли томорка 15.03.14 й" xfId="1428"/>
    <cellStyle name="_Мирзачул 24-10-2007 йил_Вилоят ахоли томорка 15.03.14 й" xfId="1429"/>
    <cellStyle name="_Мирзачул 24-10-2007 йил_Вилоят барча тоифа экиш свод 6.03.2013 й" xfId="1430"/>
    <cellStyle name="_Мирзачул 24-10-2007 йил_Вилоят барча тоифа экиш свод 6.03.2013 й" xfId="1431"/>
    <cellStyle name="_Мирзачул 24-10-2007 йил_Вилоят охиргиси" xfId="1432"/>
    <cellStyle name="_Мирзачул 24-10-2007 йил_Вилоят охиргиси" xfId="1433"/>
    <cellStyle name="_Мирзачул 24-10-2007 йил_Жиззах вилоят своди 20 та Дастур ишланди" xfId="1434"/>
    <cellStyle name="_Мирзачул 24-10-2007 йил_Жиззах вилоят своди 20 та Дастур ишланди" xfId="1435"/>
    <cellStyle name="_Мирзачул 24-10-2007 йил_Жиззах вилоят своди 24 та дастур ишла" xfId="3480"/>
    <cellStyle name="_Мирзачул 24-10-2007 йил_Жиззах вилоят своди 24 та дастур ишла" xfId="3481"/>
    <cellStyle name="_Мирзачул 24-10-2007 йил_Разм Мева сабзавот 3.01.2010 й" xfId="1436"/>
    <cellStyle name="_Мирзачул 24-10-2007 йил_Разм Мева сабзавот 3.01.2010 й" xfId="1437"/>
    <cellStyle name="_Мирзачул 24-10-2007 йил_Режа 2010" xfId="1438"/>
    <cellStyle name="_Мирзачул 24-10-2007 йил_Режа 2010" xfId="1439"/>
    <cellStyle name="_Мирзачул 24-10-2007 йил_Тошкентга чикарилди" xfId="1440"/>
    <cellStyle name="_Мирзачул 24-10-2007 йил_Тошкентга чикарилди" xfId="1441"/>
    <cellStyle name="_Мирзачул 27-10-2007 йил" xfId="1442"/>
    <cellStyle name="_Мирзачул 27-10-2007 йил" xfId="1443"/>
    <cellStyle name="_Мирзачул 27-10-2007 йил" xfId="1444"/>
    <cellStyle name="_Мирзачул 27-10-2007 йил" xfId="1445"/>
    <cellStyle name="_Мирзачул 27-10-2007 йил_1 жадвал" xfId="1446"/>
    <cellStyle name="_Мирзачул 27-10-2007 йил_1 жадвал" xfId="1447"/>
    <cellStyle name="_Мирзачул 27-10-2007 йил_2010 мева сабзавот тайёри Тошкент режа" xfId="1448"/>
    <cellStyle name="_Мирзачул 27-10-2007 йил_2010 мева сабзавот тайёри Тошкент режа" xfId="1449"/>
    <cellStyle name="_Мирзачул 27-10-2007 йил_Вилоят Ахоли том-а 22.01.2013 й" xfId="1450"/>
    <cellStyle name="_Мирзачул 27-10-2007 йил_Вилоят Ахоли том-а 22.01.2013 й" xfId="1451"/>
    <cellStyle name="_Мирзачул 27-10-2007 йил_Вилоят ахоли томорка 15.03.14 й" xfId="1452"/>
    <cellStyle name="_Мирзачул 27-10-2007 йил_Вилоят ахоли томорка 15.03.14 й" xfId="1453"/>
    <cellStyle name="_Мирзачул 27-10-2007 йил_Вилоят барча тоифа экиш свод 6.03.2013 й" xfId="1454"/>
    <cellStyle name="_Мирзачул 27-10-2007 йил_Вилоят барча тоифа экиш свод 6.03.2013 й" xfId="1455"/>
    <cellStyle name="_Мирзачул 27-10-2007 йил_Вилоят охиргиси" xfId="1456"/>
    <cellStyle name="_Мирзачул 27-10-2007 йил_Вилоят охиргиси" xfId="1457"/>
    <cellStyle name="_Мирзачул 27-10-2007 йил_Жиззах вилоят своди 20 та Дастур ишланди" xfId="1458"/>
    <cellStyle name="_Мирзачул 27-10-2007 йил_Жиззах вилоят своди 20 та Дастур ишланди" xfId="1459"/>
    <cellStyle name="_Мирзачул 27-10-2007 йил_Жиззах вилоят своди 24 та дастур ишла" xfId="3482"/>
    <cellStyle name="_Мирзачул 27-10-2007 йил_Жиззах вилоят своди 24 та дастур ишла" xfId="3483"/>
    <cellStyle name="_Мирзачул 27-10-2007 йил_Разм Мева сабзавот 3.01.2010 й" xfId="1460"/>
    <cellStyle name="_Мирзачул 27-10-2007 йил_Разм Мева сабзавот 3.01.2010 й" xfId="1461"/>
    <cellStyle name="_Мирзачул 27-10-2007 йил_Режа 2010" xfId="1462"/>
    <cellStyle name="_Мирзачул 27-10-2007 йил_Режа 2010" xfId="1463"/>
    <cellStyle name="_Мирзачул 27-10-2007 йил_Тошкентга чикарилди" xfId="1464"/>
    <cellStyle name="_Мирзачул 27-10-2007 йил_Тошкентга чикарилди" xfId="1465"/>
    <cellStyle name="_Мирзачул пахта 07-06-07" xfId="1466"/>
    <cellStyle name="_Мирзачул пахта 07-06-07" xfId="1467"/>
    <cellStyle name="_Мирзачул пахта 07-06-07" xfId="1468"/>
    <cellStyle name="_Мирзачул пахта 07-06-07" xfId="1469"/>
    <cellStyle name="_Мирзачул пахта 07-06-07_1 жадвал" xfId="1470"/>
    <cellStyle name="_Мирзачул пахта 07-06-07_1 жадвал" xfId="1471"/>
    <cellStyle name="_Мирзачул пахта 07-06-07_2010 мева сабзавот тайёри Тошкент режа" xfId="1472"/>
    <cellStyle name="_Мирзачул пахта 07-06-07_2010 мева сабзавот тайёри Тошкент режа" xfId="1473"/>
    <cellStyle name="_Мирзачул пахта 07-06-07_Вилоят Ахоли том-а 22.01.2013 й" xfId="1474"/>
    <cellStyle name="_Мирзачул пахта 07-06-07_Вилоят Ахоли том-а 22.01.2013 й" xfId="1475"/>
    <cellStyle name="_Мирзачул пахта 07-06-07_Вилоят ахоли томорка 15.03.14 й" xfId="1476"/>
    <cellStyle name="_Мирзачул пахта 07-06-07_Вилоят ахоли томорка 15.03.14 й" xfId="1477"/>
    <cellStyle name="_Мирзачул пахта 07-06-07_Вилоят барча тоифа экиш свод 6.03.2013 й" xfId="1478"/>
    <cellStyle name="_Мирзачул пахта 07-06-07_Вилоят барча тоифа экиш свод 6.03.2013 й" xfId="1479"/>
    <cellStyle name="_Мирзачул пахта 07-06-07_Вилоят охиргиси" xfId="1480"/>
    <cellStyle name="_Мирзачул пахта 07-06-07_Вилоят охиргиси" xfId="1481"/>
    <cellStyle name="_Мирзачул пахта 07-06-07_Жиззах вилоят своди 20 та Дастур ишланди" xfId="1482"/>
    <cellStyle name="_Мирзачул пахта 07-06-07_Жиззах вилоят своди 20 та Дастур ишланди" xfId="1483"/>
    <cellStyle name="_Мирзачул пахта 07-06-07_Жиззах вилоят своди 24 та дастур ишла" xfId="3484"/>
    <cellStyle name="_Мирзачул пахта 07-06-07_Жиззах вилоят своди 24 та дастур ишла" xfId="3485"/>
    <cellStyle name="_Мирзачул пахта 07-06-07_Разм Мева сабзавот 3.01.2010 й" xfId="1484"/>
    <cellStyle name="_Мирзачул пахта 07-06-07_Разм Мева сабзавот 3.01.2010 й" xfId="1485"/>
    <cellStyle name="_Мирзачул пахта 07-06-07_Режа 2010" xfId="1486"/>
    <cellStyle name="_Мирзачул пахта 07-06-07_Режа 2010" xfId="1487"/>
    <cellStyle name="_Мирзачул пахта 07-06-07_Тошкентга чикарилди" xfId="1488"/>
    <cellStyle name="_Мирзачул пахта 07-06-07_Тошкентга чикарилди" xfId="1489"/>
    <cellStyle name="_Мирзачул пахта 16-06-07" xfId="1490"/>
    <cellStyle name="_Мирзачул пахта 16-06-07" xfId="1491"/>
    <cellStyle name="_Мирзачул пахта 16-06-07" xfId="1492"/>
    <cellStyle name="_Мирзачул пахта 16-06-07" xfId="1493"/>
    <cellStyle name="_Мирзачул пахта 16-06-07_1 жадвал" xfId="1494"/>
    <cellStyle name="_Мирзачул пахта 16-06-07_1 жадвал" xfId="1495"/>
    <cellStyle name="_Мирзачул пахта 16-06-07_2010 мева сабзавот тайёри Тошкент режа" xfId="1496"/>
    <cellStyle name="_Мирзачул пахта 16-06-07_2010 мева сабзавот тайёри Тошкент режа" xfId="1497"/>
    <cellStyle name="_Мирзачул пахта 16-06-07_Вилоят Ахоли том-а 22.01.2013 й" xfId="1498"/>
    <cellStyle name="_Мирзачул пахта 16-06-07_Вилоят Ахоли том-а 22.01.2013 й" xfId="1499"/>
    <cellStyle name="_Мирзачул пахта 16-06-07_Вилоят ахоли томорка 15.03.14 й" xfId="1500"/>
    <cellStyle name="_Мирзачул пахта 16-06-07_Вилоят ахоли томорка 15.03.14 й" xfId="1501"/>
    <cellStyle name="_Мирзачул пахта 16-06-07_Вилоят барча тоифа экиш свод 6.03.2013 й" xfId="1502"/>
    <cellStyle name="_Мирзачул пахта 16-06-07_Вилоят барча тоифа экиш свод 6.03.2013 й" xfId="1503"/>
    <cellStyle name="_Мирзачул пахта 16-06-07_Вилоят охиргиси" xfId="1504"/>
    <cellStyle name="_Мирзачул пахта 16-06-07_Вилоят охиргиси" xfId="1505"/>
    <cellStyle name="_Мирзачул пахта 16-06-07_Жиззах вилоят своди 20 та Дастур ишланди" xfId="1506"/>
    <cellStyle name="_Мирзачул пахта 16-06-07_Жиззах вилоят своди 20 та Дастур ишланди" xfId="1507"/>
    <cellStyle name="_Мирзачул пахта 16-06-07_Жиззах вилоят своди 24 та дастур ишла" xfId="3486"/>
    <cellStyle name="_Мирзачул пахта 16-06-07_Жиззах вилоят своди 24 та дастур ишла" xfId="3487"/>
    <cellStyle name="_Мирзачул пахта 16-06-07_Разм Мева сабзавот 3.01.2010 й" xfId="1508"/>
    <cellStyle name="_Мирзачул пахта 16-06-07_Разм Мева сабзавот 3.01.2010 й" xfId="1509"/>
    <cellStyle name="_Мирзачул пахта 16-06-07_Режа 2010" xfId="1510"/>
    <cellStyle name="_Мирзачул пахта 16-06-07_Режа 2010" xfId="1511"/>
    <cellStyle name="_Мирзачул пахта 16-06-07_Тошкентга чикарилди" xfId="1512"/>
    <cellStyle name="_Мирзачул пахта 16-06-07_Тошкентга чикарилди" xfId="1513"/>
    <cellStyle name="_Мирзачул-16-11-07" xfId="1514"/>
    <cellStyle name="_Мирзачул-16-11-07" xfId="1515"/>
    <cellStyle name="_Мирзачул-16-11-07" xfId="1516"/>
    <cellStyle name="_Мирзачул-16-11-07" xfId="1517"/>
    <cellStyle name="_Мирзачул-16-11-07_1 жадвал" xfId="1518"/>
    <cellStyle name="_Мирзачул-16-11-07_1 жадвал" xfId="1519"/>
    <cellStyle name="_Мирзачул-16-11-07_2010 мева сабзавот тайёри Тошкент режа" xfId="1520"/>
    <cellStyle name="_Мирзачул-16-11-07_2010 мева сабзавот тайёри Тошкент режа" xfId="1521"/>
    <cellStyle name="_Мирзачул-16-11-07_Вилоят Ахоли том-а 22.01.2013 й" xfId="1522"/>
    <cellStyle name="_Мирзачул-16-11-07_Вилоят Ахоли том-а 22.01.2013 й" xfId="1523"/>
    <cellStyle name="_Мирзачул-16-11-07_Вилоят ахоли томорка 15.03.14 й" xfId="1524"/>
    <cellStyle name="_Мирзачул-16-11-07_Вилоят ахоли томорка 15.03.14 й" xfId="1525"/>
    <cellStyle name="_Мирзачул-16-11-07_Вилоят барча тоифа экиш свод 6.03.2013 й" xfId="1526"/>
    <cellStyle name="_Мирзачул-16-11-07_Вилоят барча тоифа экиш свод 6.03.2013 й" xfId="1527"/>
    <cellStyle name="_Мирзачул-16-11-07_Вилоят охиргиси" xfId="1528"/>
    <cellStyle name="_Мирзачул-16-11-07_Вилоят охиргиси" xfId="1529"/>
    <cellStyle name="_Мирзачул-16-11-07_Жиззах вилоят своди 20 та Дастур ишланди" xfId="1530"/>
    <cellStyle name="_Мирзачул-16-11-07_Жиззах вилоят своди 20 та Дастур ишланди" xfId="1531"/>
    <cellStyle name="_Мирзачул-16-11-07_Жиззах вилоят своди 24 та дастур ишла" xfId="3488"/>
    <cellStyle name="_Мирзачул-16-11-07_Жиззах вилоят своди 24 та дастур ишла" xfId="3489"/>
    <cellStyle name="_Мирзачул-16-11-07_Разм Мева сабзавот 3.01.2010 й" xfId="1532"/>
    <cellStyle name="_Мирзачул-16-11-07_Разм Мева сабзавот 3.01.2010 й" xfId="1533"/>
    <cellStyle name="_Мирзачул-16-11-07_Режа 2010" xfId="1534"/>
    <cellStyle name="_Мирзачул-16-11-07_Режа 2010" xfId="1535"/>
    <cellStyle name="_Мирзачул-16-11-07_Тошкентга чикарилди" xfId="1536"/>
    <cellStyle name="_Мирзачул-16-11-07_Тошкентга чикарилди" xfId="1537"/>
    <cellStyle name="_Мирзачул-19-олтин" xfId="1538"/>
    <cellStyle name="_Мирзачул-19-олтин" xfId="1539"/>
    <cellStyle name="_Мирзачул-19-олтин" xfId="1540"/>
    <cellStyle name="_Мирзачул-19-олтин" xfId="1541"/>
    <cellStyle name="_Мирзачул-19-олтин_1 жадвал" xfId="1542"/>
    <cellStyle name="_Мирзачул-19-олтин_1 жадвал" xfId="1543"/>
    <cellStyle name="_Мирзачул-19-олтин_2010 мева сабзавот тайёри Тошкент режа" xfId="1544"/>
    <cellStyle name="_Мирзачул-19-олтин_2010 мева сабзавот тайёри Тошкент режа" xfId="1545"/>
    <cellStyle name="_Мирзачул-19-олтин_Вилоят Ахоли том-а 22.01.2013 й" xfId="1546"/>
    <cellStyle name="_Мирзачул-19-олтин_Вилоят Ахоли том-а 22.01.2013 й" xfId="1547"/>
    <cellStyle name="_Мирзачул-19-олтин_Вилоят ахоли томорка 15.03.14 й" xfId="1548"/>
    <cellStyle name="_Мирзачул-19-олтин_Вилоят ахоли томорка 15.03.14 й" xfId="1549"/>
    <cellStyle name="_Мирзачул-19-олтин_Вилоят барча тоифа экиш свод 6.03.2013 й" xfId="1550"/>
    <cellStyle name="_Мирзачул-19-олтин_Вилоят барча тоифа экиш свод 6.03.2013 й" xfId="1551"/>
    <cellStyle name="_Мирзачул-19-олтин_Вилоят охиргиси" xfId="1552"/>
    <cellStyle name="_Мирзачул-19-олтин_Вилоят охиргиси" xfId="1553"/>
    <cellStyle name="_Мирзачул-19-олтин_Жиззах вилоят своди 20 та Дастур ишланди" xfId="1554"/>
    <cellStyle name="_Мирзачул-19-олтин_Жиззах вилоят своди 20 та Дастур ишланди" xfId="1555"/>
    <cellStyle name="_Мирзачул-19-олтин_Жиззах вилоят своди 24 та дастур ишла" xfId="3490"/>
    <cellStyle name="_Мирзачул-19-олтин_Жиззах вилоят своди 24 та дастур ишла" xfId="3491"/>
    <cellStyle name="_Мирзачул-19-олтин_Разм Мева сабзавот 3.01.2010 й" xfId="1556"/>
    <cellStyle name="_Мирзачул-19-олтин_Разм Мева сабзавот 3.01.2010 й" xfId="1557"/>
    <cellStyle name="_Мирзачул-19-олтин_Режа 2010" xfId="1558"/>
    <cellStyle name="_Мирзачул-19-олтин_Режа 2010" xfId="1559"/>
    <cellStyle name="_Мирзачул-19-олтин_Тошкентга чикарилди" xfId="1560"/>
    <cellStyle name="_Мирзачул-19-олтин_Тошкентга чикарилди" xfId="1561"/>
    <cellStyle name="_Мониторинг 01-05-07 Вилоят" xfId="1562"/>
    <cellStyle name="_Мониторинг 01-05-07 Вилоят" xfId="1563"/>
    <cellStyle name="_Мониторинг 01-05-07 Вилоят" xfId="1564"/>
    <cellStyle name="_Мониторинг 01-05-07 Вилоят" xfId="1565"/>
    <cellStyle name="_Мониторинг 01-05-07 Вилоят_1 жадвал" xfId="1566"/>
    <cellStyle name="_Мониторинг 01-05-07 Вилоят_1 жадвал" xfId="1567"/>
    <cellStyle name="_Мониторинг 01-05-07 Вилоят_2010 мева сабзавот тайёри Тошкент режа" xfId="1568"/>
    <cellStyle name="_Мониторинг 01-05-07 Вилоят_2010 мева сабзавот тайёри Тошкент режа" xfId="1569"/>
    <cellStyle name="_Мониторинг 01-05-07 Вилоят_Вилоят Ахоли том-а 22.01.2013 й" xfId="1570"/>
    <cellStyle name="_Мониторинг 01-05-07 Вилоят_Вилоят Ахоли том-а 22.01.2013 й" xfId="1571"/>
    <cellStyle name="_Мониторинг 01-05-07 Вилоят_Вилоят ахоли томорка 15.03.14 й" xfId="1572"/>
    <cellStyle name="_Мониторинг 01-05-07 Вилоят_Вилоят ахоли томорка 15.03.14 й" xfId="1573"/>
    <cellStyle name="_Мониторинг 01-05-07 Вилоят_Вилоят барча тоифа экиш свод 6.03.2013 й" xfId="1574"/>
    <cellStyle name="_Мониторинг 01-05-07 Вилоят_Вилоят барча тоифа экиш свод 6.03.2013 й" xfId="1575"/>
    <cellStyle name="_Мониторинг 01-05-07 Вилоят_Вилоят охиргиси" xfId="1576"/>
    <cellStyle name="_Мониторинг 01-05-07 Вилоят_Вилоят охиргиси" xfId="1577"/>
    <cellStyle name="_Мониторинг 01-05-07 Вилоят_Жиззах вилоят своди 20 та Дастур ишланди" xfId="1578"/>
    <cellStyle name="_Мониторинг 01-05-07 Вилоят_Жиззах вилоят своди 20 та Дастур ишланди" xfId="1579"/>
    <cellStyle name="_Мониторинг 01-05-07 Вилоят_Жиззах вилоят своди 24 та дастур ишла" xfId="3492"/>
    <cellStyle name="_Мониторинг 01-05-07 Вилоят_Жиззах вилоят своди 24 та дастур ишла" xfId="3493"/>
    <cellStyle name="_Мониторинг 01-05-07 Вилоят_Разм Мева сабзавот 3.01.2010 й" xfId="1580"/>
    <cellStyle name="_Мониторинг 01-05-07 Вилоят_Разм Мева сабзавот 3.01.2010 й" xfId="1581"/>
    <cellStyle name="_Мониторинг 01-05-07 Вилоят_Режа 2010" xfId="1582"/>
    <cellStyle name="_Мониторинг 01-05-07 Вилоят_Режа 2010" xfId="1583"/>
    <cellStyle name="_Мониторинг 01-05-07 Вилоят_Тошкентга чикарилди" xfId="1584"/>
    <cellStyle name="_Мониторинг 01-05-07 Вилоят_Тошкентга чикарилди" xfId="1585"/>
    <cellStyle name="_Мониторинг 30-04-07 Вилоят" xfId="1586"/>
    <cellStyle name="_Мониторинг 30-04-07 Вилоят" xfId="1587"/>
    <cellStyle name="_Мониторинг 30-04-07 Вилоят" xfId="1588"/>
    <cellStyle name="_Мониторинг 30-04-07 Вилоят" xfId="1589"/>
    <cellStyle name="_Мониторинг 30-04-07 Вилоят_1 жадвал" xfId="1590"/>
    <cellStyle name="_Мониторинг 30-04-07 Вилоят_1 жадвал" xfId="1591"/>
    <cellStyle name="_Мониторинг 30-04-07 Вилоят_2010 мева сабзавот тайёри Тошкент режа" xfId="1592"/>
    <cellStyle name="_Мониторинг 30-04-07 Вилоят_2010 мева сабзавот тайёри Тошкент режа" xfId="1593"/>
    <cellStyle name="_Мониторинг 30-04-07 Вилоят_Вилоят Ахоли том-а 22.01.2013 й" xfId="1594"/>
    <cellStyle name="_Мониторинг 30-04-07 Вилоят_Вилоят Ахоли том-а 22.01.2013 й" xfId="1595"/>
    <cellStyle name="_Мониторинг 30-04-07 Вилоят_Вилоят ахоли томорка 15.03.14 й" xfId="1596"/>
    <cellStyle name="_Мониторинг 30-04-07 Вилоят_Вилоят ахоли томорка 15.03.14 й" xfId="1597"/>
    <cellStyle name="_Мониторинг 30-04-07 Вилоят_Вилоят барча тоифа экиш свод 6.03.2013 й" xfId="1598"/>
    <cellStyle name="_Мониторинг 30-04-07 Вилоят_Вилоят барча тоифа экиш свод 6.03.2013 й" xfId="1599"/>
    <cellStyle name="_Мониторинг 30-04-07 Вилоят_Вилоят охиргиси" xfId="1600"/>
    <cellStyle name="_Мониторинг 30-04-07 Вилоят_Вилоят охиргиси" xfId="1601"/>
    <cellStyle name="_Мониторинг 30-04-07 Вилоят_Жиззах вилоят своди 20 та Дастур ишланди" xfId="1602"/>
    <cellStyle name="_Мониторинг 30-04-07 Вилоят_Жиззах вилоят своди 20 та Дастур ишланди" xfId="1603"/>
    <cellStyle name="_Мониторинг 30-04-07 Вилоят_Жиззах вилоят своди 24 та дастур ишла" xfId="3494"/>
    <cellStyle name="_Мониторинг 30-04-07 Вилоят_Жиззах вилоят своди 24 та дастур ишла" xfId="3495"/>
    <cellStyle name="_Мониторинг 30-04-07 Вилоят_Разм Мева сабзавот 3.01.2010 й" xfId="1604"/>
    <cellStyle name="_Мониторинг 30-04-07 Вилоят_Разм Мева сабзавот 3.01.2010 й" xfId="1605"/>
    <cellStyle name="_Мониторинг 30-04-07 Вилоят_Режа 2010" xfId="1606"/>
    <cellStyle name="_Мониторинг 30-04-07 Вилоят_Режа 2010" xfId="1607"/>
    <cellStyle name="_Мониторинг 30-04-07 Вилоят_Тошкентга чикарилди" xfId="1608"/>
    <cellStyle name="_Мониторинг 30-04-07 Вилоят_Тошкентга чикарилди" xfId="1609"/>
    <cellStyle name="_Мониторинг 31,08,06" xfId="1610"/>
    <cellStyle name="_Мониторинг 31,08,06" xfId="1611"/>
    <cellStyle name="_Мониторинг 31,08,06" xfId="1612"/>
    <cellStyle name="_Мониторинг 31,08,06" xfId="1613"/>
    <cellStyle name="_Мониторинг 31,08,06_Вилоят Ахоли том-а 22.01.2013 й" xfId="1614"/>
    <cellStyle name="_Мониторинг 31,08,06_Вилоят Ахоли том-а 22.01.2013 й" xfId="1615"/>
    <cellStyle name="_Мониторинг 31,08,06_Вилоят ахоли томорка 15.03.14 й" xfId="1616"/>
    <cellStyle name="_Мониторинг 31,08,06_Вилоят ахоли томорка 15.03.14 й" xfId="1617"/>
    <cellStyle name="_Мониторинг 31,08,06_Вилоят барча тоифа экиш свод 6.03.2013 й" xfId="1618"/>
    <cellStyle name="_Мониторинг 31,08,06_Вилоят барча тоифа экиш свод 6.03.2013 й" xfId="1619"/>
    <cellStyle name="_Мониторинг 31,08,06_Вилоят охиргиси" xfId="1620"/>
    <cellStyle name="_Мониторинг 31,08,06_Вилоят охиргиси" xfId="1621"/>
    <cellStyle name="_Мониторинг 31,08,06_Жиззах вилоят своди 24 та дастур ишла" xfId="3496"/>
    <cellStyle name="_Мониторинг 31,08,06_Жиззах вилоят своди 24 та дастур ишла" xfId="3497"/>
    <cellStyle name="_Мониторинг 31,08,06_Режа 2010" xfId="1622"/>
    <cellStyle name="_Мониторинг 31,08,06_Режа 2010" xfId="1623"/>
    <cellStyle name="_Мониторинг 31,08,06_Режа 2010" xfId="1624"/>
    <cellStyle name="_Мониторинг 31,08,06_Режа 2010" xfId="1625"/>
    <cellStyle name="_Мониторинг 31,08,06_Тошкентга чикарилди" xfId="1626"/>
    <cellStyle name="_Мониторинг 31,08,06_Тошкентга чикарилди" xfId="1627"/>
    <cellStyle name="_олтингугут" xfId="1628"/>
    <cellStyle name="_олтингугут" xfId="1629"/>
    <cellStyle name="_олтингугут" xfId="1630"/>
    <cellStyle name="_олтингугут" xfId="1631"/>
    <cellStyle name="_олтингугут_Вилоят Ахоли том-а 22.01.2013 й" xfId="1632"/>
    <cellStyle name="_олтингугут_Вилоят Ахоли том-а 22.01.2013 й" xfId="1633"/>
    <cellStyle name="_олтингугут_Вилоят ахоли томорка 15.03.14 й" xfId="1634"/>
    <cellStyle name="_олтингугут_Вилоят ахоли томорка 15.03.14 й" xfId="1635"/>
    <cellStyle name="_олтингугут_Вилоят барча тоифа экиш свод 6.03.2013 й" xfId="1636"/>
    <cellStyle name="_олтингугут_Вилоят барча тоифа экиш свод 6.03.2013 й" xfId="1637"/>
    <cellStyle name="_олтингугут_Вилоят охиргиси" xfId="1638"/>
    <cellStyle name="_олтингугут_Вилоят охиргиси" xfId="1639"/>
    <cellStyle name="_олтингугут_Жиззах вилоят своди 24 та дастур ишла" xfId="3498"/>
    <cellStyle name="_олтингугут_Жиззах вилоят своди 24 та дастур ишла" xfId="3499"/>
    <cellStyle name="_олтингугут_Режа 2010" xfId="1640"/>
    <cellStyle name="_олтингугут_Режа 2010" xfId="1641"/>
    <cellStyle name="_олтингугут_Режа 2010" xfId="1642"/>
    <cellStyle name="_олтингугут_Режа 2010" xfId="1643"/>
    <cellStyle name="_олтингугут_Режа 2010_1 жадвал" xfId="1644"/>
    <cellStyle name="_олтингугут_Режа 2010_1 жадвал" xfId="1645"/>
    <cellStyle name="_олтингугут_Режа 2010_2010 мева сабзавот тайёри Тошкент режа" xfId="1646"/>
    <cellStyle name="_олтингугут_Режа 2010_2010 мева сабзавот тайёри Тошкент режа" xfId="1647"/>
    <cellStyle name="_олтингугут_Тошкентга чикарилди" xfId="1648"/>
    <cellStyle name="_олтингугут_Тошкентга чикарилди" xfId="1649"/>
    <cellStyle name="_Парр исси СВОД" xfId="1650"/>
    <cellStyle name="_Режа 2010" xfId="1651"/>
    <cellStyle name="_Режа 2010" xfId="1652"/>
    <cellStyle name="_Режа 2010" xfId="1653"/>
    <cellStyle name="_Режа 2010_1 жадвал" xfId="1654"/>
    <cellStyle name="_Режа 2010_1 жадвал" xfId="1655"/>
    <cellStyle name="_Режа 2010_2010 мева сабзавот тайёри Тошкент режа" xfId="1656"/>
    <cellStyle name="_Режа 2010_2010 мева сабзавот тайёри Тошкент режа" xfId="1657"/>
    <cellStyle name="_Режа апрел кредит 19-04-07 гача" xfId="1658"/>
    <cellStyle name="_Режа апрел кредит 19-04-07 гача" xfId="1659"/>
    <cellStyle name="_Режа апрел кредит 19-04-07 гача" xfId="1660"/>
    <cellStyle name="_Режа апрел кредит 19-04-07 гача" xfId="1661"/>
    <cellStyle name="_Режа апрел кредит 19-04-07 гача_1 жадвал" xfId="1662"/>
    <cellStyle name="_Режа апрел кредит 19-04-07 гача_1 жадвал" xfId="1663"/>
    <cellStyle name="_Режа апрел кредит 19-04-07 гача_2010 мева сабзавот тайёри Тошкент режа" xfId="1664"/>
    <cellStyle name="_Режа апрел кредит 19-04-07 гача_2010 мева сабзавот тайёри Тошкент режа" xfId="1665"/>
    <cellStyle name="_Режа апрел кредит 19-04-07 гача_Вилоят Ахоли том-а 22.01.2013 й" xfId="1666"/>
    <cellStyle name="_Режа апрел кредит 19-04-07 гача_Вилоят Ахоли том-а 22.01.2013 й" xfId="1667"/>
    <cellStyle name="_Режа апрел кредит 19-04-07 гача_Вилоят ахоли томорка 15.03.14 й" xfId="1668"/>
    <cellStyle name="_Режа апрел кредит 19-04-07 гача_Вилоят ахоли томорка 15.03.14 й" xfId="1669"/>
    <cellStyle name="_Режа апрел кредит 19-04-07 гача_Вилоят барча тоифа экиш свод 6.03.2013 й" xfId="1670"/>
    <cellStyle name="_Режа апрел кредит 19-04-07 гача_Вилоят барча тоифа экиш свод 6.03.2013 й" xfId="1671"/>
    <cellStyle name="_Режа апрел кредит 19-04-07 гача_Вилоят охиргиси" xfId="1672"/>
    <cellStyle name="_Режа апрел кредит 19-04-07 гача_Вилоят охиргиси" xfId="1673"/>
    <cellStyle name="_Режа апрел кредит 19-04-07 гача_Жиззах вилоят своди 20 та Дастур ишланди" xfId="1674"/>
    <cellStyle name="_Режа апрел кредит 19-04-07 гача_Жиззах вилоят своди 20 та Дастур ишланди" xfId="1675"/>
    <cellStyle name="_Режа апрел кредит 19-04-07 гача_Жиззах вилоят своди 24 та дастур ишла" xfId="3500"/>
    <cellStyle name="_Режа апрел кредит 19-04-07 гача_Жиззах вилоят своди 24 та дастур ишла" xfId="3501"/>
    <cellStyle name="_Режа апрел кредит 19-04-07 гача_Разм Мева сабзавот 3.01.2010 й" xfId="1676"/>
    <cellStyle name="_Режа апрел кредит 19-04-07 гача_Разм Мева сабзавот 3.01.2010 й" xfId="1677"/>
    <cellStyle name="_Режа апрел кредит 19-04-07 гача_Режа 2010" xfId="1678"/>
    <cellStyle name="_Режа апрел кредит 19-04-07 гача_Режа 2010" xfId="1679"/>
    <cellStyle name="_Режа апрел кредит 19-04-07 гача_Тошкентга чикарилди" xfId="1680"/>
    <cellStyle name="_Режа апрел кредит 19-04-07 гача_Тошкентга чикарилди" xfId="1681"/>
    <cellStyle name="_СВОД Жадваллар 2008-2012й" xfId="3502"/>
    <cellStyle name="_СВОД Жадваллар 2008-2012й" xfId="3503"/>
    <cellStyle name="_СВОД Жадваллар 2008-2012й_СВОД Прогноз 2008-2012й" xfId="3504"/>
    <cellStyle name="_СВОД Жадваллар 2008-2012й_СВОД Прогноз 2008-2012й" xfId="3505"/>
    <cellStyle name="_СВОД Прогноз 2008-2012й" xfId="3506"/>
    <cellStyle name="_СВОД Прогноз 2008-2012й" xfId="3507"/>
    <cellStyle name="_С-р , П Б, Х Б ва бошка банк 1,01,06 дан 25,05,06гача" xfId="1682"/>
    <cellStyle name="_С-р , П Б, Х Б ва бошка банк 1,01,06 дан 25,05,06гача" xfId="1683"/>
    <cellStyle name="_С-р , П Б, Х Б ва бошка банк 1,01,06 дан 25,05,06гача" xfId="1684"/>
    <cellStyle name="_С-р , П Б, Х Б ва бошка банк 1,01,06 дан 25,05,06гача" xfId="1685"/>
    <cellStyle name="_С-р , П Б, Х Б ва бошка банк 1,01,06 дан 25,05,06гача_Вилоят Ахоли том-а 22.01.2013 й" xfId="1686"/>
    <cellStyle name="_С-р , П Б, Х Б ва бошка банк 1,01,06 дан 25,05,06гача_Вилоят Ахоли том-а 22.01.2013 й" xfId="1687"/>
    <cellStyle name="_С-р , П Б, Х Б ва бошка банк 1,01,06 дан 25,05,06гача_Вилоят ахоли томорка 15.03.14 й" xfId="1688"/>
    <cellStyle name="_С-р , П Б, Х Б ва бошка банк 1,01,06 дан 25,05,06гача_Вилоят ахоли томорка 15.03.14 й" xfId="1689"/>
    <cellStyle name="_С-р , П Б, Х Б ва бошка банк 1,01,06 дан 25,05,06гача_Вилоят барча тоифа экиш свод 6.03.2013 й" xfId="1690"/>
    <cellStyle name="_С-р , П Б, Х Б ва бошка банк 1,01,06 дан 25,05,06гача_Вилоят барча тоифа экиш свод 6.03.2013 й" xfId="1691"/>
    <cellStyle name="_С-р , П Б, Х Б ва бошка банк 1,01,06 дан 25,05,06гача_Вилоят охиргиси" xfId="1692"/>
    <cellStyle name="_С-р , П Б, Х Б ва бошка банк 1,01,06 дан 25,05,06гача_Вилоят охиргиси" xfId="1693"/>
    <cellStyle name="_С-р , П Б, Х Б ва бошка банк 1,01,06 дан 25,05,06гача_Жиззах вилоят своди 24 та дастур ишла" xfId="3508"/>
    <cellStyle name="_С-р , П Б, Х Б ва бошка банк 1,01,06 дан 25,05,06гача_Жиззах вилоят своди 24 та дастур ишла" xfId="3509"/>
    <cellStyle name="_С-р , П Б, Х Б ва бошка банк 1,01,06 дан 25,05,06гача_Режа 2010" xfId="1694"/>
    <cellStyle name="_С-р , П Б, Х Б ва бошка банк 1,01,06 дан 25,05,06гача_Режа 2010" xfId="1695"/>
    <cellStyle name="_С-р , П Б, Х Б ва бошка банк 1,01,06 дан 25,05,06гача_Режа 2010" xfId="1696"/>
    <cellStyle name="_С-р , П Б, Х Б ва бошка банк 1,01,06 дан 25,05,06гача_Режа 2010" xfId="1697"/>
    <cellStyle name="_С-р , П Б, Х Б ва бошка банк 1,01,06 дан 25,05,06гача_Тошкентга чикарилди" xfId="1698"/>
    <cellStyle name="_С-р , П Б, Х Б ва бошка банк 1,01,06 дан 25,05,06гача_Тошкентга чикарилди" xfId="1699"/>
    <cellStyle name="_С-р , П Б, Х Б ва бошка банк 1,01,06 дан 25,05,06гача00" xfId="1700"/>
    <cellStyle name="_С-р , П Б, Х Б ва бошка банк 1,01,06 дан 25,05,06гача00" xfId="1701"/>
    <cellStyle name="_С-р , П Б, Х Б ва бошка банк 1,01,06 дан 25,05,06гача00" xfId="1702"/>
    <cellStyle name="_С-р , П Б, Х Б ва бошка банк 1,01,06 дан 25,05,06гача00" xfId="1703"/>
    <cellStyle name="_С-р , П Б, Х Б ва бошка банк 1,01,06 дан 25,05,06гача00_Вилоят Ахоли том-а 22.01.2013 й" xfId="1704"/>
    <cellStyle name="_С-р , П Б, Х Б ва бошка банк 1,01,06 дан 25,05,06гача00_Вилоят Ахоли том-а 22.01.2013 й" xfId="1705"/>
    <cellStyle name="_С-р , П Б, Х Б ва бошка банк 1,01,06 дан 25,05,06гача00_Вилоят ахоли томорка 15.03.14 й" xfId="1706"/>
    <cellStyle name="_С-р , П Б, Х Б ва бошка банк 1,01,06 дан 25,05,06гача00_Вилоят ахоли томорка 15.03.14 й" xfId="1707"/>
    <cellStyle name="_С-р , П Б, Х Б ва бошка банк 1,01,06 дан 25,05,06гача00_Вилоят барча тоифа экиш свод 6.03.2013 й" xfId="1708"/>
    <cellStyle name="_С-р , П Б, Х Б ва бошка банк 1,01,06 дан 25,05,06гача00_Вилоят барча тоифа экиш свод 6.03.2013 й" xfId="1709"/>
    <cellStyle name="_С-р , П Б, Х Б ва бошка банк 1,01,06 дан 25,05,06гача00_Вилоят охиргиси" xfId="1710"/>
    <cellStyle name="_С-р , П Б, Х Б ва бошка банк 1,01,06 дан 25,05,06гача00_Вилоят охиргиси" xfId="1711"/>
    <cellStyle name="_С-р , П Б, Х Б ва бошка банк 1,01,06 дан 25,05,06гача00_Жиззах вилоят своди 24 та дастур ишла" xfId="3510"/>
    <cellStyle name="_С-р , П Б, Х Б ва бошка банк 1,01,06 дан 25,05,06гача00_Жиззах вилоят своди 24 та дастур ишла" xfId="3511"/>
    <cellStyle name="_С-р , П Б, Х Б ва бошка банк 1,01,06 дан 25,05,06гача00_Режа 2010" xfId="1712"/>
    <cellStyle name="_С-р , П Б, Х Б ва бошка банк 1,01,06 дан 25,05,06гача00_Режа 2010" xfId="1713"/>
    <cellStyle name="_С-р , П Б, Х Б ва бошка банк 1,01,06 дан 25,05,06гача00_Режа 2010" xfId="1714"/>
    <cellStyle name="_С-р , П Б, Х Б ва бошка банк 1,01,06 дан 25,05,06гача00_Режа 2010" xfId="1715"/>
    <cellStyle name="_С-р , П Б, Х Б ва бошка банк 1,01,06 дан 25,05,06гача00_Тошкентга чикарилди" xfId="1716"/>
    <cellStyle name="_С-р , П Б, Х Б ва бошка банк 1,01,06 дан 25,05,06гача00_Тошкентга чикарилди" xfId="1717"/>
    <cellStyle name="_Сухроб Вилоят свод" xfId="3512"/>
    <cellStyle name="_Сухроб Вилоят свод" xfId="3513"/>
    <cellStyle name="_ТОМОРКА ЖАДВАЛИ ЭКИН" xfId="1718"/>
    <cellStyle name="_Тошкентга чикарилди" xfId="1719"/>
    <cellStyle name="_Тошкентга чикарилди" xfId="1720"/>
    <cellStyle name="_Тошкентга чикарилди" xfId="1721"/>
    <cellStyle name="_Факт 2006 йилга олганлар" xfId="1722"/>
    <cellStyle name="_Факт 2006 йилга олганлар" xfId="1723"/>
    <cellStyle name="_Факт 2006 йилга олганлар" xfId="1724"/>
    <cellStyle name="_Факт 2006 йилга олганлар" xfId="1725"/>
    <cellStyle name="_Факт 2006 йилга олганлар_Вилоят Ахоли том-а 22.01.2013 й" xfId="1726"/>
    <cellStyle name="_Факт 2006 йилга олганлар_Вилоят Ахоли том-а 22.01.2013 й" xfId="1727"/>
    <cellStyle name="_Факт 2006 йилга олганлар_Вилоят ахоли томорка 15.03.14 й" xfId="1728"/>
    <cellStyle name="_Факт 2006 йилга олганлар_Вилоят ахоли томорка 15.03.14 й" xfId="1729"/>
    <cellStyle name="_Факт 2006 йилга олганлар_Вилоят барча тоифа экиш свод 6.03.2013 й" xfId="1730"/>
    <cellStyle name="_Факт 2006 йилга олганлар_Вилоят барча тоифа экиш свод 6.03.2013 й" xfId="1731"/>
    <cellStyle name="_Факт 2006 йилга олганлар_Вилоят охиргиси" xfId="1732"/>
    <cellStyle name="_Факт 2006 йилга олганлар_Вилоят охиргиси" xfId="1733"/>
    <cellStyle name="_Факт 2006 йилга олганлар_Жиззах вилоят своди 24 та дастур ишла" xfId="3514"/>
    <cellStyle name="_Факт 2006 йилга олганлар_Жиззах вилоят своди 24 та дастур ишла" xfId="3515"/>
    <cellStyle name="_Факт 2006 йилга олганлар_Режа 2010" xfId="1734"/>
    <cellStyle name="_Факт 2006 йилга олганлар_Режа 2010" xfId="1735"/>
    <cellStyle name="_Факт 2006 йилга олганлар_Режа 2010" xfId="1736"/>
    <cellStyle name="_Факт 2006 йилга олганлар_Режа 2010" xfId="1737"/>
    <cellStyle name="_Факт 2006 йилга олганлар_Тошкентга чикарилди" xfId="1738"/>
    <cellStyle name="_Факт 2006 йилга олганлар_Тошкентга чикарилди" xfId="1739"/>
    <cellStyle name="_Фарғона" xfId="3516"/>
    <cellStyle name="_Фарғона" xfId="3517"/>
    <cellStyle name="_Фаргона Мева сабзавот 2013 йил" xfId="3518"/>
    <cellStyle name="_Фаргона Мева сабзавот 2013 йил" xfId="3519"/>
    <cellStyle name="_Фарғона_1-кисм 1-свод" xfId="3520"/>
    <cellStyle name="_Фарғона_1-кисм 1-свод" xfId="3521"/>
    <cellStyle name="_Фарғона_2010 y I ярим йил киш хуж " xfId="3522"/>
    <cellStyle name="_Фарғона_2010 y I ярим йил киш хуж " xfId="3523"/>
    <cellStyle name="_Фарғона_2010 y I ярим йил киш хуж _Фаргона Мева сабзавот 2012 йил" xfId="3524"/>
    <cellStyle name="_Фарғона_2010 y I ярим йил киш хуж _Фаргона Мева сабзавот 2012 йил" xfId="3525"/>
    <cellStyle name="_Фарғона_2010 y I ярим йил киш хуж _Фаргона Мева сабзавот 2012 йил 5д" xfId="3526"/>
    <cellStyle name="_Фарғона_2010 y I ярим йил киш хуж _Фаргона Мева сабзавот 2012 йил 5д" xfId="3527"/>
    <cellStyle name="_Фарғона_2010 y I ярим йил киш хуж _Фаргона Мева сабзавот 2013 йил" xfId="3528"/>
    <cellStyle name="_Фарғона_2010 y I ярим йил киш хуж _Фаргона Мева сабзавот 2013 йил" xfId="3529"/>
    <cellStyle name="_Фарғона_Фаргона Мева сабзавот 2013 йил" xfId="3530"/>
    <cellStyle name="_Фарғона_Фаргона Мева сабзавот 2013 йил" xfId="3531"/>
    <cellStyle name="_Хизмат кўрсатиш шартнома" xfId="1740"/>
    <cellStyle name="_Чиким Апрел ойи котди" xfId="1741"/>
    <cellStyle name="_Чиким Апрел ойи котди" xfId="1742"/>
    <cellStyle name="_Чиким Апрел ойи котди" xfId="1743"/>
    <cellStyle name="_Чиким Апрел ойи котди_Вилоят Ахоли том-а 22.01.2013 й" xfId="1744"/>
    <cellStyle name="_Чиким Апрел ойи котди_Вилоят Ахоли том-а 22.01.2013 й" xfId="1745"/>
    <cellStyle name="_Чиким Апрел ойи котди_Вилоят ахоли томорка 15.03.14 й" xfId="1746"/>
    <cellStyle name="_Чиким Апрел ойи котди_Вилоят ахоли томорка 15.03.14 й" xfId="1747"/>
    <cellStyle name="_Чиким Апрел ойи котди_Вилоят барча тоифа экиш свод 6.03.2013 й" xfId="1748"/>
    <cellStyle name="_Чиким Апрел ойи котди_Вилоят барча тоифа экиш свод 6.03.2013 й" xfId="1749"/>
    <cellStyle name="_Чиким Апрел ойи котди_Вилоят охиргиси" xfId="1750"/>
    <cellStyle name="_Чиким Апрел ойи котди_Вилоят охиргиси" xfId="1751"/>
    <cellStyle name="_Чиким Апрел ойи котди_Жиззах вилоят своди 24 та дастур ишла" xfId="3532"/>
    <cellStyle name="_Чиким Апрел ойи котди_Жиззах вилоят своди 24 та дастур ишла" xfId="3533"/>
    <cellStyle name="_Чиким Апрел ойи котди_Режа 2010" xfId="1752"/>
    <cellStyle name="_Чиким Апрел ойи котди_Режа 2010" xfId="1753"/>
    <cellStyle name="_Чиким Апрел ойи котди_Режа 2010" xfId="1754"/>
    <cellStyle name="_Чиким Апрел ойи котди_Режа 2010" xfId="1755"/>
    <cellStyle name="_Чиким Апрел ойи котди_Режа 2010_1 жадвал" xfId="1756"/>
    <cellStyle name="_Чиким Апрел ойи котди_Режа 2010_1 жадвал" xfId="1757"/>
    <cellStyle name="_Чиким Апрел ойи котди_Режа 2010_2010 мева сабзавот тайёри Тошкент режа" xfId="1758"/>
    <cellStyle name="_Чиким Апрел ойи котди_Режа 2010_2010 мева сабзавот тайёри Тошкент режа" xfId="1759"/>
    <cellStyle name="_Чиким Апрел ойи котди_Тошкентга чикарилди" xfId="1760"/>
    <cellStyle name="_Чиким Апрел ойи котди_Тошкентга чикарилди" xfId="1761"/>
    <cellStyle name="_Чиким июн" xfId="1762"/>
    <cellStyle name="_Чиким июн" xfId="1763"/>
    <cellStyle name="_Чиким июн" xfId="1764"/>
    <cellStyle name="_Чиким июн" xfId="1765"/>
    <cellStyle name="_Чиким июн_Вилоят Ахоли том-а 22.01.2013 й" xfId="1766"/>
    <cellStyle name="_Чиким июн_Вилоят Ахоли том-а 22.01.2013 й" xfId="1767"/>
    <cellStyle name="_Чиким июн_Вилоят ахоли томорка 15.03.14 й" xfId="1768"/>
    <cellStyle name="_Чиким июн_Вилоят ахоли томорка 15.03.14 й" xfId="1769"/>
    <cellStyle name="_Чиким июн_Вилоят барча тоифа экиш свод 6.03.2013 й" xfId="1770"/>
    <cellStyle name="_Чиким июн_Вилоят барча тоифа экиш свод 6.03.2013 й" xfId="1771"/>
    <cellStyle name="_Чиким июн_Вилоят охиргиси" xfId="1772"/>
    <cellStyle name="_Чиким июн_Вилоят охиргиси" xfId="1773"/>
    <cellStyle name="_Чиким июн_Жиззах вилоят своди 24 та дастур ишла" xfId="3534"/>
    <cellStyle name="_Чиким июн_Жиззах вилоят своди 24 та дастур ишла" xfId="3535"/>
    <cellStyle name="_Чиким июн_Режа 2010" xfId="1774"/>
    <cellStyle name="_Чиким июн_Режа 2010" xfId="1775"/>
    <cellStyle name="_Чиким июн_Режа 2010" xfId="1776"/>
    <cellStyle name="_Чиким июн_Режа 2010" xfId="1777"/>
    <cellStyle name="_Чиким июн_Режа 2010_1 жадвал" xfId="1778"/>
    <cellStyle name="_Чиким июн_Режа 2010_1 жадвал" xfId="1779"/>
    <cellStyle name="_Чиким июн_Режа 2010_2010 мева сабзавот тайёри Тошкент режа" xfId="1780"/>
    <cellStyle name="_Чиким июн_Режа 2010_2010 мева сабзавот тайёри Тошкент режа" xfId="1781"/>
    <cellStyle name="_Чиким июн_Тошкентга чикарилди" xfId="1782"/>
    <cellStyle name="_Чиким июн_Тошкентга чикарилди" xfId="1783"/>
    <cellStyle name="_Энг охирги экипаж-1" xfId="1784"/>
    <cellStyle name="_Энг охирги экипаж-1" xfId="1785"/>
    <cellStyle name="_Энг охирги экипаж-1" xfId="1786"/>
    <cellStyle name="_Энг охирги экипаж-1" xfId="1787"/>
    <cellStyle name="_Энг охирги экипаж-1_Вилоят Ахоли том-а 22.01.2013 й" xfId="1788"/>
    <cellStyle name="_Энг охирги экипаж-1_Вилоят Ахоли том-а 22.01.2013 й" xfId="1789"/>
    <cellStyle name="_Энг охирги экипаж-1_Вилоят ахоли томорка 15.03.14 й" xfId="1790"/>
    <cellStyle name="_Энг охирги экипаж-1_Вилоят ахоли томорка 15.03.14 й" xfId="1791"/>
    <cellStyle name="_Энг охирги экипаж-1_Вилоят барча тоифа экиш свод 6.03.2013 й" xfId="1792"/>
    <cellStyle name="_Энг охирги экипаж-1_Вилоят барча тоифа экиш свод 6.03.2013 й" xfId="1793"/>
    <cellStyle name="_Энг охирги экипаж-1_Вилоят охиргиси" xfId="1794"/>
    <cellStyle name="_Энг охирги экипаж-1_Вилоят охиргиси" xfId="1795"/>
    <cellStyle name="_Энг охирги экипаж-1_Жиззах вилоят своди 24 та дастур ишла" xfId="3536"/>
    <cellStyle name="_Энг охирги экипаж-1_Жиззах вилоят своди 24 та дастур ишла" xfId="3537"/>
    <cellStyle name="_Энг охирги экипаж-1_Режа 2010" xfId="1796"/>
    <cellStyle name="_Энг охирги экипаж-1_Режа 2010" xfId="1797"/>
    <cellStyle name="_Энг охирги экипаж-1_Режа 2010" xfId="1798"/>
    <cellStyle name="_Энг охирги экипаж-1_Режа 2010" xfId="1799"/>
    <cellStyle name="_Энг охирги экипаж-1_Режа 2010_1 жадвал" xfId="1800"/>
    <cellStyle name="_Энг охирги экипаж-1_Режа 2010_1 жадвал" xfId="1801"/>
    <cellStyle name="_Энг охирги экипаж-1_Режа 2010_2010 мева сабзавот тайёри Тошкент режа" xfId="1802"/>
    <cellStyle name="_Энг охирги экипаж-1_Режа 2010_2010 мева сабзавот тайёри Тошкент режа" xfId="1803"/>
    <cellStyle name="_Энг охирги экипаж-1_Тошкентга чикарилди" xfId="1804"/>
    <cellStyle name="_Энг охирги экипаж-1_Тошкентга чикарилди" xfId="1805"/>
    <cellStyle name="" xfId="1806"/>
    <cellStyle name="" xfId="1807"/>
    <cellStyle name="" xfId="1808"/>
    <cellStyle name="" xfId="1809"/>
    <cellStyle name="_05,06,2007 йилга сводка Дустлик 2" xfId="1810"/>
    <cellStyle name="_05,06,2007 йилга сводка Дустлик 2" xfId="1811"/>
    <cellStyle name="_05,06,2007 йилга сводка Дустлик 2" xfId="1812"/>
    <cellStyle name="_05,06,2007 йилга сводка Дустлик 2" xfId="1813"/>
    <cellStyle name="_05,06,2007 йилга сводка Дустлик 2_1 жадвал" xfId="1814"/>
    <cellStyle name="_05,06,2007 йилга сводка Дустлик 2_1 жадвал" xfId="1815"/>
    <cellStyle name="_05,06,2007 йилга сводка Дустлик 2_2010 мева сабзавот тайёри Тошкент режа" xfId="1816"/>
    <cellStyle name="_05,06,2007 йилга сводка Дустлик 2_2010 мева сабзавот тайёри Тошкент режа" xfId="1817"/>
    <cellStyle name="_05,06,2007 йилга сводка Дустлик 2_Жиззах вилоят своди 20 та Дастур ишланди" xfId="1818"/>
    <cellStyle name="_05,06,2007 йилга сводка Дустлик 2_Жиззах вилоят своди 20 та Дастур ишланди" xfId="1819"/>
    <cellStyle name="_05,06,2007 йилга сводка Дустлик 2_Разм Мева сабзавот 3.01.2010 й" xfId="1820"/>
    <cellStyle name="_05,06,2007 йилга сводка Дустлик 2_Разм Мева сабзавот 3.01.2010 й" xfId="1821"/>
    <cellStyle name="_05,06,2007 йилга сводка Дустлик 2_Режа 2010" xfId="1822"/>
    <cellStyle name="_05,06,2007 йилга сводка Дустлик 2_Режа 2010" xfId="1823"/>
    <cellStyle name="_1 август 2006 йилдан" xfId="1824"/>
    <cellStyle name="_1 август 2006 йилдан" xfId="1825"/>
    <cellStyle name="_1 август 2006 йилдан" xfId="1826"/>
    <cellStyle name="_1 август 2006 йилдан" xfId="1827"/>
    <cellStyle name="_1 август 2006 йилдан_Режа 2010" xfId="1828"/>
    <cellStyle name="_1 август 2006 йилдан_Режа 2010" xfId="1829"/>
    <cellStyle name="_1 август 2006 йилдан_Режа 2010" xfId="1830"/>
    <cellStyle name="_1 август 2006 йилдан_Режа 2010" xfId="1831"/>
    <cellStyle name="_1 август 2006 йилдан_Режа 2010_1 жадвал" xfId="1832"/>
    <cellStyle name="_1 август 2006 йилдан_Режа 2010_1 жадвал" xfId="1833"/>
    <cellStyle name="_1 август 2006 йилдан_Режа 2010_2010 мева сабзавот тайёри Тошкент режа" xfId="1834"/>
    <cellStyle name="_1 август 2006 йилдан_Режа 2010_2010 мева сабзавот тайёри Тошкент режа" xfId="1835"/>
    <cellStyle name="_1 августга бешта формани бошкатдан тайёрланди" xfId="1836"/>
    <cellStyle name="_1 августга бешта формани бошкатдан тайёрланди" xfId="1837"/>
    <cellStyle name="_1 августга бешта формани бошкатдан тайёрланди" xfId="1838"/>
    <cellStyle name="_1 августга бешта формани бошкатдан тайёрланди" xfId="1839"/>
    <cellStyle name="_1 августга бешта формани бошкатдан тайёрланди_Режа 2010" xfId="1840"/>
    <cellStyle name="_1 августга бешта формани бошкатдан тайёрланди_Режа 2010" xfId="1841"/>
    <cellStyle name="_1 августга бешта формани бошкатдан тайёрланди_Режа 2010" xfId="1842"/>
    <cellStyle name="_1 августга бешта формани бошкатдан тайёрланди_Режа 2010" xfId="1843"/>
    <cellStyle name="_1 августга бешта формани бошкатдан тайёрланди_Режа 2010_1 жадвал" xfId="1844"/>
    <cellStyle name="_1 августга бешта формани бошкатдан тайёрланди_Режа 2010_1 жадвал" xfId="1845"/>
    <cellStyle name="_1 августга бешта формани бошкатдан тайёрланди_Режа 2010_2010 мева сабзавот тайёри Тошкент режа" xfId="1846"/>
    <cellStyle name="_1 августга бешта формани бошкатдан тайёрланди_Режа 2010_2010 мева сабзавот тайёри Тошкент режа" xfId="1847"/>
    <cellStyle name="_12.05.06" xfId="1848"/>
    <cellStyle name="_12.05.06" xfId="1849"/>
    <cellStyle name="_12.05.06" xfId="1850"/>
    <cellStyle name="_12.05.06" xfId="1851"/>
    <cellStyle name="_12.05.06_Режа 2010" xfId="1852"/>
    <cellStyle name="_12.05.06_Режа 2010" xfId="1853"/>
    <cellStyle name="_12.05.06_Режа 2010" xfId="1854"/>
    <cellStyle name="_12.05.06_Режа 2010" xfId="1855"/>
    <cellStyle name="_15-05-07 га форма" xfId="1856"/>
    <cellStyle name="_15-05-07 га форма" xfId="1857"/>
    <cellStyle name="_15-05-07 га форма" xfId="1858"/>
    <cellStyle name="_15-05-07 га форма" xfId="1859"/>
    <cellStyle name="_15-05-07 га форма_Режа 2010" xfId="1860"/>
    <cellStyle name="_15-05-07 га форма_Режа 2010" xfId="1861"/>
    <cellStyle name="_15-05-07 га форма_Режа 2010" xfId="1862"/>
    <cellStyle name="_15-05-07 га форма_Режа 2010" xfId="1863"/>
    <cellStyle name="_15-05-07 га форма_Режа 2010_1 жадвал" xfId="1864"/>
    <cellStyle name="_15-05-07 га форма_Режа 2010_1 жадвал" xfId="1865"/>
    <cellStyle name="_15-05-07 га форма_Режа 2010_2010 мева сабзавот тайёри Тошкент режа" xfId="1866"/>
    <cellStyle name="_15-05-07 га форма_Режа 2010_2010 мева сабзавот тайёри Тошкент режа" xfId="1867"/>
    <cellStyle name="_17,09,2006" xfId="1868"/>
    <cellStyle name="_17,09,2006" xfId="1869"/>
    <cellStyle name="_17,09,2006" xfId="1870"/>
    <cellStyle name="_17,09,2006" xfId="1871"/>
    <cellStyle name="_17,09,2006_Режа 2010" xfId="1872"/>
    <cellStyle name="_17,09,2006_Режа 2010" xfId="1873"/>
    <cellStyle name="_17,09,2006_Режа 2010" xfId="1874"/>
    <cellStyle name="_17,09,2006_Режа 2010" xfId="1875"/>
    <cellStyle name="_1-кисм 1-свод" xfId="1876"/>
    <cellStyle name="_1-кисм 1-свод" xfId="1877"/>
    <cellStyle name="_1-кисм 1-свод_2009 йил   йиллик" xfId="1878"/>
    <cellStyle name="_1-кисм 1-свод_2009 йил   йиллик" xfId="1879"/>
    <cellStyle name="_1-кисм 1-свод_2009 йил   йиллик  хисоботлар" xfId="1880"/>
    <cellStyle name="_1-кисм 1-свод_2009 йил   йиллик  хисоботлар" xfId="1881"/>
    <cellStyle name="_1-кисм 1-свод_2010 й  9 ойлик  якун" xfId="1882"/>
    <cellStyle name="_1-кисм 1-свод_2010 й  9 ойлик  якун" xfId="1883"/>
    <cellStyle name="_1-кисм 1-свод_2010 йил   йиллик" xfId="1884"/>
    <cellStyle name="_1-кисм 1-свод_2010 йил   йиллик" xfId="1885"/>
    <cellStyle name="_1-кисм 1-свод_2011  - 6 жадваллар ВЭС" xfId="1886"/>
    <cellStyle name="_1-кисм 1-свод_2011  - 6 жадваллар ВЭС" xfId="1887"/>
    <cellStyle name="_1-кисм 1-свод_Талаб ва унинг копланиши" xfId="1888"/>
    <cellStyle name="_1-кисм 1-свод_Талаб ва унинг копланиши" xfId="1889"/>
    <cellStyle name="_2006 йил хосили учун чиким Счёт фактура" xfId="1890"/>
    <cellStyle name="_2006 йил хосили учун чиким Счёт фактура" xfId="1891"/>
    <cellStyle name="_2006 йил хосили учун чиким Счёт фактура" xfId="1892"/>
    <cellStyle name="_2006 йил хосили учун чиким Счёт фактура" xfId="1893"/>
    <cellStyle name="_2006 йил хосили учун чиким Счёт фактура_Режа 2010" xfId="1894"/>
    <cellStyle name="_2006 йил хосили учун чиким Счёт фактура_Режа 2010" xfId="1895"/>
    <cellStyle name="_2006 йил хосили учун чиким Счёт фактура_Режа 2010" xfId="1896"/>
    <cellStyle name="_2006 йил хосили учун чиким Счёт фактура_Режа 2010" xfId="1897"/>
    <cellStyle name="_2006 йил хосили учун чиким Счёт фактура_Режа 2010_1 жадвал" xfId="1898"/>
    <cellStyle name="_2006 йил хосили учун чиким Счёт фактура_Режа 2010_1 жадвал" xfId="1899"/>
    <cellStyle name="_2006 йил хосили учун чиким Счёт фактура_Режа 2010_2010 мева сабзавот тайёри Тошкент режа" xfId="1900"/>
    <cellStyle name="_2006 йил хосили учун чиким Счёт фактура_Режа 2010_2010 мева сабзавот тайёри Тошкент режа" xfId="1901"/>
    <cellStyle name="_2007 йил январ чиким котди" xfId="1902"/>
    <cellStyle name="_2007 йил январ чиким котди" xfId="1903"/>
    <cellStyle name="_2007 йил январ чиким котди" xfId="1904"/>
    <cellStyle name="_2007 йил январ чиким котди" xfId="1905"/>
    <cellStyle name="_2007 йил январ чиким котди_Режа 2010" xfId="1906"/>
    <cellStyle name="_2007 йил январ чиким котди_Режа 2010" xfId="1907"/>
    <cellStyle name="_2007 йил январ чиким котди_Режа 2010" xfId="1908"/>
    <cellStyle name="_2007 йил январ чиким котди_Режа 2010" xfId="1909"/>
    <cellStyle name="_2007 йил январ чиким котди_Режа 2010_1 жадвал" xfId="1910"/>
    <cellStyle name="_2007 йил январ чиким котди_Режа 2010_1 жадвал" xfId="1911"/>
    <cellStyle name="_2007 йил январ чиким котди_Режа 2010_2010 мева сабзавот тайёри Тошкент режа" xfId="1912"/>
    <cellStyle name="_2007 йил январ чиким котди_Режа 2010_2010 мева сабзавот тайёри Тошкент режа" xfId="1913"/>
    <cellStyle name="_2009 йил   йиллик  хисоботлар" xfId="1914"/>
    <cellStyle name="_2009 йил   йиллик  хисоботлар" xfId="1915"/>
    <cellStyle name="_2009 йил   йиллик  хисоботлар_Вазирлар маҳкамасининг 319-сонли қарори иловалари" xfId="1916"/>
    <cellStyle name="_2009 йил   йиллик  хисоботлар_Вазирлар маҳкамасининг 319-сонли қарори иловалари" xfId="1917"/>
    <cellStyle name="_2009 йил   йиллик  хисоботлар_Вилоят  мева-сабзавот 2012" xfId="1918"/>
    <cellStyle name="_2009 йил   йиллик  хисоботлар_Вилоят  мева-сабзавот 2012" xfId="1919"/>
    <cellStyle name="_2009 йил   йиллик  хисоботлар_Қашқадарё Вилоят  мева-сабзавот 2012" xfId="1920"/>
    <cellStyle name="_2009 йил   йиллик  хисоботлар_Қашқадарё Вилоят  мева-сабзавот 2012" xfId="1921"/>
    <cellStyle name="_2009йилЯкуниЖадваллар" xfId="1922"/>
    <cellStyle name="_2009йилЯкуниЖадваллар" xfId="1923"/>
    <cellStyle name="_2009йилЯкуниЖадваллар_2009 йил   йиллик  хисоботлар" xfId="1924"/>
    <cellStyle name="_2009йилЯкуниЖадваллар_2009 йил   йиллик  хисоботлар" xfId="1925"/>
    <cellStyle name="_2009йилЯкуниЖадваллар_2009 йил   йиллик  хисоботлар_Вазирлар маҳкамасининг 319-сонли қарори иловалари" xfId="1926"/>
    <cellStyle name="_2009йилЯкуниЖадваллар_2009 йил   йиллик  хисоботлар_Вазирлар маҳкамасининг 319-сонли қарори иловалари" xfId="1927"/>
    <cellStyle name="_2009йилЯкуниЖадваллар_2009 йил   йиллик  хисоботлар_Вилоят  мева-сабзавот 2012" xfId="1928"/>
    <cellStyle name="_2009йилЯкуниЖадваллар_2009 йил   йиллик  хисоботлар_Вилоят  мева-сабзавот 2012" xfId="1929"/>
    <cellStyle name="_2009йилЯкуниЖадваллар_2009 йил   йиллик  хисоботлар_Қашқадарё Вилоят  мева-сабзавот 2012" xfId="1930"/>
    <cellStyle name="_2009йилЯкуниЖадваллар_2009 йил   йиллик  хисоботлар_Қашқадарё Вилоят  мева-сабзавот 2012" xfId="1931"/>
    <cellStyle name="_2009йилЯкуниЖадваллар_Талаб ва унинг копланиши" xfId="1932"/>
    <cellStyle name="_2009йилЯкуниЖадваллар_Талаб ва унинг копланиши" xfId="1933"/>
    <cellStyle name="_2009йилЯкуниЖадваллар_Талаб ва унинг копланиши_Вазирлар маҳкамасининг 319-сонли қарори иловалари" xfId="1934"/>
    <cellStyle name="_2009йилЯкуниЖадваллар_Талаб ва унинг копланиши_Вазирлар маҳкамасининг 319-сонли қарори иловалари" xfId="1935"/>
    <cellStyle name="_2009йилЯкуниЖадваллар_Талаб ва унинг копланиши_Вилоят  мева-сабзавот 2012" xfId="1936"/>
    <cellStyle name="_2009йилЯкуниЖадваллар_Талаб ва унинг копланиши_Вилоят  мева-сабзавот 2012" xfId="1937"/>
    <cellStyle name="_2009йилЯкуниЖадваллар_Талаб ва унинг копланиши_Қашқадарё Вилоят  мева-сабзавот 2012" xfId="1938"/>
    <cellStyle name="_2009йилЯкуниЖадваллар_Талаб ва унинг копланиши_Қашқадарё Вилоят  мева-сабзавот 2012" xfId="1939"/>
    <cellStyle name="_2010 y I ярим йил киш хуж " xfId="1940"/>
    <cellStyle name="_2010 y I ярим йил киш хуж " xfId="1941"/>
    <cellStyle name="_2010 y I ярим йил киш хуж _Фаргона Мева сабзавот 2013 йил" xfId="1942"/>
    <cellStyle name="_2010 y I ярим йил киш хуж _Фаргона Мева сабзавот 2013 йил" xfId="1943"/>
    <cellStyle name="_2010 й  9 ойлик  якун" xfId="1944"/>
    <cellStyle name="_2010 й  9 ойлик  якун" xfId="1945"/>
    <cellStyle name="_2010 й  9 ойлик  якун_Вазирлар маҳкамасининг 319-сонли қарори иловалари" xfId="1946"/>
    <cellStyle name="_2010 й  9 ойлик  якун_Вазирлар маҳкамасининг 319-сонли қарори иловалари" xfId="1947"/>
    <cellStyle name="_2010 й  9 ойлик  якун_Вилоят  мева-сабзавот 2012" xfId="1948"/>
    <cellStyle name="_2010 й  9 ойлик  якун_Вилоят  мева-сабзавот 2012" xfId="1949"/>
    <cellStyle name="_2010 й  9 ойлик  якун_Қашқадарё Вилоят  мева-сабзавот 2012" xfId="1950"/>
    <cellStyle name="_2010 й  9 ойлик  якун_Қашқадарё Вилоят  мева-сабзавот 2012" xfId="1951"/>
    <cellStyle name="_2011  - 6 жадваллар ВЭС" xfId="1952"/>
    <cellStyle name="_2011  - 6 жадваллар ВЭС" xfId="1953"/>
    <cellStyle name="_2011  - 6 жадваллар Иқтисод свод4" xfId="1954"/>
    <cellStyle name="_2011  - 6 жадваллар Иқтисод свод4" xfId="1955"/>
    <cellStyle name="_2011  I чорак жадваллар ВЭС" xfId="1956"/>
    <cellStyle name="_2011  I чорак жадваллар ВЭС" xfId="1957"/>
    <cellStyle name="_2011 й  9 ойлик  якун" xfId="1958"/>
    <cellStyle name="_2011 й  9 ойлик  якун" xfId="1959"/>
    <cellStyle name="_2011 й  9 ойлик  якун_Вазирлар маҳкамасининг 319-сонли қарори иловалари" xfId="1960"/>
    <cellStyle name="_2011 й  9 ойлик  якун_Вазирлар маҳкамасининг 319-сонли қарори иловалари" xfId="1961"/>
    <cellStyle name="_2011 й  9 ойлик  якун_Вилоят  мева-сабзавот 2012" xfId="1962"/>
    <cellStyle name="_2011 й  9 ойлик  якун_Вилоят  мева-сабзавот 2012" xfId="1963"/>
    <cellStyle name="_2011 й  9 ойлик  якун_Қашқадарё Вилоят  мева-сабзавот 2012" xfId="1964"/>
    <cellStyle name="_2011 й  9 ойлик  якун_Қашқадарё Вилоят  мева-сабзавот 2012" xfId="1965"/>
    <cellStyle name="_2011 йил якуний экиш" xfId="1966"/>
    <cellStyle name="_2011 йил якуний экиш" xfId="1967"/>
    <cellStyle name="_3 Сводка 16,04,07" xfId="1968"/>
    <cellStyle name="_3 Сводка 16,04,07" xfId="1969"/>
    <cellStyle name="_3 Сводка 16,04,07" xfId="1970"/>
    <cellStyle name="_3 Сводка 16,04,07" xfId="1971"/>
    <cellStyle name="_3 Сводка 16,04,07_Режа 2010" xfId="1972"/>
    <cellStyle name="_3 Сводка 16,04,07_Режа 2010" xfId="1973"/>
    <cellStyle name="_3 Сводка 16,04,07_Режа 2010" xfId="1974"/>
    <cellStyle name="_3 Сводка 16,04,07_Режа 2010" xfId="1975"/>
    <cellStyle name="_3 Сводка 16,04,07_Режа 2010_1 жадвал" xfId="1976"/>
    <cellStyle name="_3 Сводка 16,04,07_Режа 2010_1 жадвал" xfId="1977"/>
    <cellStyle name="_3 Сводка 16,04,07_Режа 2010_2010 мева сабзавот тайёри Тошкент режа" xfId="1978"/>
    <cellStyle name="_3 Сводка 16,04,07_Режа 2010_2010 мева сабзавот тайёри Тошкент режа" xfId="1979"/>
    <cellStyle name="_MONITOR 08-05-07 Вилоятга" xfId="1980"/>
    <cellStyle name="_MONITOR 08-05-07 Вилоятга" xfId="1981"/>
    <cellStyle name="_MONITOR 08-05-07 Вилоятга" xfId="1982"/>
    <cellStyle name="_MONITOR 08-05-07 Вилоятга" xfId="1983"/>
    <cellStyle name="_MONITOR 08-05-07 Вилоятга_Режа 2010" xfId="1984"/>
    <cellStyle name="_MONITOR 08-05-07 Вилоятга_Режа 2010" xfId="1985"/>
    <cellStyle name="_MONITOR 08-05-07 Вилоятга_Режа 2010" xfId="1986"/>
    <cellStyle name="_MONITOR 08-05-07 Вилоятга_Режа 2010" xfId="1987"/>
    <cellStyle name="_MONITOR 08-05-07 Вилоятга_Режа 2010_1 жадвал" xfId="1988"/>
    <cellStyle name="_MONITOR 08-05-07 Вилоятга_Режа 2010_1 жадвал" xfId="1989"/>
    <cellStyle name="_MONITOR 08-05-07 Вилоятга_Режа 2010_2010 мева сабзавот тайёри Тошкент режа" xfId="1990"/>
    <cellStyle name="_MONITOR 08-05-07 Вилоятга_Режа 2010_2010 мева сабзавот тайёри Тошкент режа" xfId="1991"/>
    <cellStyle name="_MONITOR 15-05-07 ВилоятгаААА" xfId="1992"/>
    <cellStyle name="_MONITOR 15-05-07 ВилоятгаААА" xfId="1993"/>
    <cellStyle name="_MONITOR 15-05-07 ВилоятгаААА" xfId="1994"/>
    <cellStyle name="_MONITOR 15-05-07 ВилоятгаААА" xfId="1995"/>
    <cellStyle name="_MONITOR 15-05-07 ВилоятгаААА_Режа 2010" xfId="1996"/>
    <cellStyle name="_MONITOR 15-05-07 ВилоятгаААА_Режа 2010" xfId="1997"/>
    <cellStyle name="_MONITOR 15-05-07 ВилоятгаААА_Режа 2010" xfId="1998"/>
    <cellStyle name="_MONITOR 15-05-07 ВилоятгаААА_Режа 2010" xfId="1999"/>
    <cellStyle name="_MONITOR 15-05-07 ВилоятгаААА_Режа 2010_1 жадвал" xfId="2000"/>
    <cellStyle name="_MONITOR 15-05-07 ВилоятгаААА_Режа 2010_1 жадвал" xfId="2001"/>
    <cellStyle name="_MONITOR 15-05-07 ВилоятгаААА_Режа 2010_2010 мева сабзавот тайёри Тошкент режа" xfId="2002"/>
    <cellStyle name="_MONITOR 15-05-07 ВилоятгаААА_Режа 2010_2010 мева сабзавот тайёри Тошкент режа" xfId="2003"/>
    <cellStyle name="_MONITOR 17-05-07 Вилоятгааа" xfId="2004"/>
    <cellStyle name="_MONITOR 17-05-07 Вилоятгааа" xfId="2005"/>
    <cellStyle name="_MONITOR 17-05-07 Вилоятгааа" xfId="2006"/>
    <cellStyle name="_MONITOR 17-05-07 Вилоятгааа" xfId="2007"/>
    <cellStyle name="_MONITOR 17-05-07 Вилоятгааа_1 жадвал" xfId="2008"/>
    <cellStyle name="_MONITOR 17-05-07 Вилоятгааа_1 жадвал" xfId="2009"/>
    <cellStyle name="_MONITOR 17-05-07 Вилоятгааа_2010 мева сабзавот тайёри Тошкент режа" xfId="2010"/>
    <cellStyle name="_MONITOR 17-05-07 Вилоятгааа_2010 мева сабзавот тайёри Тошкент режа" xfId="2011"/>
    <cellStyle name="_MONITOR 17-05-07 Вилоятгааа_Жиззах вилоят своди 20 та Дастур ишланди" xfId="2012"/>
    <cellStyle name="_MONITOR 17-05-07 Вилоятгааа_Жиззах вилоят своди 20 та Дастур ишланди" xfId="2013"/>
    <cellStyle name="_MONITOR 17-05-07 Вилоятгааа_Разм Мева сабзавот 3.01.2010 й" xfId="2014"/>
    <cellStyle name="_MONITOR 17-05-07 Вилоятгааа_Разм Мева сабзавот 3.01.2010 й" xfId="2015"/>
    <cellStyle name="_MONITOR 17-05-07 Вилоятгааа_Режа 2010" xfId="2016"/>
    <cellStyle name="_MONITOR 17-05-07 Вилоятгааа_Режа 2010" xfId="2017"/>
    <cellStyle name="_MONITOR 24-02-07 JJJ Охиргиси" xfId="2018"/>
    <cellStyle name="_MONITOR 24-02-07 JJJ Охиргиси" xfId="2019"/>
    <cellStyle name="_MONITOR 24-02-07 JJJ Охиргиси" xfId="2020"/>
    <cellStyle name="_MONITOR 24-02-07 JJJ Охиргиси" xfId="2021"/>
    <cellStyle name="_MONITOR 24-02-07 JJJ Охиргиси_Режа 2010" xfId="2022"/>
    <cellStyle name="_MONITOR 24-02-07 JJJ Охиргиси_Режа 2010" xfId="2023"/>
    <cellStyle name="_MONITOR 24-02-07 JJJ Охиргиси_Режа 2010" xfId="2024"/>
    <cellStyle name="_MONITOR 24-02-07 JJJ Охиргиси_Режа 2010" xfId="2025"/>
    <cellStyle name="_MONITOR 24-02-07 JJJ Охиргиси_Режа 2010_1 жадвал" xfId="2026"/>
    <cellStyle name="_MONITOR 24-02-07 JJJ Охиргиси_Режа 2010_1 жадвал" xfId="2027"/>
    <cellStyle name="_MONITOR 24-02-07 JJJ Охиргиси_Режа 2010_2010 мева сабзавот тайёри Тошкент режа" xfId="2028"/>
    <cellStyle name="_MONITOR 24-02-07 JJJ Охиргиси_Режа 2010_2010 мева сабзавот тайёри Тошкент режа" xfId="2029"/>
    <cellStyle name="_АКЧАБОЙ АКАГА 1-озиклантириш фонд" xfId="2030"/>
    <cellStyle name="_АКЧАБОЙ АКАГА 1-озиклантириш фонд" xfId="2031"/>
    <cellStyle name="_АКЧАБОЙ АКАГА 1-озиклантириш фонд" xfId="2032"/>
    <cellStyle name="_АКЧАБОЙ АКАГА 1-озиклантириш фонд" xfId="2033"/>
    <cellStyle name="_АКЧАБОЙ АКАГА 1-озиклантириш фонд_1 жадвал" xfId="2034"/>
    <cellStyle name="_АКЧАБОЙ АКАГА 1-озиклантириш фонд_1 жадвал" xfId="2035"/>
    <cellStyle name="_АКЧАБОЙ АКАГА 1-озиклантириш фонд_2010 мева сабзавот тайёри Тошкент режа" xfId="2036"/>
    <cellStyle name="_АКЧАБОЙ АКАГА 1-озиклантириш фонд_2010 мева сабзавот тайёри Тошкент режа" xfId="2037"/>
    <cellStyle name="_АКЧАБОЙ АКАГА 1-озиклантириш фонд_Жиззах вилоят своди 20 та Дастур ишланди" xfId="2038"/>
    <cellStyle name="_АКЧАБОЙ АКАГА 1-озиклантириш фонд_Жиззах вилоят своди 20 та Дастур ишланди" xfId="2039"/>
    <cellStyle name="_АКЧАБОЙ АКАГА 1-озиклантириш фонд_Разм Мева сабзавот 3.01.2010 й" xfId="2040"/>
    <cellStyle name="_АКЧАБОЙ АКАГА 1-озиклантириш фонд_Разм Мева сабзавот 3.01.2010 й" xfId="2041"/>
    <cellStyle name="_АКЧАБОЙ АКАГА 1-озиклантириш фонд_Режа 2010" xfId="2042"/>
    <cellStyle name="_АКЧАБОЙ АКАГА 1-озиклантириш фонд_Режа 2010" xfId="2043"/>
    <cellStyle name="_Вилоят Ахоли том-а 22.01.2013 й" xfId="2044"/>
    <cellStyle name="_Вилоят Ахоли том-а 22.01.2013 й" xfId="2045"/>
    <cellStyle name="_Вилоят ахоли томорка 15.03.14 й" xfId="2046"/>
    <cellStyle name="_Вилоят ахоли томорка 15.03.14 й" xfId="2047"/>
    <cellStyle name="_Вилоят барча тоифа экиш свод 6.03.2013 й" xfId="2048"/>
    <cellStyle name="_Вилоят барча тоифа экиш свод 6.03.2013 й" xfId="2049"/>
    <cellStyle name="_Вилоят охирги мониторинг 18-04-07 кейинги" xfId="2050"/>
    <cellStyle name="_Вилоят охирги мониторинг 18-04-07 кейинги" xfId="2051"/>
    <cellStyle name="_Вилоят охирги мониторинг 18-04-07 кейинги" xfId="2052"/>
    <cellStyle name="_Вилоят охирги мониторинг 18-04-07 кейинги" xfId="2053"/>
    <cellStyle name="_Вилоят охирги мониторинг 18-04-07 кейинги_Режа 2010" xfId="2054"/>
    <cellStyle name="_Вилоят охирги мониторинг 18-04-07 кейинги_Режа 2010" xfId="2055"/>
    <cellStyle name="_Вилоят охирги мониторинг 18-04-07 кейинги_Режа 2010" xfId="2056"/>
    <cellStyle name="_Вилоят охирги мониторинг 18-04-07 кейинги_Режа 2010" xfId="2057"/>
    <cellStyle name="_Вилоят охирги мониторинг 18-04-07 кейинги_Режа 2010_1 жадвал" xfId="2058"/>
    <cellStyle name="_Вилоят охирги мониторинг 18-04-07 кейинги_Режа 2010_1 жадвал" xfId="2059"/>
    <cellStyle name="_Вилоят охирги мониторинг 18-04-07 кейинги_Режа 2010_2010 мева сабзавот тайёри Тошкент режа" xfId="2060"/>
    <cellStyle name="_Вилоят охирги мониторинг 18-04-07 кейинги_Режа 2010_2010 мева сабзавот тайёри Тошкент режа" xfId="2061"/>
    <cellStyle name="_Вилоят охирги мониторинг 20-04-07 кейинги" xfId="2062"/>
    <cellStyle name="_Вилоят охирги мониторинг 20-04-07 кейинги" xfId="2063"/>
    <cellStyle name="_Вилоят охирги мониторинг 20-04-07 кейинги" xfId="2064"/>
    <cellStyle name="_Вилоят охирги мониторинг 20-04-07 кейинги" xfId="2065"/>
    <cellStyle name="_Вилоят охирги мониторинг 20-04-07 кейинги_Режа 2010" xfId="2066"/>
    <cellStyle name="_Вилоят охирги мониторинг 20-04-07 кейинги_Режа 2010" xfId="2067"/>
    <cellStyle name="_Вилоят охирги мониторинг 20-04-07 кейинги_Режа 2010" xfId="2068"/>
    <cellStyle name="_Вилоят охирги мониторинг 20-04-07 кейинги_Режа 2010" xfId="2069"/>
    <cellStyle name="_Вилоят охирги мониторинг 20-04-07 кейинги_Режа 2010_1 жадвал" xfId="2070"/>
    <cellStyle name="_Вилоят охирги мониторинг 20-04-07 кейинги_Режа 2010_1 жадвал" xfId="2071"/>
    <cellStyle name="_Вилоят охирги мониторинг 20-04-07 кейинги_Режа 2010_2010 мева сабзавот тайёри Тошкент режа" xfId="2072"/>
    <cellStyle name="_Вилоят охирги мониторинг 20-04-07 кейинги_Режа 2010_2010 мева сабзавот тайёри Тошкент режа" xfId="2073"/>
    <cellStyle name="_Вилоят охиргиси" xfId="2074"/>
    <cellStyle name="_Вилоят охиргиси" xfId="2075"/>
    <cellStyle name="_Вилоятга Эканамис маълумотлари" xfId="2076"/>
    <cellStyle name="_Вилоятга Эканамис маълумотлари" xfId="2077"/>
    <cellStyle name="_Вилоятга Эканамис маълумотлари" xfId="2078"/>
    <cellStyle name="_Вилоятга Эканамис маълумотлари" xfId="2079"/>
    <cellStyle name="_Вилоятга Эканамис маълумотлари_Режа 2010" xfId="2080"/>
    <cellStyle name="_Вилоятга Эканамис маълумотлари_Режа 2010" xfId="2081"/>
    <cellStyle name="_Вилоятга Эканамис маълумотлари_Режа 2010" xfId="2082"/>
    <cellStyle name="_Вилоятга Эканамис маълумотлари_Режа 2010" xfId="2083"/>
    <cellStyle name="_Вилоятга Эканамис маълумотлари_Режа 2010_1 жадвал" xfId="2084"/>
    <cellStyle name="_Вилоятга Эканамис маълумотлари_Режа 2010_1 жадвал" xfId="2085"/>
    <cellStyle name="_Вилоятга Эканамис маълумотлари_Режа 2010_2010 мева сабзавот тайёри Тошкент режа" xfId="2086"/>
    <cellStyle name="_Вилоятга Эканамис маълумотлари_Режа 2010_2010 мева сабзавот тайёри Тошкент режа" xfId="2087"/>
    <cellStyle name="_Вилоят-химия-монитор-камай-21-04-07-агп" xfId="2088"/>
    <cellStyle name="_Вилоят-химия-монитор-камай-21-04-07-агп" xfId="2089"/>
    <cellStyle name="_Вилоят-химия-монитор-камай-21-04-07-агп" xfId="2090"/>
    <cellStyle name="_Вилоят-химия-монитор-камай-21-04-07-агп" xfId="2091"/>
    <cellStyle name="_Вилоят-химия-монитор-камай-21-04-07-агп_Режа 2010" xfId="2092"/>
    <cellStyle name="_Вилоят-химия-монитор-камай-21-04-07-агп_Режа 2010" xfId="2093"/>
    <cellStyle name="_Вилоят-химия-монитор-камай-21-04-07-агп_Режа 2010" xfId="2094"/>
    <cellStyle name="_Вилоят-химия-монитор-камай-21-04-07-агп_Режа 2010" xfId="2095"/>
    <cellStyle name="_Вилоят-химия-монитор-камай-21-04-07-агп_Режа 2010_1 жадвал" xfId="2096"/>
    <cellStyle name="_Вилоят-химия-монитор-камай-21-04-07-агп_Режа 2010_1 жадвал" xfId="2097"/>
    <cellStyle name="_Вилоят-химия-монитор-камай-21-04-07-агп_Режа 2010_2010 мева сабзавот тайёри Тошкент режа" xfId="2098"/>
    <cellStyle name="_Вилоят-химия-монитор-камай-21-04-07-агп_Режа 2010_2010 мева сабзавот тайёри Тошкент режа" xfId="2099"/>
    <cellStyle name="_ВМ 1-1.9 ж вил своди янгиси" xfId="2100"/>
    <cellStyle name="_ВМ 1-1.9 ж вил своди янгиси" xfId="2101"/>
    <cellStyle name="_ВМ 1-1.9 ж вил своди янгиси_Режа 2010" xfId="2102"/>
    <cellStyle name="_ВМ 1-1.9 ж вил своди янгиси_Режа 2010" xfId="2103"/>
    <cellStyle name="_Граф.туман.буй.28.09.11." xfId="3538"/>
    <cellStyle name="_Граф.туман.буй.28.09.11." xfId="3539"/>
    <cellStyle name="_График буйича сабзавот экиш" xfId="2104"/>
    <cellStyle name="_График буйича сабзавот экиш" xfId="2105"/>
    <cellStyle name="_График буйича сабзавот экиш_Режа 2010" xfId="2106"/>
    <cellStyle name="_График буйича сабзавот экиш_Режа 2010" xfId="2107"/>
    <cellStyle name="_ДАСТУР 2009 й. 7 ойлик кутилиш 86745та ФАКТ" xfId="2108"/>
    <cellStyle name="_ДАСТУР 2009 й. 7 ойлик кутилиш 86745та ФАКТ" xfId="2109"/>
    <cellStyle name="_ДАСТУР 2009 й. 7 ойлик кутилиш 86745та ФАКТ_2009 йил   йиллик  хисоботлар" xfId="2110"/>
    <cellStyle name="_ДАСТУР 2009 й. 7 ойлик кутилиш 86745та ФАКТ_2009 йил   йиллик  хисоботлар" xfId="2111"/>
    <cellStyle name="_ДАСТУР 2009 й. 7 ойлик кутилиш 86745та ФАКТ_2009 йил   йиллик  хисоботлар_Вазирлар маҳкамасининг 319-сонли қарори иловалари" xfId="2112"/>
    <cellStyle name="_ДАСТУР 2009 й. 7 ойлик кутилиш 86745та ФАКТ_2009 йил   йиллик  хисоботлар_Вазирлар маҳкамасининг 319-сонли қарори иловалари" xfId="2113"/>
    <cellStyle name="_ДАСТУР 2009 й. 7 ойлик кутилиш 86745та ФАКТ_2009 йил   йиллик  хисоботлар_Вилоят  мева-сабзавот 2012" xfId="2114"/>
    <cellStyle name="_ДАСТУР 2009 й. 7 ойлик кутилиш 86745та ФАКТ_2009 йил   йиллик  хисоботлар_Вилоят  мева-сабзавот 2012" xfId="2115"/>
    <cellStyle name="_ДАСТУР 2009 й. 7 ойлик кутилиш 86745та ФАКТ_2009 йил   йиллик  хисоботлар_Қашқадарё Вилоят  мева-сабзавот 2012" xfId="2116"/>
    <cellStyle name="_ДАСТУР 2009 й. 7 ойлик кутилиш 86745та ФАКТ_2009 йил   йиллик  хисоботлар_Қашқадарё Вилоят  мева-сабзавот 2012" xfId="2117"/>
    <cellStyle name="_ДАСТУР 2009 й. 7 ойлик кутилиш 86745та ФАКТ_Талаб ва унинг копланиши" xfId="2118"/>
    <cellStyle name="_ДАСТУР 2009 й. 7 ойлик кутилиш 86745та ФАКТ_Талаб ва унинг копланиши" xfId="2119"/>
    <cellStyle name="_ДАСТУР 2009 й. 7 ойлик кутилиш 86745та ФАКТ_Талаб ва унинг копланиши_Вазирлар маҳкамасининг 319-сонли қарори иловалари" xfId="2120"/>
    <cellStyle name="_ДАСТУР 2009 й. 7 ойлик кутилиш 86745та ФАКТ_Талаб ва унинг копланиши_Вазирлар маҳкамасининг 319-сонли қарори иловалари" xfId="2121"/>
    <cellStyle name="_ДАСТУР 2009 й. 7 ойлик кутилиш 86745та ФАКТ_Талаб ва унинг копланиши_Вилоят  мева-сабзавот 2012" xfId="2122"/>
    <cellStyle name="_ДАСТУР 2009 й. 7 ойлик кутилиш 86745та ФАКТ_Талаб ва унинг копланиши_Вилоят  мева-сабзавот 2012" xfId="2123"/>
    <cellStyle name="_ДАСТУР 2009 й. 7 ойлик кутилиш 86745та ФАКТ_Талаб ва унинг копланиши_Қашқадарё Вилоят  мева-сабзавот 2012" xfId="2124"/>
    <cellStyle name="_ДАСТУР 2009 й. 7 ойлик кутилиш 86745та ФАКТ_Талаб ва унинг копланиши_Қашқадарё Вилоят  мева-сабзавот 2012" xfId="2125"/>
    <cellStyle name="_Дискетга аа" xfId="2126"/>
    <cellStyle name="_Дискетга аа" xfId="2127"/>
    <cellStyle name="_Дискетга аа" xfId="2128"/>
    <cellStyle name="_Дискетга аа" xfId="2129"/>
    <cellStyle name="_Дискетга аа_Режа 2010" xfId="2130"/>
    <cellStyle name="_Дискетга аа_Режа 2010" xfId="2131"/>
    <cellStyle name="_Дискетга аа_Режа 2010" xfId="2132"/>
    <cellStyle name="_Дискетга аа_Режа 2010" xfId="2133"/>
    <cellStyle name="_Дустлик 01,10,06" xfId="2134"/>
    <cellStyle name="_Дустлик 01,10,06" xfId="2135"/>
    <cellStyle name="_Дустлик 01,10,06" xfId="2136"/>
    <cellStyle name="_Дустлик 01,10,06" xfId="2137"/>
    <cellStyle name="_Дустлик 01,10,06_Режа 2010" xfId="2138"/>
    <cellStyle name="_Дустлик 01,10,06_Режа 2010" xfId="2139"/>
    <cellStyle name="_Дустлик 01,10,06_Режа 2010" xfId="2140"/>
    <cellStyle name="_Дустлик 01,10,06_Режа 2010" xfId="2141"/>
    <cellStyle name="_Дустлик 01,10,06_Режа 2010_1 жадвал" xfId="2142"/>
    <cellStyle name="_Дустлик 01,10,06_Режа 2010_1 жадвал" xfId="2143"/>
    <cellStyle name="_Дустлик 01,10,06_Режа 2010_2010 мева сабзавот тайёри Тошкент режа" xfId="2144"/>
    <cellStyle name="_Дустлик 01,10,06_Режа 2010_2010 мева сабзавот тайёри Тошкент режа" xfId="2145"/>
    <cellStyle name="_Дустлик 13,10,061 га " xfId="2146"/>
    <cellStyle name="_Дустлик 13,10,061 га " xfId="2147"/>
    <cellStyle name="_Дустлик 13,10,061 га " xfId="2148"/>
    <cellStyle name="_Дустлик 13,10,061 га " xfId="2149"/>
    <cellStyle name="_Дустлик 13,10,061 га _Режа 2010" xfId="2150"/>
    <cellStyle name="_Дустлик 13,10,061 га _Режа 2010" xfId="2151"/>
    <cellStyle name="_Дустлик 13,10,061 га _Режа 2010" xfId="2152"/>
    <cellStyle name="_Дустлик 13,10,061 га _Режа 2010" xfId="2153"/>
    <cellStyle name="_Дустлик 15,09,06 мониторинг" xfId="2154"/>
    <cellStyle name="_Дустлик 15,09,06 мониторинг" xfId="2155"/>
    <cellStyle name="_Дустлик 15,09,06 мониторинг" xfId="2156"/>
    <cellStyle name="_Дустлик 15,09,06 мониторинг" xfId="2157"/>
    <cellStyle name="_Дустлик 15,09,06 мониторинг_Режа 2010" xfId="2158"/>
    <cellStyle name="_Дустлик 15,09,06 мониторинг_Режа 2010" xfId="2159"/>
    <cellStyle name="_Дустлик 15,09,06 мониторинг_Режа 2010" xfId="2160"/>
    <cellStyle name="_Дустлик 15,09,06 мониторинг_Режа 2010" xfId="2161"/>
    <cellStyle name="_Дустлик 2-05-07 мониторинг янг" xfId="2162"/>
    <cellStyle name="_Дустлик 2-05-07 мониторинг янг" xfId="2163"/>
    <cellStyle name="_Дустлик 2-05-07 мониторинг янг" xfId="2164"/>
    <cellStyle name="_Дустлик 2-05-07 мониторинг янг" xfId="2165"/>
    <cellStyle name="_Дустлик 2-05-07 мониторинг янг_1 жадвал" xfId="2166"/>
    <cellStyle name="_Дустлик 2-05-07 мониторинг янг_1 жадвал" xfId="2167"/>
    <cellStyle name="_Дустлик 2-05-07 мониторинг янг_2010 мева сабзавот тайёри Тошкент режа" xfId="2168"/>
    <cellStyle name="_Дустлик 2-05-07 мониторинг янг_2010 мева сабзавот тайёри Тошкент режа" xfId="2169"/>
    <cellStyle name="_Дустлик 2-05-07 мониторинг янг_Жиззах вилоят своди 20 та Дастур ишланди" xfId="2170"/>
    <cellStyle name="_Дустлик 2-05-07 мониторинг янг_Жиззах вилоят своди 20 та Дастур ишланди" xfId="2171"/>
    <cellStyle name="_Дустлик 2-05-07 мониторинг янг_Разм Мева сабзавот 3.01.2010 й" xfId="2172"/>
    <cellStyle name="_Дустлик 2-05-07 мониторинг янг_Разм Мева сабзавот 3.01.2010 й" xfId="2173"/>
    <cellStyle name="_Дустлик 2-05-07 мониторинг янг_Режа 2010" xfId="2174"/>
    <cellStyle name="_Дустлик 2-05-07 мониторинг янг_Режа 2010" xfId="2175"/>
    <cellStyle name="_Дустлик 31-05-07 Вилоятга" xfId="2176"/>
    <cellStyle name="_Дустлик 31-05-07 Вилоятга" xfId="2177"/>
    <cellStyle name="_Дустлик 31-05-07 Вилоятга" xfId="2178"/>
    <cellStyle name="_Дустлик 31-05-07 Вилоятга" xfId="2179"/>
    <cellStyle name="_Дустлик 31-05-07 Вилоятга_Режа 2010" xfId="2180"/>
    <cellStyle name="_Дустлик 31-05-07 Вилоятга_Режа 2010" xfId="2181"/>
    <cellStyle name="_Дустлик 31-05-07 Вилоятга_Режа 2010" xfId="2182"/>
    <cellStyle name="_Дустлик 31-05-07 Вилоятга_Режа 2010" xfId="2183"/>
    <cellStyle name="_Дустлик 31-05-07 Вилоятга_Режа 2010_1 жадвал" xfId="2184"/>
    <cellStyle name="_Дустлик 31-05-07 Вилоятга_Режа 2010_1 жадвал" xfId="2185"/>
    <cellStyle name="_Дустлик 31-05-07 Вилоятга_Режа 2010_2010 мева сабзавот тайёри Тошкент режа" xfId="2186"/>
    <cellStyle name="_Дустлик 31-05-07 Вилоятга_Режа 2010_2010 мева сабзавот тайёри Тошкент режа" xfId="2187"/>
    <cellStyle name="_Дустлик анализ 30-07-06" xfId="2188"/>
    <cellStyle name="_Дустлик анализ 30-07-06" xfId="2189"/>
    <cellStyle name="_Дустлик анализ 30-07-06" xfId="2190"/>
    <cellStyle name="_Дустлик анализ 30-07-06" xfId="2191"/>
    <cellStyle name="_Дустлик анализ 30-07-06_Режа 2010" xfId="2192"/>
    <cellStyle name="_Дустлик анализ 30-07-06_Режа 2010" xfId="2193"/>
    <cellStyle name="_Дустлик анализ 30-07-06_Режа 2010" xfId="2194"/>
    <cellStyle name="_Дустлик анализ 30-07-06_Режа 2010" xfId="2195"/>
    <cellStyle name="_Дустлик анализ 30-07-06_Режа 2010_1 жадвал" xfId="2196"/>
    <cellStyle name="_Дустлик анализ 30-07-06_Режа 2010_1 жадвал" xfId="2197"/>
    <cellStyle name="_Дустлик анализ 30-07-06_Режа 2010_2010 мева сабзавот тайёри Тошкент режа" xfId="2198"/>
    <cellStyle name="_Дустлик анализ 30-07-06_Режа 2010_2010 мева сабзавот тайёри Тошкент режа" xfId="2199"/>
    <cellStyle name="_Дустлик пахта 16-06-07" xfId="2200"/>
    <cellStyle name="_Дустлик пахта 16-06-07" xfId="2201"/>
    <cellStyle name="_Дустлик пахта 16-06-07" xfId="2202"/>
    <cellStyle name="_Дустлик пахта 16-06-07" xfId="2203"/>
    <cellStyle name="_Дустлик пахта 16-06-07_1 жадвал" xfId="2204"/>
    <cellStyle name="_Дустлик пахта 16-06-07_1 жадвал" xfId="2205"/>
    <cellStyle name="_Дустлик пахта 16-06-07_2010 мева сабзавот тайёри Тошкент режа" xfId="2206"/>
    <cellStyle name="_Дустлик пахта 16-06-07_2010 мева сабзавот тайёри Тошкент режа" xfId="2207"/>
    <cellStyle name="_Дустлик пахта 16-06-07_Жиззах вилоят своди 20 та Дастур ишланди" xfId="2208"/>
    <cellStyle name="_Дустлик пахта 16-06-07_Жиззах вилоят своди 20 та Дастур ишланди" xfId="2209"/>
    <cellStyle name="_Дустлик пахта 16-06-07_Разм Мева сабзавот 3.01.2010 й" xfId="2210"/>
    <cellStyle name="_Дустлик пахта 16-06-07_Разм Мева сабзавот 3.01.2010 й" xfId="2211"/>
    <cellStyle name="_Дустлик пахта 16-06-07_Режа 2010" xfId="2212"/>
    <cellStyle name="_Дустлик пахта 16-06-07_Режа 2010" xfId="2213"/>
    <cellStyle name="_Дустлик сводка 08-06-07 й Вилоятга" xfId="2214"/>
    <cellStyle name="_Дустлик сводка 08-06-07 й Вилоятга" xfId="2215"/>
    <cellStyle name="_Дустлик сводка 08-06-07 й Вилоятга" xfId="2216"/>
    <cellStyle name="_Дустлик сводка 08-06-07 й Вилоятга" xfId="2217"/>
    <cellStyle name="_Дустлик сводка 08-06-07 й Вилоятга_Режа 2010" xfId="2218"/>
    <cellStyle name="_Дустлик сводка 08-06-07 й Вилоятга_Режа 2010" xfId="2219"/>
    <cellStyle name="_Дустлик сводка 08-06-07 й Вилоятга_Режа 2010" xfId="2220"/>
    <cellStyle name="_Дустлик сводка 08-06-07 й Вилоятга_Режа 2010" xfId="2221"/>
    <cellStyle name="_Дустлик сводка 08-06-07 й Вилоятга_Режа 2010_1 жадвал" xfId="2222"/>
    <cellStyle name="_Дустлик сводка 08-06-07 й Вилоятга_Режа 2010_1 жадвал" xfId="2223"/>
    <cellStyle name="_Дустлик сводка 08-06-07 й Вилоятга_Режа 2010_2010 мева сабзавот тайёри Тошкент режа" xfId="2224"/>
    <cellStyle name="_Дустлик сводка 08-06-07 й Вилоятга_Режа 2010_2010 мева сабзавот тайёри Тошкент режа" xfId="2225"/>
    <cellStyle name="_Дустлик сводка 09-06-07 й Вилоятга" xfId="2226"/>
    <cellStyle name="_Дустлик сводка 09-06-07 й Вилоятга" xfId="2227"/>
    <cellStyle name="_Дустлик сводка 09-06-07 й Вилоятга" xfId="2228"/>
    <cellStyle name="_Дустлик сводка 09-06-07 й Вилоятга" xfId="2229"/>
    <cellStyle name="_Дустлик сводка 09-06-07 й Вилоятга_Режа 2010" xfId="2230"/>
    <cellStyle name="_Дустлик сводка 09-06-07 й Вилоятга_Режа 2010" xfId="2231"/>
    <cellStyle name="_Дустлик сводка 09-06-07 й Вилоятга_Режа 2010" xfId="2232"/>
    <cellStyle name="_Дустлик сводка 09-06-07 й Вилоятга_Режа 2010" xfId="2233"/>
    <cellStyle name="_Дустлик сводка 09-06-07 й Вилоятга_Режа 2010_1 жадвал" xfId="2234"/>
    <cellStyle name="_Дустлик сводка 09-06-07 й Вилоятга_Режа 2010_1 жадвал" xfId="2235"/>
    <cellStyle name="_Дустлик сводка 09-06-07 й Вилоятга_Режа 2010_2010 мева сабзавот тайёри Тошкент режа" xfId="2236"/>
    <cellStyle name="_Дустлик сводка 09-06-07 й Вилоятга_Режа 2010_2010 мева сабзавот тайёри Тошкент режа" xfId="2237"/>
    <cellStyle name="_Дустлик сводка 10-06-07 й Вилоятга" xfId="2238"/>
    <cellStyle name="_Дустлик сводка 10-06-07 й Вилоятга" xfId="2239"/>
    <cellStyle name="_Дустлик сводка 10-06-07 й Вилоятга" xfId="2240"/>
    <cellStyle name="_Дустлик сводка 10-06-07 й Вилоятга" xfId="2241"/>
    <cellStyle name="_Дустлик сводка 10-06-07 й Вилоятга_Режа 2010" xfId="2242"/>
    <cellStyle name="_Дустлик сводка 10-06-07 й Вилоятга_Режа 2010" xfId="2243"/>
    <cellStyle name="_Дустлик сводка 10-06-07 й Вилоятга_Режа 2010" xfId="2244"/>
    <cellStyle name="_Дустлик сводка 10-06-07 й Вилоятга_Режа 2010" xfId="2245"/>
    <cellStyle name="_Дустлик сводка 10-06-07 й Вилоятга_Режа 2010_1 жадвал" xfId="2246"/>
    <cellStyle name="_Дустлик сводка 10-06-07 й Вилоятга_Режа 2010_1 жадвал" xfId="2247"/>
    <cellStyle name="_Дустлик сводка 10-06-07 й Вилоятга_Режа 2010_2010 мева сабзавот тайёри Тошкент режа" xfId="2248"/>
    <cellStyle name="_Дустлик сводка 10-06-07 й Вилоятга_Режа 2010_2010 мева сабзавот тайёри Тошкент режа" xfId="2249"/>
    <cellStyle name="_Дустлик сводка 1-06-07" xfId="2250"/>
    <cellStyle name="_Дустлик сводка 1-06-07" xfId="2251"/>
    <cellStyle name="_Дустлик сводка 1-06-07" xfId="2252"/>
    <cellStyle name="_Дустлик сводка 1-06-07" xfId="2253"/>
    <cellStyle name="_Дустлик сводка 1-06-07_Режа 2010" xfId="2254"/>
    <cellStyle name="_Дустлик сводка 1-06-07_Режа 2010" xfId="2255"/>
    <cellStyle name="_Дустлик сводка 1-06-07_Режа 2010" xfId="2256"/>
    <cellStyle name="_Дустлик сводка 1-06-07_Режа 2010" xfId="2257"/>
    <cellStyle name="_Дустлик сводка 1-06-07_Режа 2010_1 жадвал" xfId="2258"/>
    <cellStyle name="_Дустлик сводка 1-06-07_Режа 2010_1 жадвал" xfId="2259"/>
    <cellStyle name="_Дустлик сводка 1-06-07_Режа 2010_2010 мева сабзавот тайёри Тошкент режа" xfId="2260"/>
    <cellStyle name="_Дустлик сводка 1-06-07_Режа 2010_2010 мева сабзавот тайёри Тошкент режа" xfId="2261"/>
    <cellStyle name="_Дустлик сводка 11-06-07 й Вилоятга" xfId="2262"/>
    <cellStyle name="_Дустлик сводка 11-06-07 й Вилоятга" xfId="2263"/>
    <cellStyle name="_Дустлик сводка 11-06-07 й Вилоятга" xfId="2264"/>
    <cellStyle name="_Дустлик сводка 11-06-07 й Вилоятга" xfId="2265"/>
    <cellStyle name="_Дустлик сводка 11-06-07 й Вилоятга_Режа 2010" xfId="2266"/>
    <cellStyle name="_Дустлик сводка 11-06-07 й Вилоятга_Режа 2010" xfId="2267"/>
    <cellStyle name="_Дустлик сводка 11-06-07 й Вилоятга_Режа 2010" xfId="2268"/>
    <cellStyle name="_Дустлик сводка 11-06-07 й Вилоятга_Режа 2010" xfId="2269"/>
    <cellStyle name="_Дустлик сводка 11-06-07 й Вилоятга_Режа 2010_1 жадвал" xfId="2270"/>
    <cellStyle name="_Дустлик сводка 11-06-07 й Вилоятга_Режа 2010_1 жадвал" xfId="2271"/>
    <cellStyle name="_Дустлик сводка 11-06-07 й Вилоятга_Режа 2010_2010 мева сабзавот тайёри Тошкент режа" xfId="2272"/>
    <cellStyle name="_Дустлик сводка 11-06-07 й Вилоятга_Режа 2010_2010 мева сабзавот тайёри Тошкент режа" xfId="2273"/>
    <cellStyle name="_Дустлик сводка 13-06-07 й Вилоятга" xfId="2274"/>
    <cellStyle name="_Дустлик сводка 13-06-07 й Вилоятга" xfId="2275"/>
    <cellStyle name="_Дустлик сводка 13-06-07 й Вилоятга" xfId="2276"/>
    <cellStyle name="_Дустлик сводка 13-06-07 й Вилоятга" xfId="2277"/>
    <cellStyle name="_Дустлик сводка 13-06-07 й Вилоятга_Режа 2010" xfId="2278"/>
    <cellStyle name="_Дустлик сводка 13-06-07 й Вилоятга_Режа 2010" xfId="2279"/>
    <cellStyle name="_Дустлик сводка 13-06-07 й Вилоятга_Режа 2010" xfId="2280"/>
    <cellStyle name="_Дустлик сводка 13-06-07 й Вилоятга_Режа 2010" xfId="2281"/>
    <cellStyle name="_Дустлик сводка 13-06-07 й Вилоятга_Режа 2010_1 жадвал" xfId="2282"/>
    <cellStyle name="_Дустлик сводка 13-06-07 й Вилоятга_Режа 2010_1 жадвал" xfId="2283"/>
    <cellStyle name="_Дустлик сводка 13-06-07 й Вилоятга_Режа 2010_2010 мева сабзавот тайёри Тошкент режа" xfId="2284"/>
    <cellStyle name="_Дустлик сводка 13-06-07 й Вилоятга_Режа 2010_2010 мева сабзавот тайёри Тошкент режа" xfId="2285"/>
    <cellStyle name="_Ёпилган форма туланган 13-03-07" xfId="2286"/>
    <cellStyle name="_Ёпилган форма туланган 13-03-07" xfId="2287"/>
    <cellStyle name="_Ёпилган форма туланган 13-03-07" xfId="2288"/>
    <cellStyle name="_Ёпилган форма туланган 13-03-07" xfId="2289"/>
    <cellStyle name="_Ёпилган форма туланган 13-03-07_Режа 2010" xfId="2290"/>
    <cellStyle name="_Ёпилган форма туланган 13-03-07_Режа 2010" xfId="2291"/>
    <cellStyle name="_Ёпилган форма туланган 13-03-07_Режа 2010" xfId="2292"/>
    <cellStyle name="_Ёпилган форма туланган 13-03-07_Режа 2010" xfId="2293"/>
    <cellStyle name="_Ёпилган форма туланган 13-03-07_Режа 2010_1 жадвал" xfId="2294"/>
    <cellStyle name="_Ёпилган форма туланган 13-03-07_Режа 2010_1 жадвал" xfId="2295"/>
    <cellStyle name="_Ёпилган форма туланган 13-03-07_Режа 2010_2010 мева сабзавот тайёри Тошкент режа" xfId="2296"/>
    <cellStyle name="_Ёпилган форма туланган 13-03-07_Режа 2010_2010 мева сабзавот тайёри Тошкент режа" xfId="2297"/>
    <cellStyle name="_Жиззах вилоят своди 24 та дастур ишла" xfId="3540"/>
    <cellStyle name="_Жиззах вилоят своди 24 та дастур ишла" xfId="3541"/>
    <cellStyle name="_Жиззах тумани" xfId="2298"/>
    <cellStyle name="_Жиззах тумани" xfId="2299"/>
    <cellStyle name="_Жиззах тумани_Граф.туман.буй.28.09.11." xfId="3542"/>
    <cellStyle name="_Жиззах тумани_Граф.туман.буй.28.09.11." xfId="3543"/>
    <cellStyle name="_Жиззах тумани_Режа 2010" xfId="2300"/>
    <cellStyle name="_Жиззах тумани_Режа 2010" xfId="2301"/>
    <cellStyle name="_Жиззах тумани_Режа 2010_1 жадвал" xfId="2302"/>
    <cellStyle name="_Жиззах тумани_Режа 2010_1 жадвал" xfId="2303"/>
    <cellStyle name="_Жиззах тумани_Режа 2010_2010 мева сабзавот тайёри Тошкент режа" xfId="2304"/>
    <cellStyle name="_Жиззах тумани_Режа 2010_2010 мева сабзавот тайёри Тошкент режа" xfId="2305"/>
    <cellStyle name="_Зафаробод ПТК 1 май" xfId="2306"/>
    <cellStyle name="_Зафаробод ПТК 1 май" xfId="2307"/>
    <cellStyle name="_Зафаробод ПТК 1 май" xfId="2308"/>
    <cellStyle name="_Зафаробод ПТК 1 май" xfId="2309"/>
    <cellStyle name="_Зафаробод ПТК 1 май_1 жадвал" xfId="2310"/>
    <cellStyle name="_Зафаробод ПТК 1 май_1 жадвал" xfId="2311"/>
    <cellStyle name="_Зафаробод ПТК 1 май_2010 мева сабзавот тайёри Тошкент режа" xfId="2312"/>
    <cellStyle name="_Зафаробод ПТК 1 май_2010 мева сабзавот тайёри Тошкент режа" xfId="2313"/>
    <cellStyle name="_Зафаробод ПТК 1 май_Жиззах вилоят своди 20 та Дастур ишланди" xfId="2314"/>
    <cellStyle name="_Зафаробод ПТК 1 май_Жиззах вилоят своди 20 та Дастур ишланди" xfId="2315"/>
    <cellStyle name="_Зафаробод ПТК 1 май_Разм Мева сабзавот 3.01.2010 й" xfId="2316"/>
    <cellStyle name="_Зафаробод ПТК 1 май_Разм Мева сабзавот 3.01.2010 й" xfId="2317"/>
    <cellStyle name="_Зафаробод ПТК 1 май_Режа 2010" xfId="2318"/>
    <cellStyle name="_Зафаробод ПТК 1 май_Режа 2010" xfId="2319"/>
    <cellStyle name="_Зафаробод-19-олтин" xfId="2320"/>
    <cellStyle name="_Зафаробод-19-олтин" xfId="2321"/>
    <cellStyle name="_Зафаробод-19-олтин" xfId="2322"/>
    <cellStyle name="_Зафаробод-19-олтин" xfId="2323"/>
    <cellStyle name="_Зафаробод-19-олтин_1 жадвал" xfId="2324"/>
    <cellStyle name="_Зафаробод-19-олтин_1 жадвал" xfId="2325"/>
    <cellStyle name="_Зафаробод-19-олтин_2010 мева сабзавот тайёри Тошкент режа" xfId="2326"/>
    <cellStyle name="_Зафаробод-19-олтин_2010 мева сабзавот тайёри Тошкент режа" xfId="2327"/>
    <cellStyle name="_Зафаробод-19-олтин_Жиззах вилоят своди 20 та Дастур ишланди" xfId="2328"/>
    <cellStyle name="_Зафаробод-19-олтин_Жиззах вилоят своди 20 та Дастур ишланди" xfId="2329"/>
    <cellStyle name="_Зафаробод-19-олтин_Разм Мева сабзавот 3.01.2010 й" xfId="2330"/>
    <cellStyle name="_Зафаробод-19-олтин_Разм Мева сабзавот 3.01.2010 й" xfId="2331"/>
    <cellStyle name="_Зафаробод-19-олтин_Режа 2010" xfId="2332"/>
    <cellStyle name="_Зафаробод-19-олтин_Режа 2010" xfId="2333"/>
    <cellStyle name="_иктисодга" xfId="3544"/>
    <cellStyle name="_иктисодга" xfId="3545"/>
    <cellStyle name="_иловалар" xfId="3546"/>
    <cellStyle name="_иловалар" xfId="3547"/>
    <cellStyle name="_Иссикхона 20 апрел" xfId="2334"/>
    <cellStyle name="_Иссикхона 20 апрел" xfId="2335"/>
    <cellStyle name="_Иссикхона 20 апрел_Режа 2010" xfId="2336"/>
    <cellStyle name="_Иссикхона 20 апрел_Режа 2010" xfId="2337"/>
    <cellStyle name="_МАЙ кредит таксимоти 7 май БАНКЛАРГА" xfId="2338"/>
    <cellStyle name="_МАЙ кредит таксимоти 7 май БАНКЛАРГА" xfId="2339"/>
    <cellStyle name="_МАЙ кредит таксимоти 7 май БАНКЛАРГА" xfId="2340"/>
    <cellStyle name="_МАЙ кредит таксимоти 7 май БАНКЛАРГА" xfId="2341"/>
    <cellStyle name="_МАЙ кредит таксимоти 7 май БАНКЛАРГА_1 жадвал" xfId="2342"/>
    <cellStyle name="_МАЙ кредит таксимоти 7 май БАНКЛАРГА_1 жадвал" xfId="2343"/>
    <cellStyle name="_МАЙ кредит таксимоти 7 май БАНКЛАРГА_2010 мева сабзавот тайёри Тошкент режа" xfId="2344"/>
    <cellStyle name="_МАЙ кредит таксимоти 7 май БАНКЛАРГА_2010 мева сабзавот тайёри Тошкент режа" xfId="2345"/>
    <cellStyle name="_МАЙ кредит таксимоти 7 май БАНКЛАРГА_Жиззах вилоят своди 20 та Дастур ишланди" xfId="2346"/>
    <cellStyle name="_МАЙ кредит таксимоти 7 май БАНКЛАРГА_Жиззах вилоят своди 20 та Дастур ишланди" xfId="2347"/>
    <cellStyle name="_МАЙ кредит таксимоти 7 май БАНКЛАРГА_Разм Мева сабзавот 3.01.2010 й" xfId="2348"/>
    <cellStyle name="_МАЙ кредит таксимоти 7 май БАНКЛАРГА_Разм Мева сабзавот 3.01.2010 й" xfId="2349"/>
    <cellStyle name="_МАЙ кредит таксимоти 7 май БАНКЛАРГА_Режа 2010" xfId="2350"/>
    <cellStyle name="_МАЙ кредит таксимоти 7 май БАНКЛАРГА_Режа 2010" xfId="2351"/>
    <cellStyle name="_Май ойи кредит 14-05-07" xfId="2352"/>
    <cellStyle name="_Май ойи кредит 14-05-07" xfId="2353"/>
    <cellStyle name="_Май ойи кредит 14-05-07" xfId="2354"/>
    <cellStyle name="_Май ойи кредит 14-05-07" xfId="2355"/>
    <cellStyle name="_Май ойи кредит 14-05-07_1 жадвал" xfId="2356"/>
    <cellStyle name="_Май ойи кредит 14-05-07_1 жадвал" xfId="2357"/>
    <cellStyle name="_Май ойи кредит 14-05-07_2010 мева сабзавот тайёри Тошкент режа" xfId="2358"/>
    <cellStyle name="_Май ойи кредит 14-05-07_2010 мева сабзавот тайёри Тошкент режа" xfId="2359"/>
    <cellStyle name="_Май ойи кредит 14-05-07_Жиззах вилоят своди 20 та Дастур ишланди" xfId="2360"/>
    <cellStyle name="_Май ойи кредит 14-05-07_Жиззах вилоят своди 20 та Дастур ишланди" xfId="2361"/>
    <cellStyle name="_Май ойи кредит 14-05-07_Разм Мева сабзавот 3.01.2010 й" xfId="2362"/>
    <cellStyle name="_Май ойи кредит 14-05-07_Разм Мева сабзавот 3.01.2010 й" xfId="2363"/>
    <cellStyle name="_Май ойи кредит 14-05-07_Режа 2010" xfId="2364"/>
    <cellStyle name="_Май ойи кредит 14-05-07_Режа 2010" xfId="2365"/>
    <cellStyle name="_Май ойи кредит 15-05-07 Вилоятга" xfId="2366"/>
    <cellStyle name="_Май ойи кредит 15-05-07 Вилоятга" xfId="2367"/>
    <cellStyle name="_Май ойи кредит 15-05-07 Вилоятга" xfId="2368"/>
    <cellStyle name="_Май ойи кредит 15-05-07 Вилоятга" xfId="2369"/>
    <cellStyle name="_Май ойи кредит 15-05-07 Вилоятга_1 жадвал" xfId="2370"/>
    <cellStyle name="_Май ойи кредит 15-05-07 Вилоятга_1 жадвал" xfId="2371"/>
    <cellStyle name="_Май ойи кредит 15-05-07 Вилоятга_2010 мева сабзавот тайёри Тошкент режа" xfId="2372"/>
    <cellStyle name="_Май ойи кредит 15-05-07 Вилоятга_2010 мева сабзавот тайёри Тошкент режа" xfId="2373"/>
    <cellStyle name="_Май ойи кредит 15-05-07 Вилоятга_Жиззах вилоят своди 20 та Дастур ишланди" xfId="2374"/>
    <cellStyle name="_Май ойи кредит 15-05-07 Вилоятга_Жиззах вилоят своди 20 та Дастур ишланди" xfId="2375"/>
    <cellStyle name="_Май ойи кредит 15-05-07 Вилоятга_Разм Мева сабзавот 3.01.2010 й" xfId="2376"/>
    <cellStyle name="_Май ойи кредит 15-05-07 Вилоятга_Разм Мева сабзавот 3.01.2010 й" xfId="2377"/>
    <cellStyle name="_Май ойи кредит 15-05-07 Вилоятга_Режа 2010" xfId="2378"/>
    <cellStyle name="_Май ойи кредит 15-05-07 Вилоятга_Режа 2010" xfId="2379"/>
    <cellStyle name="_Май ойи кредит 23-05-07 Вилоятга" xfId="2380"/>
    <cellStyle name="_Май ойи кредит 23-05-07 Вилоятга" xfId="2381"/>
    <cellStyle name="_Май ойи кредит 23-05-07 Вилоятга" xfId="2382"/>
    <cellStyle name="_Май ойи кредит 23-05-07 Вилоятга" xfId="2383"/>
    <cellStyle name="_Май ойи кредит 23-05-07 Вилоятга_1 жадвал" xfId="2384"/>
    <cellStyle name="_Май ойи кредит 23-05-07 Вилоятга_1 жадвал" xfId="2385"/>
    <cellStyle name="_Май ойи кредит 23-05-07 Вилоятга_2010 мева сабзавот тайёри Тошкент режа" xfId="2386"/>
    <cellStyle name="_Май ойи кредит 23-05-07 Вилоятга_2010 мева сабзавот тайёри Тошкент режа" xfId="2387"/>
    <cellStyle name="_Май ойи кредит 23-05-07 Вилоятга_Жиззах вилоят своди 20 та Дастур ишланди" xfId="2388"/>
    <cellStyle name="_Май ойи кредит 23-05-07 Вилоятга_Жиззах вилоят своди 20 та Дастур ишланди" xfId="2389"/>
    <cellStyle name="_Май ойи кредит 23-05-07 Вилоятга_Разм Мева сабзавот 3.01.2010 й" xfId="2390"/>
    <cellStyle name="_Май ойи кредит 23-05-07 Вилоятга_Разм Мева сабзавот 3.01.2010 й" xfId="2391"/>
    <cellStyle name="_Май ойи кредит 23-05-07 Вилоятга_Режа 2010" xfId="2392"/>
    <cellStyle name="_Май ойи кредит 23-05-07 Вилоятга_Режа 2010" xfId="2393"/>
    <cellStyle name="_МВЭС Хусанбой" xfId="3548"/>
    <cellStyle name="_МВЭС Хусанбой" xfId="3549"/>
    <cellStyle name="_МВЭС2" xfId="3550"/>
    <cellStyle name="_МВЭС2" xfId="3551"/>
    <cellStyle name="_Мирзачул 24-10-2007 йил" xfId="2394"/>
    <cellStyle name="_Мирзачул 24-10-2007 йил" xfId="2395"/>
    <cellStyle name="_Мирзачул 24-10-2007 йил" xfId="2396"/>
    <cellStyle name="_Мирзачул 24-10-2007 йил" xfId="2397"/>
    <cellStyle name="_Мирзачул 24-10-2007 йил_1 жадвал" xfId="2398"/>
    <cellStyle name="_Мирзачул 24-10-2007 йил_1 жадвал" xfId="2399"/>
    <cellStyle name="_Мирзачул 24-10-2007 йил_2010 мева сабзавот тайёри Тошкент режа" xfId="2400"/>
    <cellStyle name="_Мирзачул 24-10-2007 йил_2010 мева сабзавот тайёри Тошкент режа" xfId="2401"/>
    <cellStyle name="_Мирзачул 24-10-2007 йил_Жиззах вилоят своди 20 та Дастур ишланди" xfId="2402"/>
    <cellStyle name="_Мирзачул 24-10-2007 йил_Жиззах вилоят своди 20 та Дастур ишланди" xfId="2403"/>
    <cellStyle name="_Мирзачул 24-10-2007 йил_Разм Мева сабзавот 3.01.2010 й" xfId="2404"/>
    <cellStyle name="_Мирзачул 24-10-2007 йил_Разм Мева сабзавот 3.01.2010 й" xfId="2405"/>
    <cellStyle name="_Мирзачул 24-10-2007 йил_Режа 2010" xfId="2406"/>
    <cellStyle name="_Мирзачул 24-10-2007 йил_Режа 2010" xfId="2407"/>
    <cellStyle name="_Мирзачул 27-10-2007 йил" xfId="2408"/>
    <cellStyle name="_Мирзачул 27-10-2007 йил" xfId="2409"/>
    <cellStyle name="_Мирзачул 27-10-2007 йил" xfId="2410"/>
    <cellStyle name="_Мирзачул 27-10-2007 йил" xfId="2411"/>
    <cellStyle name="_Мирзачул 27-10-2007 йил_1 жадвал" xfId="2412"/>
    <cellStyle name="_Мирзачул 27-10-2007 йил_1 жадвал" xfId="2413"/>
    <cellStyle name="_Мирзачул 27-10-2007 йил_2010 мева сабзавот тайёри Тошкент режа" xfId="2414"/>
    <cellStyle name="_Мирзачул 27-10-2007 йил_2010 мева сабзавот тайёри Тошкент режа" xfId="2415"/>
    <cellStyle name="_Мирзачул 27-10-2007 йил_Жиззах вилоят своди 20 та Дастур ишланди" xfId="2416"/>
    <cellStyle name="_Мирзачул 27-10-2007 йил_Жиззах вилоят своди 20 та Дастур ишланди" xfId="2417"/>
    <cellStyle name="_Мирзачул 27-10-2007 йил_Разм Мева сабзавот 3.01.2010 й" xfId="2418"/>
    <cellStyle name="_Мирзачул 27-10-2007 йил_Разм Мева сабзавот 3.01.2010 й" xfId="2419"/>
    <cellStyle name="_Мирзачул 27-10-2007 йил_Режа 2010" xfId="2420"/>
    <cellStyle name="_Мирзачул 27-10-2007 йил_Режа 2010" xfId="2421"/>
    <cellStyle name="_Мирзачул пахта 07-06-07" xfId="2422"/>
    <cellStyle name="_Мирзачул пахта 07-06-07" xfId="2423"/>
    <cellStyle name="_Мирзачул пахта 07-06-07" xfId="2424"/>
    <cellStyle name="_Мирзачул пахта 07-06-07" xfId="2425"/>
    <cellStyle name="_Мирзачул пахта 07-06-07_1 жадвал" xfId="2426"/>
    <cellStyle name="_Мирзачул пахта 07-06-07_1 жадвал" xfId="2427"/>
    <cellStyle name="_Мирзачул пахта 07-06-07_2010 мева сабзавот тайёри Тошкент режа" xfId="2428"/>
    <cellStyle name="_Мирзачул пахта 07-06-07_2010 мева сабзавот тайёри Тошкент режа" xfId="2429"/>
    <cellStyle name="_Мирзачул пахта 07-06-07_Жиззах вилоят своди 20 та Дастур ишланди" xfId="2430"/>
    <cellStyle name="_Мирзачул пахта 07-06-07_Жиззах вилоят своди 20 та Дастур ишланди" xfId="2431"/>
    <cellStyle name="_Мирзачул пахта 07-06-07_Разм Мева сабзавот 3.01.2010 й" xfId="2432"/>
    <cellStyle name="_Мирзачул пахта 07-06-07_Разм Мева сабзавот 3.01.2010 й" xfId="2433"/>
    <cellStyle name="_Мирзачул пахта 07-06-07_Режа 2010" xfId="2434"/>
    <cellStyle name="_Мирзачул пахта 07-06-07_Режа 2010" xfId="2435"/>
    <cellStyle name="_Мирзачул пахта 16-06-07" xfId="2436"/>
    <cellStyle name="_Мирзачул пахта 16-06-07" xfId="2437"/>
    <cellStyle name="_Мирзачул пахта 16-06-07" xfId="2438"/>
    <cellStyle name="_Мирзачул пахта 16-06-07" xfId="2439"/>
    <cellStyle name="_Мирзачул пахта 16-06-07_1 жадвал" xfId="2440"/>
    <cellStyle name="_Мирзачул пахта 16-06-07_1 жадвал" xfId="2441"/>
    <cellStyle name="_Мирзачул пахта 16-06-07_2010 мева сабзавот тайёри Тошкент режа" xfId="2442"/>
    <cellStyle name="_Мирзачул пахта 16-06-07_2010 мева сабзавот тайёри Тошкент режа" xfId="2443"/>
    <cellStyle name="_Мирзачул пахта 16-06-07_Жиззах вилоят своди 20 та Дастур ишланди" xfId="2444"/>
    <cellStyle name="_Мирзачул пахта 16-06-07_Жиззах вилоят своди 20 та Дастур ишланди" xfId="2445"/>
    <cellStyle name="_Мирзачул пахта 16-06-07_Разм Мева сабзавот 3.01.2010 й" xfId="2446"/>
    <cellStyle name="_Мирзачул пахта 16-06-07_Разм Мева сабзавот 3.01.2010 й" xfId="2447"/>
    <cellStyle name="_Мирзачул пахта 16-06-07_Режа 2010" xfId="2448"/>
    <cellStyle name="_Мирзачул пахта 16-06-07_Режа 2010" xfId="2449"/>
    <cellStyle name="_Мирзачул-16-11-07" xfId="2450"/>
    <cellStyle name="_Мирзачул-16-11-07" xfId="2451"/>
    <cellStyle name="_Мирзачул-16-11-07" xfId="2452"/>
    <cellStyle name="_Мирзачул-16-11-07" xfId="2453"/>
    <cellStyle name="_Мирзачул-16-11-07_1 жадвал" xfId="2454"/>
    <cellStyle name="_Мирзачул-16-11-07_1 жадвал" xfId="2455"/>
    <cellStyle name="_Мирзачул-16-11-07_2010 мева сабзавот тайёри Тошкент режа" xfId="2456"/>
    <cellStyle name="_Мирзачул-16-11-07_2010 мева сабзавот тайёри Тошкент режа" xfId="2457"/>
    <cellStyle name="_Мирзачул-16-11-07_Жиззах вилоят своди 20 та Дастур ишланди" xfId="2458"/>
    <cellStyle name="_Мирзачул-16-11-07_Жиззах вилоят своди 20 та Дастур ишланди" xfId="2459"/>
    <cellStyle name="_Мирзачул-16-11-07_Разм Мева сабзавот 3.01.2010 й" xfId="2460"/>
    <cellStyle name="_Мирзачул-16-11-07_Разм Мева сабзавот 3.01.2010 й" xfId="2461"/>
    <cellStyle name="_Мирзачул-16-11-07_Режа 2010" xfId="2462"/>
    <cellStyle name="_Мирзачул-16-11-07_Режа 2010" xfId="2463"/>
    <cellStyle name="_Мирзачул-19-олтин" xfId="2464"/>
    <cellStyle name="_Мирзачул-19-олтин" xfId="2465"/>
    <cellStyle name="_Мирзачул-19-олтин" xfId="2466"/>
    <cellStyle name="_Мирзачул-19-олтин" xfId="2467"/>
    <cellStyle name="_Мирзачул-19-олтин_1 жадвал" xfId="2468"/>
    <cellStyle name="_Мирзачул-19-олтин_1 жадвал" xfId="2469"/>
    <cellStyle name="_Мирзачул-19-олтин_2010 мева сабзавот тайёри Тошкент режа" xfId="2470"/>
    <cellStyle name="_Мирзачул-19-олтин_2010 мева сабзавот тайёри Тошкент режа" xfId="2471"/>
    <cellStyle name="_Мирзачул-19-олтин_Жиззах вилоят своди 20 та Дастур ишланди" xfId="2472"/>
    <cellStyle name="_Мирзачул-19-олтин_Жиззах вилоят своди 20 та Дастур ишланди" xfId="2473"/>
    <cellStyle name="_Мирзачул-19-олтин_Разм Мева сабзавот 3.01.2010 й" xfId="2474"/>
    <cellStyle name="_Мирзачул-19-олтин_Разм Мева сабзавот 3.01.2010 й" xfId="2475"/>
    <cellStyle name="_Мирзачул-19-олтин_Режа 2010" xfId="2476"/>
    <cellStyle name="_Мирзачул-19-олтин_Режа 2010" xfId="2477"/>
    <cellStyle name="_Мониторинг 01-05-07 Вилоят" xfId="2478"/>
    <cellStyle name="_Мониторинг 01-05-07 Вилоят" xfId="2479"/>
    <cellStyle name="_Мониторинг 01-05-07 Вилоят" xfId="2480"/>
    <cellStyle name="_Мониторинг 01-05-07 Вилоят" xfId="2481"/>
    <cellStyle name="_Мониторинг 01-05-07 Вилоят_1 жадвал" xfId="2482"/>
    <cellStyle name="_Мониторинг 01-05-07 Вилоят_1 жадвал" xfId="2483"/>
    <cellStyle name="_Мониторинг 01-05-07 Вилоят_2010 мева сабзавот тайёри Тошкент режа" xfId="2484"/>
    <cellStyle name="_Мониторинг 01-05-07 Вилоят_2010 мева сабзавот тайёри Тошкент режа" xfId="2485"/>
    <cellStyle name="_Мониторинг 01-05-07 Вилоят_Жиззах вилоят своди 20 та Дастур ишланди" xfId="2486"/>
    <cellStyle name="_Мониторинг 01-05-07 Вилоят_Жиззах вилоят своди 20 та Дастур ишланди" xfId="2487"/>
    <cellStyle name="_Мониторинг 01-05-07 Вилоят_Разм Мева сабзавот 3.01.2010 й" xfId="2488"/>
    <cellStyle name="_Мониторинг 01-05-07 Вилоят_Разм Мева сабзавот 3.01.2010 й" xfId="2489"/>
    <cellStyle name="_Мониторинг 01-05-07 Вилоят_Режа 2010" xfId="2490"/>
    <cellStyle name="_Мониторинг 01-05-07 Вилоят_Режа 2010" xfId="2491"/>
    <cellStyle name="_Мониторинг 30-04-07 Вилоят" xfId="2492"/>
    <cellStyle name="_Мониторинг 30-04-07 Вилоят" xfId="2493"/>
    <cellStyle name="_Мониторинг 30-04-07 Вилоят" xfId="2494"/>
    <cellStyle name="_Мониторинг 30-04-07 Вилоят" xfId="2495"/>
    <cellStyle name="_Мониторинг 30-04-07 Вилоят_1 жадвал" xfId="2496"/>
    <cellStyle name="_Мониторинг 30-04-07 Вилоят_1 жадвал" xfId="2497"/>
    <cellStyle name="_Мониторинг 30-04-07 Вилоят_2010 мева сабзавот тайёри Тошкент режа" xfId="2498"/>
    <cellStyle name="_Мониторинг 30-04-07 Вилоят_2010 мева сабзавот тайёри Тошкент режа" xfId="2499"/>
    <cellStyle name="_Мониторинг 30-04-07 Вилоят_Жиззах вилоят своди 20 та Дастур ишланди" xfId="2500"/>
    <cellStyle name="_Мониторинг 30-04-07 Вилоят_Жиззах вилоят своди 20 та Дастур ишланди" xfId="2501"/>
    <cellStyle name="_Мониторинг 30-04-07 Вилоят_Разм Мева сабзавот 3.01.2010 й" xfId="2502"/>
    <cellStyle name="_Мониторинг 30-04-07 Вилоят_Разм Мева сабзавот 3.01.2010 й" xfId="2503"/>
    <cellStyle name="_Мониторинг 30-04-07 Вилоят_Режа 2010" xfId="2504"/>
    <cellStyle name="_Мониторинг 30-04-07 Вилоят_Режа 2010" xfId="2505"/>
    <cellStyle name="_Мониторинг 31,08,06" xfId="2506"/>
    <cellStyle name="_Мониторинг 31,08,06" xfId="2507"/>
    <cellStyle name="_Мониторинг 31,08,06" xfId="2508"/>
    <cellStyle name="_Мониторинг 31,08,06" xfId="2509"/>
    <cellStyle name="_Мониторинг 31,08,06_Режа 2010" xfId="2510"/>
    <cellStyle name="_Мониторинг 31,08,06_Режа 2010" xfId="2511"/>
    <cellStyle name="_Мониторинг 31,08,06_Режа 2010" xfId="2512"/>
    <cellStyle name="_Мониторинг 31,08,06_Режа 2010" xfId="2513"/>
    <cellStyle name="_олтингугут" xfId="2514"/>
    <cellStyle name="_олтингугут" xfId="2515"/>
    <cellStyle name="_олтингугут" xfId="2516"/>
    <cellStyle name="_олтингугут" xfId="2517"/>
    <cellStyle name="_олтингугут_Режа 2010" xfId="2518"/>
    <cellStyle name="_олтингугут_Режа 2010" xfId="2519"/>
    <cellStyle name="_олтингугут_Режа 2010" xfId="2520"/>
    <cellStyle name="_олтингугут_Режа 2010" xfId="2521"/>
    <cellStyle name="_олтингугут_Режа 2010_1 жадвал" xfId="2522"/>
    <cellStyle name="_олтингугут_Режа 2010_1 жадвал" xfId="2523"/>
    <cellStyle name="_олтингугут_Режа 2010_2010 мева сабзавот тайёри Тошкент режа" xfId="2524"/>
    <cellStyle name="_олтингугут_Режа 2010_2010 мева сабзавот тайёри Тошкент режа" xfId="2525"/>
    <cellStyle name="_Парр исси СВОД" xfId="2526"/>
    <cellStyle name="_Парр исси СВОД" xfId="2527"/>
    <cellStyle name="_Парр исси СВОД_Режа 2010" xfId="2528"/>
    <cellStyle name="_Парр исси СВОД_Режа 2010" xfId="2529"/>
    <cellStyle name="_Режа 2010" xfId="2530"/>
    <cellStyle name="_Режа 2010" xfId="2531"/>
    <cellStyle name="_Режа 2010" xfId="2532"/>
    <cellStyle name="_Режа 2010" xfId="2533"/>
    <cellStyle name="_Режа 2010_1 жадвал" xfId="2534"/>
    <cellStyle name="_Режа 2010_1 жадвал" xfId="2535"/>
    <cellStyle name="_Режа 2010_2010 мева сабзавот тайёри Тошкент режа" xfId="2536"/>
    <cellStyle name="_Режа 2010_2010 мева сабзавот тайёри Тошкент режа" xfId="2537"/>
    <cellStyle name="_Режа апрел кредит 19-04-07 гача" xfId="2538"/>
    <cellStyle name="_Режа апрел кредит 19-04-07 гача" xfId="2539"/>
    <cellStyle name="_Режа апрел кредит 19-04-07 гача" xfId="2540"/>
    <cellStyle name="_Режа апрел кредит 19-04-07 гача" xfId="2541"/>
    <cellStyle name="_Режа апрел кредит 19-04-07 гача_1 жадвал" xfId="2542"/>
    <cellStyle name="_Режа апрел кредит 19-04-07 гача_1 жадвал" xfId="2543"/>
    <cellStyle name="_Режа апрел кредит 19-04-07 гача_2010 мева сабзавот тайёри Тошкент режа" xfId="2544"/>
    <cellStyle name="_Режа апрел кредит 19-04-07 гача_2010 мева сабзавот тайёри Тошкент режа" xfId="2545"/>
    <cellStyle name="_Режа апрел кредит 19-04-07 гача_Жиззах вилоят своди 20 та Дастур ишланди" xfId="2546"/>
    <cellStyle name="_Режа апрел кредит 19-04-07 гача_Жиззах вилоят своди 20 та Дастур ишланди" xfId="2547"/>
    <cellStyle name="_Режа апрел кредит 19-04-07 гача_Разм Мева сабзавот 3.01.2010 й" xfId="2548"/>
    <cellStyle name="_Режа апрел кредит 19-04-07 гача_Разм Мева сабзавот 3.01.2010 й" xfId="2549"/>
    <cellStyle name="_Режа апрел кредит 19-04-07 гача_Режа 2010" xfId="2550"/>
    <cellStyle name="_Режа апрел кредит 19-04-07 гача_Режа 2010" xfId="2551"/>
    <cellStyle name="_СВОД Жадваллар 2008-2012й" xfId="3552"/>
    <cellStyle name="_СВОД Жадваллар 2008-2012й" xfId="3553"/>
    <cellStyle name="_СВОД Жадваллар 2008-2012й_СВОД Прогноз 2008-2012й" xfId="3554"/>
    <cellStyle name="_СВОД Жадваллар 2008-2012й_СВОД Прогноз 2008-2012й" xfId="3555"/>
    <cellStyle name="_СВОД Прогноз 2008-2012й" xfId="3556"/>
    <cellStyle name="_СВОД Прогноз 2008-2012й" xfId="3557"/>
    <cellStyle name="_С-р , П Б, Х Б ва бошка банк 1,01,06 дан 25,05,06гача" xfId="2552"/>
    <cellStyle name="_С-р , П Б, Х Б ва бошка банк 1,01,06 дан 25,05,06гача" xfId="2553"/>
    <cellStyle name="_С-р , П Б, Х Б ва бошка банк 1,01,06 дан 25,05,06гача" xfId="2554"/>
    <cellStyle name="_С-р , П Б, Х Б ва бошка банк 1,01,06 дан 25,05,06гача" xfId="2555"/>
    <cellStyle name="_С-р , П Б, Х Б ва бошка банк 1,01,06 дан 25,05,06гача_Режа 2010" xfId="2556"/>
    <cellStyle name="_С-р , П Б, Х Б ва бошка банк 1,01,06 дан 25,05,06гача_Режа 2010" xfId="2557"/>
    <cellStyle name="_С-р , П Б, Х Б ва бошка банк 1,01,06 дан 25,05,06гача_Режа 2010" xfId="2558"/>
    <cellStyle name="_С-р , П Б, Х Б ва бошка банк 1,01,06 дан 25,05,06гача_Режа 2010" xfId="2559"/>
    <cellStyle name="_С-р , П Б, Х Б ва бошка банк 1,01,06 дан 25,05,06гача00" xfId="2560"/>
    <cellStyle name="_С-р , П Б, Х Б ва бошка банк 1,01,06 дан 25,05,06гача00" xfId="2561"/>
    <cellStyle name="_С-р , П Б, Х Б ва бошка банк 1,01,06 дан 25,05,06гача00" xfId="2562"/>
    <cellStyle name="_С-р , П Б, Х Б ва бошка банк 1,01,06 дан 25,05,06гача00" xfId="2563"/>
    <cellStyle name="_С-р , П Б, Х Б ва бошка банк 1,01,06 дан 25,05,06гача00_Режа 2010" xfId="2564"/>
    <cellStyle name="_С-р , П Б, Х Б ва бошка банк 1,01,06 дан 25,05,06гача00_Режа 2010" xfId="2565"/>
    <cellStyle name="_С-р , П Б, Х Б ва бошка банк 1,01,06 дан 25,05,06гача00_Режа 2010" xfId="2566"/>
    <cellStyle name="_С-р , П Б, Х Б ва бошка банк 1,01,06 дан 25,05,06гача00_Режа 2010" xfId="2567"/>
    <cellStyle name="_Сухроб Вилоят свод" xfId="3558"/>
    <cellStyle name="_Сухроб Вилоят свод" xfId="3559"/>
    <cellStyle name="_Тошкентга чикарилди" xfId="2568"/>
    <cellStyle name="_Тошкентга чикарилди" xfId="2569"/>
    <cellStyle name="_Факт 2006 йилга олганлар" xfId="2570"/>
    <cellStyle name="_Факт 2006 йилга олганлар" xfId="2571"/>
    <cellStyle name="_Факт 2006 йилга олганлар" xfId="2572"/>
    <cellStyle name="_Факт 2006 йилга олганлар" xfId="2573"/>
    <cellStyle name="_Факт 2006 йилга олганлар_Режа 2010" xfId="2574"/>
    <cellStyle name="_Факт 2006 йилга олганлар_Режа 2010" xfId="2575"/>
    <cellStyle name="_Факт 2006 йилга олганлар_Режа 2010" xfId="2576"/>
    <cellStyle name="_Факт 2006 йилга олганлар_Режа 2010" xfId="2577"/>
    <cellStyle name="_Фарғона" xfId="3560"/>
    <cellStyle name="_Фарғона" xfId="3561"/>
    <cellStyle name="_Фаргона Мева сабзавот 2013 йил" xfId="3562"/>
    <cellStyle name="_Фаргона Мева сабзавот 2013 йил" xfId="3563"/>
    <cellStyle name="_Фарғона_1-кисм 1-свод" xfId="3564"/>
    <cellStyle name="_Фарғона_1-кисм 1-свод" xfId="3565"/>
    <cellStyle name="_Фарғона_2010 y I ярим йил киш хуж " xfId="3566"/>
    <cellStyle name="_Фарғона_2010 y I ярим йил киш хуж " xfId="3567"/>
    <cellStyle name="_Фарғона_2010 y I ярим йил киш хуж _Фаргона Мева сабзавот 2012 йил" xfId="3568"/>
    <cellStyle name="_Фарғона_2010 y I ярим йил киш хуж _Фаргона Мева сабзавот 2012 йил" xfId="3569"/>
    <cellStyle name="_Фарғона_2010 y I ярим йил киш хуж _Фаргона Мева сабзавот 2012 йил 5д" xfId="3570"/>
    <cellStyle name="_Фарғона_2010 y I ярим йил киш хуж _Фаргона Мева сабзавот 2012 йил 5д" xfId="3571"/>
    <cellStyle name="_Фарғона_2010 y I ярим йил киш хуж _Фаргона Мева сабзавот 2013 йил" xfId="3572"/>
    <cellStyle name="_Фарғона_2010 y I ярим йил киш хуж _Фаргона Мева сабзавот 2013 йил" xfId="3573"/>
    <cellStyle name="_Фарғона_Фаргона Мева сабзавот 2013 йил" xfId="3574"/>
    <cellStyle name="_Фарғона_Фаргона Мева сабзавот 2013 йил" xfId="3575"/>
    <cellStyle name="_Хизмат кўрсатиш шартнома" xfId="2578"/>
    <cellStyle name="_Хизмат кўрсатиш шартнома" xfId="2579"/>
    <cellStyle name="_Чиким Апрел ойи котди" xfId="2580"/>
    <cellStyle name="_Чиким Апрел ойи котди" xfId="2581"/>
    <cellStyle name="_Чиким Апрел ойи котди" xfId="2582"/>
    <cellStyle name="_Чиким Апрел ойи котди" xfId="2583"/>
    <cellStyle name="_Чиким Апрел ойи котди_Режа 2010" xfId="2584"/>
    <cellStyle name="_Чиким Апрел ойи котди_Режа 2010" xfId="2585"/>
    <cellStyle name="_Чиким Апрел ойи котди_Режа 2010" xfId="2586"/>
    <cellStyle name="_Чиким Апрел ойи котди_Режа 2010" xfId="2587"/>
    <cellStyle name="_Чиким Апрел ойи котди_Режа 2010_1 жадвал" xfId="2588"/>
    <cellStyle name="_Чиким Апрел ойи котди_Режа 2010_1 жадвал" xfId="2589"/>
    <cellStyle name="_Чиким Апрел ойи котди_Режа 2010_2010 мева сабзавот тайёри Тошкент режа" xfId="2590"/>
    <cellStyle name="_Чиким Апрел ойи котди_Режа 2010_2010 мева сабзавот тайёри Тошкент режа" xfId="2591"/>
    <cellStyle name="_Чиким июн" xfId="2592"/>
    <cellStyle name="_Чиким июн" xfId="2593"/>
    <cellStyle name="_Чиким июн" xfId="2594"/>
    <cellStyle name="_Чиким июн" xfId="2595"/>
    <cellStyle name="_Чиким июн_Режа 2010" xfId="2596"/>
    <cellStyle name="_Чиким июн_Режа 2010" xfId="2597"/>
    <cellStyle name="_Чиким июн_Режа 2010" xfId="2598"/>
    <cellStyle name="_Чиким июн_Режа 2010" xfId="2599"/>
    <cellStyle name="_Чиким июн_Режа 2010_1 жадвал" xfId="2600"/>
    <cellStyle name="_Чиким июн_Режа 2010_1 жадвал" xfId="2601"/>
    <cellStyle name="_Чиким июн_Режа 2010_2010 мева сабзавот тайёри Тошкент режа" xfId="2602"/>
    <cellStyle name="_Чиким июн_Режа 2010_2010 мева сабзавот тайёри Тошкент режа" xfId="2603"/>
    <cellStyle name="_Энг охирги экипаж-1" xfId="2604"/>
    <cellStyle name="_Энг охирги экипаж-1" xfId="2605"/>
    <cellStyle name="_Энг охирги экипаж-1" xfId="2606"/>
    <cellStyle name="_Энг охирги экипаж-1" xfId="2607"/>
    <cellStyle name="_Энг охирги экипаж-1_Режа 2010" xfId="2608"/>
    <cellStyle name="_Энг охирги экипаж-1_Режа 2010" xfId="2609"/>
    <cellStyle name="_Энг охирги экипаж-1_Режа 2010" xfId="2610"/>
    <cellStyle name="_Энг охирги экипаж-1_Режа 2010" xfId="2611"/>
    <cellStyle name="_Энг охирги экипаж-1_Режа 2010_1 жадвал" xfId="2612"/>
    <cellStyle name="_Энг охирги экипаж-1_Режа 2010_1 жадвал" xfId="2613"/>
    <cellStyle name="_Энг охирги экипаж-1_Режа 2010_2010 мева сабзавот тайёри Тошкент режа" xfId="2614"/>
    <cellStyle name="_Энг охирги экипаж-1_Режа 2010_2010 мева сабзавот тайёри Тошкент режа" xfId="2615"/>
    <cellStyle name="" xfId="2616"/>
    <cellStyle name="" xfId="2617"/>
    <cellStyle name="_05,06,2007 йилга сводка Дустлик 2" xfId="2618"/>
    <cellStyle name="_05,06,2007 йилга сводка Дустлик 2" xfId="2619"/>
    <cellStyle name="_1 август 2006 йилдан" xfId="2620"/>
    <cellStyle name="_1 август 2006 йилдан" xfId="2621"/>
    <cellStyle name="_1 август 2006 йилдан_Режа 2010" xfId="2622"/>
    <cellStyle name="_1 август 2006 йилдан_Режа 2010" xfId="2623"/>
    <cellStyle name="_1 августга бешта формани бошкатдан тайёрланди" xfId="2624"/>
    <cellStyle name="_1 августга бешта формани бошкатдан тайёрланди" xfId="2625"/>
    <cellStyle name="_1 августга бешта формани бошкатдан тайёрланди_Режа 2010" xfId="2626"/>
    <cellStyle name="_1 августга бешта формани бошкатдан тайёрланди_Режа 2010" xfId="2627"/>
    <cellStyle name="_12.05.06" xfId="2628"/>
    <cellStyle name="_12.05.06" xfId="2629"/>
    <cellStyle name="_12.05.06_Режа 2010" xfId="2630"/>
    <cellStyle name="_12.05.06_Режа 2010" xfId="2631"/>
    <cellStyle name="_15-05-07 га форма" xfId="2632"/>
    <cellStyle name="_15-05-07 га форма" xfId="2633"/>
    <cellStyle name="_15-05-07 га форма_Режа 2010" xfId="2634"/>
    <cellStyle name="_15-05-07 га форма_Режа 2010" xfId="2635"/>
    <cellStyle name="_17,09,2006" xfId="2636"/>
    <cellStyle name="_17,09,2006" xfId="2637"/>
    <cellStyle name="_17,09,2006_Режа 2010" xfId="2638"/>
    <cellStyle name="_17,09,2006_Режа 2010" xfId="2639"/>
    <cellStyle name="_1-кисм 1-свод" xfId="3576"/>
    <cellStyle name="_2006 йил хосили учун чиким Счёт фактура" xfId="2640"/>
    <cellStyle name="_2006 йил хосили учун чиким Счёт фактура_Режа 2010" xfId="2641"/>
    <cellStyle name="_2006 йил хосили учун чиким Счёт фактура_Режа 2010" xfId="2642"/>
    <cellStyle name="_2007 йил январ чиким котди" xfId="2643"/>
    <cellStyle name="_2007 йил январ чиким котди" xfId="2644"/>
    <cellStyle name="_2007 йил январ чиким котди_Режа 2010" xfId="2645"/>
    <cellStyle name="_2007 йил январ чиким котди_Режа 2010" xfId="2646"/>
    <cellStyle name="_2010 y I ярим йил киш хуж " xfId="3577"/>
    <cellStyle name="_3 Сводка 16,04,07" xfId="2647"/>
    <cellStyle name="_3 Сводка 16,04,07_Режа 2010" xfId="2648"/>
    <cellStyle name="_3 Сводка 16,04,07_Режа 2010" xfId="2649"/>
    <cellStyle name="_MONITOR 08-05-07 Вилоятга" xfId="2650"/>
    <cellStyle name="_MONITOR 08-05-07 Вилоятга" xfId="2651"/>
    <cellStyle name="_MONITOR 08-05-07 Вилоятга_Режа 2010" xfId="2652"/>
    <cellStyle name="_MONITOR 08-05-07 Вилоятга_Режа 2010" xfId="2653"/>
    <cellStyle name="_MONITOR 15-05-07 ВилоятгаААА" xfId="2654"/>
    <cellStyle name="_MONITOR 15-05-07 ВилоятгаААА" xfId="2655"/>
    <cellStyle name="_MONITOR 15-05-07 ВилоятгаААА_Режа 2010" xfId="2656"/>
    <cellStyle name="_MONITOR 15-05-07 ВилоятгаААА_Режа 2010" xfId="2657"/>
    <cellStyle name="_MONITOR 17-05-07 Вилоятгааа" xfId="2658"/>
    <cellStyle name="_MONITOR 17-05-07 Вилоятгааа" xfId="2659"/>
    <cellStyle name="_MONITOR 24-02-07 JJJ Охиргиси" xfId="2660"/>
    <cellStyle name="_MONITOR 24-02-07 JJJ Охиргиси" xfId="2661"/>
    <cellStyle name="_MONITOR 24-02-07 JJJ Охиргиси_Режа 2010" xfId="2662"/>
    <cellStyle name="_MONITOR 24-02-07 JJJ Охиргиси_Режа 2010" xfId="2663"/>
    <cellStyle name="_АКЧАБОЙ АКАГА 1-озиклантириш фонд" xfId="2664"/>
    <cellStyle name="_АКЧАБОЙ АКАГА 1-озиклантириш фонд" xfId="2665"/>
    <cellStyle name="_Вилоят Ахоли том-а 22.01.2013 й" xfId="2666"/>
    <cellStyle name="_Вилоят охирги мониторинг 18-04-07 кейинги" xfId="2667"/>
    <cellStyle name="_Вилоят охирги мониторинг 18-04-07 кейинги_Режа 2010" xfId="2668"/>
    <cellStyle name="_Вилоят охирги мониторинг 18-04-07 кейинги_Режа 2010" xfId="2669"/>
    <cellStyle name="_Вилоят охирги мониторинг 20-04-07 кейинги" xfId="2670"/>
    <cellStyle name="_Вилоят охирги мониторинг 20-04-07 кейинги" xfId="2671"/>
    <cellStyle name="_Вилоят охирги мониторинг 20-04-07 кейинги_Режа 2010" xfId="2672"/>
    <cellStyle name="_Вилоят охирги мониторинг 20-04-07 кейинги_Режа 2010" xfId="2673"/>
    <cellStyle name="_Вилоят охиргиси" xfId="2674"/>
    <cellStyle name="_Вилоятга Эканамис маълумотлари" xfId="2675"/>
    <cellStyle name="_Вилоятга Эканамис маълумотлари_Режа 2010" xfId="2676"/>
    <cellStyle name="_Вилоятга Эканамис маълумотлари_Режа 2010" xfId="2677"/>
    <cellStyle name="_Вилоят-химия-монитор-камай-21-04-07-агп" xfId="2678"/>
    <cellStyle name="_Вилоят-химия-монитор-камай-21-04-07-агп" xfId="2679"/>
    <cellStyle name="_Вилоят-химия-монитор-камай-21-04-07-агп_Режа 2010" xfId="2680"/>
    <cellStyle name="_Вилоят-химия-монитор-камай-21-04-07-агп_Режа 2010" xfId="2681"/>
    <cellStyle name="_ВМ 1-1.9 ж вил своди янгиси" xfId="2682"/>
    <cellStyle name="_Дискетга аа" xfId="2683"/>
    <cellStyle name="_Дискетга аа_Режа 2010" xfId="2684"/>
    <cellStyle name="_Дискетга аа_Режа 2010" xfId="2685"/>
    <cellStyle name="_Дустлик 01,10,06" xfId="2686"/>
    <cellStyle name="_Дустлик 01,10,06" xfId="2687"/>
    <cellStyle name="_Дустлик 01,10,06_Режа 2010" xfId="2688"/>
    <cellStyle name="_Дустлик 01,10,06_Режа 2010" xfId="2689"/>
    <cellStyle name="_Дустлик 13,10,061 га " xfId="2690"/>
    <cellStyle name="_Дустлик 13,10,061 га " xfId="2691"/>
    <cellStyle name="_Дустлик 13,10,061 га _Режа 2010" xfId="2692"/>
    <cellStyle name="_Дустлик 13,10,061 га _Режа 2010" xfId="2693"/>
    <cellStyle name="_Дустлик 15,09,06 мониторинг" xfId="2694"/>
    <cellStyle name="_Дустлик 15,09,06 мониторинг" xfId="2695"/>
    <cellStyle name="_Дустлик 15,09,06 мониторинг_Режа 2010" xfId="2696"/>
    <cellStyle name="_Дустлик 15,09,06 мониторинг_Режа 2010" xfId="2697"/>
    <cellStyle name="_Дустлик 2-05-07 мониторинг янг" xfId="2698"/>
    <cellStyle name="_Дустлик 2-05-07 мониторинг янг" xfId="2699"/>
    <cellStyle name="_Дустлик 31-05-07 Вилоятга" xfId="2700"/>
    <cellStyle name="_Дустлик 31-05-07 Вилоятга" xfId="2701"/>
    <cellStyle name="_Дустлик 31-05-07 Вилоятга_Режа 2010" xfId="2702"/>
    <cellStyle name="_Дустлик 31-05-07 Вилоятга_Режа 2010" xfId="2703"/>
    <cellStyle name="_Дустлик анализ 30-07-06" xfId="2704"/>
    <cellStyle name="_Дустлик анализ 30-07-06" xfId="2705"/>
    <cellStyle name="_Дустлик анализ 30-07-06_Режа 2010" xfId="2706"/>
    <cellStyle name="_Дустлик анализ 30-07-06_Режа 2010" xfId="2707"/>
    <cellStyle name="_Дустлик пахта 16-06-07" xfId="2708"/>
    <cellStyle name="_Дустлик пахта 16-06-07" xfId="2709"/>
    <cellStyle name="_Дустлик сводка 08-06-07 й Вилоятга" xfId="2710"/>
    <cellStyle name="_Дустлик сводка 08-06-07 й Вилоятга" xfId="2711"/>
    <cellStyle name="_Дустлик сводка 08-06-07 й Вилоятга_Режа 2010" xfId="2712"/>
    <cellStyle name="_Дустлик сводка 08-06-07 й Вилоятга_Режа 2010" xfId="2713"/>
    <cellStyle name="_Дустлик сводка 09-06-07 й Вилоятга" xfId="2714"/>
    <cellStyle name="_Дустлик сводка 09-06-07 й Вилоятга" xfId="2715"/>
    <cellStyle name="_Дустлик сводка 09-06-07 й Вилоятга_Режа 2010" xfId="2716"/>
    <cellStyle name="_Дустлик сводка 09-06-07 й Вилоятга_Режа 2010" xfId="2717"/>
    <cellStyle name="_Дустлик сводка 10-06-07 й Вилоятга" xfId="2718"/>
    <cellStyle name="_Дустлик сводка 10-06-07 й Вилоятга" xfId="2719"/>
    <cellStyle name="_Дустлик сводка 10-06-07 й Вилоятга_Режа 2010" xfId="2720"/>
    <cellStyle name="_Дустлик сводка 10-06-07 й Вилоятга_Режа 2010" xfId="2721"/>
    <cellStyle name="_Дустлик сводка 1-06-07" xfId="2722"/>
    <cellStyle name="_Дустлик сводка 1-06-07" xfId="2723"/>
    <cellStyle name="_Дустлик сводка 1-06-07_Режа 2010" xfId="2724"/>
    <cellStyle name="_Дустлик сводка 1-06-07_Режа 2010" xfId="2725"/>
    <cellStyle name="_Дустлик сводка 11-06-07 й Вилоятга" xfId="2726"/>
    <cellStyle name="_Дустлик сводка 11-06-07 й Вилоятга" xfId="2727"/>
    <cellStyle name="_Дустлик сводка 11-06-07 й Вилоятга_Режа 2010" xfId="2728"/>
    <cellStyle name="_Дустлик сводка 11-06-07 й Вилоятга_Режа 2010" xfId="2729"/>
    <cellStyle name="_Дустлик сводка 13-06-07 й Вилоятга" xfId="2730"/>
    <cellStyle name="_Дустлик сводка 13-06-07 й Вилоятга" xfId="2731"/>
    <cellStyle name="_Дустлик сводка 13-06-07 й Вилоятга_Режа 2010" xfId="2732"/>
    <cellStyle name="_Дустлик сводка 13-06-07 й Вилоятга_Режа 2010" xfId="2733"/>
    <cellStyle name="_Ёпилган форма туланган 13-03-07" xfId="2734"/>
    <cellStyle name="_Ёпилган форма туланган 13-03-07" xfId="2735"/>
    <cellStyle name="_Ёпилган форма туланган 13-03-07_Режа 2010" xfId="2736"/>
    <cellStyle name="_Ёпилган форма туланган 13-03-07_Режа 2010" xfId="2737"/>
    <cellStyle name="_Жиззах вилоят своди 24 та дастур ишла" xfId="3578"/>
    <cellStyle name="_Зафаробод ПТК 1 май" xfId="2738"/>
    <cellStyle name="_Зафаробод-19-олтин" xfId="2739"/>
    <cellStyle name="_Зафаробод-19-олтин" xfId="2740"/>
    <cellStyle name="_иктисодга" xfId="3579"/>
    <cellStyle name="_МАЙ кредит таксимоти 7 май БАНКЛАРГА" xfId="2741"/>
    <cellStyle name="_Май ойи кредит 14-05-07" xfId="2742"/>
    <cellStyle name="_Май ойи кредит 14-05-07" xfId="2743"/>
    <cellStyle name="_Май ойи кредит 15-05-07 Вилоятга" xfId="2744"/>
    <cellStyle name="_Май ойи кредит 15-05-07 Вилоятга" xfId="2745"/>
    <cellStyle name="_Май ойи кредит 23-05-07 Вилоятга" xfId="2746"/>
    <cellStyle name="_Май ойи кредит 23-05-07 Вилоятга" xfId="2747"/>
    <cellStyle name="_МВЭС Хусанбой" xfId="3580"/>
    <cellStyle name="_Мирзачул 24-10-2007 йил" xfId="2748"/>
    <cellStyle name="_Мирзачул 27-10-2007 йил" xfId="2749"/>
    <cellStyle name="_Мирзачул 27-10-2007 йил" xfId="2750"/>
    <cellStyle name="_Мирзачул пахта 07-06-07" xfId="2751"/>
    <cellStyle name="_Мирзачул пахта 07-06-07" xfId="2752"/>
    <cellStyle name="_Мирзачул пахта 16-06-07" xfId="2753"/>
    <cellStyle name="_Мирзачул пахта 16-06-07" xfId="2754"/>
    <cellStyle name="_Мирзачул-16-11-07" xfId="2755"/>
    <cellStyle name="_Мирзачул-16-11-07" xfId="2756"/>
    <cellStyle name="_Мирзачул-19-олтин" xfId="2757"/>
    <cellStyle name="_Мирзачул-19-олтин" xfId="2758"/>
    <cellStyle name="_Мониторинг 01-05-07 Вилоят" xfId="2759"/>
    <cellStyle name="_Мониторинг 01-05-07 Вилоят" xfId="2760"/>
    <cellStyle name="_Мониторинг 30-04-07 Вилоят" xfId="2761"/>
    <cellStyle name="_Мониторинг 30-04-07 Вилоят" xfId="2762"/>
    <cellStyle name="_Мониторинг 31,08,06" xfId="2763"/>
    <cellStyle name="_Мониторинг 31,08,06" xfId="2764"/>
    <cellStyle name="_Мониторинг 31,08,06_Режа 2010" xfId="2765"/>
    <cellStyle name="_Мониторинг 31,08,06_Режа 2010" xfId="2766"/>
    <cellStyle name="_олтингугут" xfId="2767"/>
    <cellStyle name="_олтингугут" xfId="2768"/>
    <cellStyle name="_олтингугут_Режа 2010" xfId="2769"/>
    <cellStyle name="_олтингугут_Режа 2010" xfId="2770"/>
    <cellStyle name="_Парр исси СВОД" xfId="2771"/>
    <cellStyle name="_Режа 2010" xfId="2772"/>
    <cellStyle name="_Режа апрел кредит 19-04-07 гача" xfId="2773"/>
    <cellStyle name="_Режа апрел кредит 19-04-07 гача" xfId="2774"/>
    <cellStyle name="_СВОД Жадваллар 2008-2012й" xfId="3581"/>
    <cellStyle name="_С-р , П Б, Х Б ва бошка банк 1,01,06 дан 25,05,06гача" xfId="2775"/>
    <cellStyle name="_С-р , П Б, Х Б ва бошка банк 1,01,06 дан 25,05,06гача_Режа 2010" xfId="2776"/>
    <cellStyle name="_С-р , П Б, Х Б ва бошка банк 1,01,06 дан 25,05,06гача_Режа 2010" xfId="2777"/>
    <cellStyle name="_С-р , П Б, Х Б ва бошка банк 1,01,06 дан 25,05,06гача00" xfId="2778"/>
    <cellStyle name="_С-р , П Б, Х Б ва бошка банк 1,01,06 дан 25,05,06гача00" xfId="2779"/>
    <cellStyle name="_С-р , П Б, Х Б ва бошка банк 1,01,06 дан 25,05,06гача00_Режа 2010" xfId="2780"/>
    <cellStyle name="_С-р , П Б, Х Б ва бошка банк 1,01,06 дан 25,05,06гача00_Режа 2010" xfId="2781"/>
    <cellStyle name="_Сухроб Вилоят свод" xfId="3582"/>
    <cellStyle name="_Факт 2006 йилга олганлар" xfId="2782"/>
    <cellStyle name="_Факт 2006 йилга олганлар_Режа 2010" xfId="2783"/>
    <cellStyle name="_Факт 2006 йилга олганлар_Режа 2010" xfId="2784"/>
    <cellStyle name="_Фаргона Мева сабзавот 2013 йил" xfId="3583"/>
    <cellStyle name="_Чиким Апрел ойи котди" xfId="2785"/>
    <cellStyle name="_Чиким Апрел ойи котди_Режа 2010" xfId="2786"/>
    <cellStyle name="_Чиким Апрел ойи котди_Режа 2010" xfId="2787"/>
    <cellStyle name="_Чиким июн" xfId="2788"/>
    <cellStyle name="_Чиким июн" xfId="2789"/>
    <cellStyle name="_Чиким июн_Режа 2010" xfId="2790"/>
    <cellStyle name="_Чиким июн_Режа 2010" xfId="2791"/>
    <cellStyle name="_Энг охирги экипаж-1" xfId="2792"/>
    <cellStyle name="_Энг охирги экипаж-1" xfId="2793"/>
    <cellStyle name="_Энг охирги экипаж-1_Режа 2010" xfId="2794"/>
    <cellStyle name="_Энг охирги экипаж-1_Режа 2010" xfId="2795"/>
    <cellStyle name="1" xfId="2796"/>
    <cellStyle name="1" xfId="2797"/>
    <cellStyle name="1_05,06,2007 йилга сводка Дустлик 2" xfId="2798"/>
    <cellStyle name="1_05,06,2007 йилга сводка Дустлик 2" xfId="2799"/>
    <cellStyle name="1_1 август 2006 йилдан" xfId="2800"/>
    <cellStyle name="1_1 август 2006 йилдан" xfId="2801"/>
    <cellStyle name="1_1 август 2006 йилдан_Режа 2010" xfId="2802"/>
    <cellStyle name="1_1 август 2006 йилдан_Режа 2010" xfId="2803"/>
    <cellStyle name="1_1 августга бешта формани бошкатдан тайёрланди" xfId="2804"/>
    <cellStyle name="1_1 августга бешта формани бошкатдан тайёрланди" xfId="2805"/>
    <cellStyle name="1_1 августга бешта формани бошкатдан тайёрланди_Режа 2010" xfId="2806"/>
    <cellStyle name="1_1 августга бешта формани бошкатдан тайёрланди_Режа 2010" xfId="2807"/>
    <cellStyle name="1_12.05.06" xfId="2808"/>
    <cellStyle name="1_12.05.06" xfId="2809"/>
    <cellStyle name="1_12.05.06_Режа 2010" xfId="2810"/>
    <cellStyle name="1_12.05.06_Режа 2010" xfId="2811"/>
    <cellStyle name="1_15-05-07 га форма" xfId="2812"/>
    <cellStyle name="1_15-05-07 га форма" xfId="2813"/>
    <cellStyle name="1_15-05-07 га форма_Режа 2010" xfId="2814"/>
    <cellStyle name="1_15-05-07 га форма_Режа 2010" xfId="2815"/>
    <cellStyle name="1_17,09,2006" xfId="2816"/>
    <cellStyle name="1_17,09,2006" xfId="2817"/>
    <cellStyle name="1_17,09,2006_Режа 2010" xfId="2818"/>
    <cellStyle name="1_17,09,2006_Режа 2010" xfId="2819"/>
    <cellStyle name="1_2006 йил хосили учун чиким Счёт фактура" xfId="2820"/>
    <cellStyle name="1_2006 йил хосили учун чиким Счёт фактура" xfId="2821"/>
    <cellStyle name="1_2006 йил хосили учун чиким Счёт фактура_Режа 2010" xfId="2822"/>
    <cellStyle name="1_2006 йил хосили учун чиким Счёт фактура_Режа 2010" xfId="2823"/>
    <cellStyle name="1_2007 йил январ чиким котди" xfId="2824"/>
    <cellStyle name="1_2007 йил январ чиким котди" xfId="2825"/>
    <cellStyle name="1_2007 йил январ чиким котди_Режа 2010" xfId="2826"/>
    <cellStyle name="1_2007 йил январ чиким котди_Режа 2010" xfId="2827"/>
    <cellStyle name="1_3 Сводка 16,04,07" xfId="2828"/>
    <cellStyle name="1_3 Сводка 16,04,07" xfId="2829"/>
    <cellStyle name="1_3 Сводка 16,04,07_Режа 2010" xfId="2830"/>
    <cellStyle name="1_3 Сводка 16,04,07_Режа 2010" xfId="2831"/>
    <cellStyle name="1_MONITOR 08-05-07 Вилоятга" xfId="2832"/>
    <cellStyle name="1_MONITOR 08-05-07 Вилоятга" xfId="2833"/>
    <cellStyle name="1_MONITOR 08-05-07 Вилоятга_Режа 2010" xfId="2834"/>
    <cellStyle name="1_MONITOR 08-05-07 Вилоятга_Режа 2010" xfId="2835"/>
    <cellStyle name="1_MONITOR 15-05-07 ВилоятгаААА" xfId="2836"/>
    <cellStyle name="1_MONITOR 15-05-07 ВилоятгаААА" xfId="2837"/>
    <cellStyle name="1_MONITOR 15-05-07 ВилоятгаААА_Режа 2010" xfId="2838"/>
    <cellStyle name="1_MONITOR 15-05-07 ВилоятгаААА_Режа 2010" xfId="2839"/>
    <cellStyle name="1_MONITOR 17-05-07 Вилоятгааа" xfId="2840"/>
    <cellStyle name="1_MONITOR 17-05-07 Вилоятгааа" xfId="2841"/>
    <cellStyle name="1_MONITOR 24-02-07 JJJ Охиргиси" xfId="2842"/>
    <cellStyle name="1_MONITOR 24-02-07 JJJ Охиргиси" xfId="2843"/>
    <cellStyle name="1_MONITOR 24-02-07 JJJ Охиргиси_Режа 2010" xfId="2844"/>
    <cellStyle name="1_MONITOR 24-02-07 JJJ Охиргиси_Режа 2010" xfId="2845"/>
    <cellStyle name="1_АКЧАБОЙ АКАГА 1-озиклантириш фонд" xfId="2846"/>
    <cellStyle name="1_АКЧАБОЙ АКАГА 1-озиклантириш фонд" xfId="2847"/>
    <cellStyle name="1_Вилоят охирги мониторинг 18-04-07 кейинги" xfId="2848"/>
    <cellStyle name="1_Вилоят охирги мониторинг 18-04-07 кейинги" xfId="2849"/>
    <cellStyle name="1_Вилоят охирги мониторинг 18-04-07 кейинги_Режа 2010" xfId="2850"/>
    <cellStyle name="1_Вилоят охирги мониторинг 18-04-07 кейинги_Режа 2010" xfId="2851"/>
    <cellStyle name="1_Вилоят охирги мониторинг 20-04-07 кейинги" xfId="2852"/>
    <cellStyle name="1_Вилоят охирги мониторинг 20-04-07 кейинги" xfId="2853"/>
    <cellStyle name="1_Вилоят охирги мониторинг 20-04-07 кейинги_Режа 2010" xfId="2854"/>
    <cellStyle name="1_Вилоят охирги мониторинг 20-04-07 кейинги_Режа 2010" xfId="2855"/>
    <cellStyle name="1_Вилоятга Эканамис маълумотлари" xfId="2856"/>
    <cellStyle name="1_Вилоятга Эканамис маълумотлари" xfId="2857"/>
    <cellStyle name="1_Вилоятга Эканамис маълумотлари_Режа 2010" xfId="2858"/>
    <cellStyle name="1_Вилоятга Эканамис маълумотлари_Режа 2010" xfId="2859"/>
    <cellStyle name="1_Вилоят-химия-монитор-камай-21-04-07-агп" xfId="2860"/>
    <cellStyle name="1_Вилоят-химия-монитор-камай-21-04-07-агп" xfId="2861"/>
    <cellStyle name="1_Вилоят-химия-монитор-камай-21-04-07-агп_Режа 2010" xfId="2862"/>
    <cellStyle name="1_Вилоят-химия-монитор-камай-21-04-07-агп_Режа 2010" xfId="2863"/>
    <cellStyle name="1_Граф.туман.буй.28.09.11." xfId="3584"/>
    <cellStyle name="1_Дискетга аа" xfId="2864"/>
    <cellStyle name="1_Дискетга аа_Режа 2010" xfId="2865"/>
    <cellStyle name="1_Дискетга аа_Режа 2010" xfId="2866"/>
    <cellStyle name="1_Дустлик 01,10,06" xfId="2867"/>
    <cellStyle name="1_Дустлик 01,10,06" xfId="2868"/>
    <cellStyle name="1_Дустлик 01,10,06_Режа 2010" xfId="2869"/>
    <cellStyle name="1_Дустлик 01,10,06_Режа 2010" xfId="2870"/>
    <cellStyle name="1_Дустлик 13,10,061 га " xfId="2871"/>
    <cellStyle name="1_Дустлик 13,10,061 га " xfId="2872"/>
    <cellStyle name="1_Дустлик 13,10,061 га _Режа 2010" xfId="2873"/>
    <cellStyle name="1_Дустлик 13,10,061 га _Режа 2010" xfId="2874"/>
    <cellStyle name="1_Дустлик 15,09,06 мониторинг" xfId="2875"/>
    <cellStyle name="1_Дустлик 15,09,06 мониторинг" xfId="2876"/>
    <cellStyle name="1_Дустлик 15,09,06 мониторинг_Режа 2010" xfId="2877"/>
    <cellStyle name="1_Дустлик 15,09,06 мониторинг_Режа 2010" xfId="2878"/>
    <cellStyle name="1_Дустлик 2-05-07 мониторинг янг" xfId="2879"/>
    <cellStyle name="1_Дустлик 2-05-07 мониторинг янг" xfId="2880"/>
    <cellStyle name="1_Дустлик 31-05-07 Вилоятга" xfId="2881"/>
    <cellStyle name="1_Дустлик 31-05-07 Вилоятга" xfId="2882"/>
    <cellStyle name="1_Дустлик 31-05-07 Вилоятга_Режа 2010" xfId="2883"/>
    <cellStyle name="1_Дустлик 31-05-07 Вилоятга_Режа 2010" xfId="2884"/>
    <cellStyle name="1_Дустлик анализ 30-07-06" xfId="2885"/>
    <cellStyle name="1_Дустлик анализ 30-07-06" xfId="2886"/>
    <cellStyle name="1_Дустлик анализ 30-07-06_Режа 2010" xfId="2887"/>
    <cellStyle name="1_Дустлик анализ 30-07-06_Режа 2010" xfId="2888"/>
    <cellStyle name="1_Дустлик пахта 16-06-07" xfId="2889"/>
    <cellStyle name="1_Дустлик пахта 16-06-07" xfId="2890"/>
    <cellStyle name="1_Дустлик сводка 08-06-07 й Вилоятга" xfId="2891"/>
    <cellStyle name="1_Дустлик сводка 08-06-07 й Вилоятга" xfId="2892"/>
    <cellStyle name="1_Дустлик сводка 08-06-07 й Вилоятга_Режа 2010" xfId="2893"/>
    <cellStyle name="1_Дустлик сводка 08-06-07 й Вилоятга_Режа 2010" xfId="2894"/>
    <cellStyle name="1_Дустлик сводка 09-06-07 й Вилоятга" xfId="2895"/>
    <cellStyle name="1_Дустлик сводка 09-06-07 й Вилоятга" xfId="2896"/>
    <cellStyle name="1_Дустлик сводка 09-06-07 й Вилоятга_Режа 2010" xfId="2897"/>
    <cellStyle name="1_Дустлик сводка 09-06-07 й Вилоятга_Режа 2010" xfId="2898"/>
    <cellStyle name="1_Дустлик сводка 10-06-07 й Вилоятга" xfId="2899"/>
    <cellStyle name="1_Дустлик сводка 10-06-07 й Вилоятга" xfId="2900"/>
    <cellStyle name="1_Дустлик сводка 10-06-07 й Вилоятга_Режа 2010" xfId="2901"/>
    <cellStyle name="1_Дустлик сводка 10-06-07 й Вилоятга_Режа 2010" xfId="2902"/>
    <cellStyle name="1_Дустлик сводка 1-06-07" xfId="2903"/>
    <cellStyle name="1_Дустлик сводка 1-06-07" xfId="2904"/>
    <cellStyle name="1_Дустлик сводка 1-06-07_Режа 2010" xfId="2905"/>
    <cellStyle name="1_Дустлик сводка 1-06-07_Режа 2010" xfId="2906"/>
    <cellStyle name="1_Дустлик сводка 11-06-07 й Вилоятга" xfId="2907"/>
    <cellStyle name="1_Дустлик сводка 11-06-07 й Вилоятга" xfId="2908"/>
    <cellStyle name="1_Дустлик сводка 11-06-07 й Вилоятга_Режа 2010" xfId="2909"/>
    <cellStyle name="1_Дустлик сводка 11-06-07 й Вилоятга_Режа 2010" xfId="2910"/>
    <cellStyle name="1_Дустлик сводка 13-06-07 й Вилоятга" xfId="2911"/>
    <cellStyle name="1_Дустлик сводка 13-06-07 й Вилоятга" xfId="2912"/>
    <cellStyle name="1_Дустлик сводка 13-06-07 й Вилоятга_Режа 2010" xfId="2913"/>
    <cellStyle name="1_Дустлик сводка 13-06-07 й Вилоятга_Режа 2010" xfId="2914"/>
    <cellStyle name="1_Ёпилган форма туланган 13-03-07" xfId="2915"/>
    <cellStyle name="1_Ёпилган форма туланган 13-03-07" xfId="2916"/>
    <cellStyle name="1_Ёпилган форма туланган 13-03-07_Режа 2010" xfId="2917"/>
    <cellStyle name="1_Ёпилган форма туланган 13-03-07_Режа 2010" xfId="2918"/>
    <cellStyle name="1_Зафаробод ПТК 1 май" xfId="2919"/>
    <cellStyle name="1_Зафаробод ПТК 1 май" xfId="2920"/>
    <cellStyle name="1_Зафаробод-19-олтин" xfId="2921"/>
    <cellStyle name="1_Зафаробод-19-олтин" xfId="2922"/>
    <cellStyle name="1_МАЙ кредит таксимоти 7 май БАНКЛАРГА" xfId="2923"/>
    <cellStyle name="1_МАЙ кредит таксимоти 7 май БАНКЛАРГА" xfId="2924"/>
    <cellStyle name="1_Май ойи кредит 14-05-07" xfId="2925"/>
    <cellStyle name="1_Май ойи кредит 14-05-07" xfId="2926"/>
    <cellStyle name="1_Май ойи кредит 15-05-07 Вилоятга" xfId="2927"/>
    <cellStyle name="1_Май ойи кредит 15-05-07 Вилоятга" xfId="2928"/>
    <cellStyle name="1_Май ойи кредит 23-05-07 Вилоятга" xfId="2929"/>
    <cellStyle name="1_Май ойи кредит 23-05-07 Вилоятга" xfId="2930"/>
    <cellStyle name="1_Мирзачул 24-10-2007 йил" xfId="2931"/>
    <cellStyle name="1_Мирзачул 24-10-2007 йил" xfId="2932"/>
    <cellStyle name="1_Мирзачул 27-10-2007 йил" xfId="2933"/>
    <cellStyle name="1_Мирзачул 27-10-2007 йил" xfId="2934"/>
    <cellStyle name="1_Мирзачул пахта 07-06-07" xfId="2935"/>
    <cellStyle name="1_Мирзачул пахта 07-06-07" xfId="2936"/>
    <cellStyle name="1_Мирзачул пахта 16-06-07" xfId="2937"/>
    <cellStyle name="1_Мирзачул пахта 16-06-07" xfId="2938"/>
    <cellStyle name="1_Мирзачул-16-11-07" xfId="2939"/>
    <cellStyle name="1_Мирзачул-16-11-07" xfId="2940"/>
    <cellStyle name="1_Мирзачул-19-олтин" xfId="2941"/>
    <cellStyle name="1_Мирзачул-19-олтин" xfId="2942"/>
    <cellStyle name="1_Мониторинг 01-05-07 Вилоят" xfId="2943"/>
    <cellStyle name="1_Мониторинг 01-05-07 Вилоят" xfId="2944"/>
    <cellStyle name="1_Мониторинг 30-04-07 Вилоят" xfId="2945"/>
    <cellStyle name="1_Мониторинг 30-04-07 Вилоят" xfId="2946"/>
    <cellStyle name="1_Мониторинг 31,08,06" xfId="2947"/>
    <cellStyle name="1_Мониторинг 31,08,06" xfId="2948"/>
    <cellStyle name="1_Мониторинг 31,08,06_Режа 2010" xfId="2949"/>
    <cellStyle name="1_Мониторинг 31,08,06_Режа 2010" xfId="2950"/>
    <cellStyle name="1_олтингугут" xfId="2951"/>
    <cellStyle name="1_олтингугут" xfId="2952"/>
    <cellStyle name="1_олтингугут_Режа 2010" xfId="2953"/>
    <cellStyle name="1_олтингугут_Режа 2010" xfId="2954"/>
    <cellStyle name="1_Режа 2010" xfId="2955"/>
    <cellStyle name="1_Режа 2010" xfId="2956"/>
    <cellStyle name="1_Режа апрел кредит 19-04-07 гача" xfId="2957"/>
    <cellStyle name="1_Режа апрел кредит 19-04-07 гача" xfId="2958"/>
    <cellStyle name="1_С-р , П Б, Х Б ва бошка банк 1,01,06 дан 25,05,06гача" xfId="2959"/>
    <cellStyle name="1_С-р , П Б, Х Б ва бошка банк 1,01,06 дан 25,05,06гача" xfId="2960"/>
    <cellStyle name="1_С-р , П Б, Х Б ва бошка банк 1,01,06 дан 25,05,06гача_Режа 2010" xfId="2961"/>
    <cellStyle name="1_С-р , П Б, Х Б ва бошка банк 1,01,06 дан 25,05,06гача_Режа 2010" xfId="2962"/>
    <cellStyle name="1_С-р , П Б, Х Б ва бошка банк 1,01,06 дан 25,05,06гача00" xfId="2963"/>
    <cellStyle name="1_С-р , П Б, Х Б ва бошка банк 1,01,06 дан 25,05,06гача00" xfId="2964"/>
    <cellStyle name="1_С-р , П Б, Х Б ва бошка банк 1,01,06 дан 25,05,06гача00_Режа 2010" xfId="2965"/>
    <cellStyle name="1_С-р , П Б, Х Б ва бошка банк 1,01,06 дан 25,05,06гача00_Режа 2010" xfId="2966"/>
    <cellStyle name="1_Факт 2006 йилга олганлар" xfId="2967"/>
    <cellStyle name="1_Факт 2006 йилга олганлар" xfId="2968"/>
    <cellStyle name="1_Факт 2006 йилга олганлар_Режа 2010" xfId="2969"/>
    <cellStyle name="1_Факт 2006 йилга олганлар_Режа 2010" xfId="2970"/>
    <cellStyle name="1_Чиким Апрел ойи котди" xfId="2971"/>
    <cellStyle name="1_Чиким Апрел ойи котди" xfId="2972"/>
    <cellStyle name="1_Чиким Апрел ойи котди_Режа 2010" xfId="2973"/>
    <cellStyle name="1_Чиким Апрел ойи котди_Режа 2010" xfId="2974"/>
    <cellStyle name="1_Чиким июн" xfId="2975"/>
    <cellStyle name="1_Чиким июн" xfId="2976"/>
    <cellStyle name="1_Чиким июн_Режа 2010" xfId="2977"/>
    <cellStyle name="1_Чиким июн_Режа 2010" xfId="2978"/>
    <cellStyle name="1_Энг охирги экипаж-1" xfId="2979"/>
    <cellStyle name="1_Энг охирги экипаж-1" xfId="2980"/>
    <cellStyle name="1_Энг охирги экипаж-1_Режа 2010" xfId="2981"/>
    <cellStyle name="1_Энг охирги экипаж-1_Режа 2010" xfId="2982"/>
    <cellStyle name="2" xfId="2983"/>
    <cellStyle name="2" xfId="2984"/>
    <cellStyle name="2_05,06,2007 йилга сводка Дустлик 2" xfId="2985"/>
    <cellStyle name="2_05,06,2007 йилга сводка Дустлик 2" xfId="2986"/>
    <cellStyle name="2_1 август 2006 йилдан" xfId="2987"/>
    <cellStyle name="2_1 август 2006 йилдан" xfId="2988"/>
    <cellStyle name="2_1 август 2006 йилдан_Режа 2010" xfId="2989"/>
    <cellStyle name="2_1 август 2006 йилдан_Режа 2010" xfId="2990"/>
    <cellStyle name="2_1 августга бешта формани бошкатдан тайёрланди" xfId="2991"/>
    <cellStyle name="2_1 августга бешта формани бошкатдан тайёрланди" xfId="2992"/>
    <cellStyle name="2_1 августга бешта формани бошкатдан тайёрланди_Режа 2010" xfId="2993"/>
    <cellStyle name="2_1 августга бешта формани бошкатдан тайёрланди_Режа 2010" xfId="2994"/>
    <cellStyle name="2_12.05.06" xfId="2995"/>
    <cellStyle name="2_12.05.06" xfId="2996"/>
    <cellStyle name="2_12.05.06_Режа 2010" xfId="2997"/>
    <cellStyle name="2_12.05.06_Режа 2010" xfId="2998"/>
    <cellStyle name="2_12.05.06_Режа 2010_1 жадвал" xfId="2999"/>
    <cellStyle name="2_15-05-07 га форма" xfId="3000"/>
    <cellStyle name="2_15-05-07 га форма_Режа 2010" xfId="3001"/>
    <cellStyle name="2_15-05-07 га форма_Режа 2010" xfId="3002"/>
    <cellStyle name="2_17,09,2006" xfId="3003"/>
    <cellStyle name="2_17,09,2006" xfId="3004"/>
    <cellStyle name="2_17,09,2006_Режа 2010" xfId="3005"/>
    <cellStyle name="2_17,09,2006_Режа 2010" xfId="3006"/>
    <cellStyle name="2_17,09,2006_Режа 2010_1 жадвал" xfId="3007"/>
    <cellStyle name="2_2006 йил хосили учун чиким Счёт фактура" xfId="3008"/>
    <cellStyle name="2_2006 йил хосили учун чиким Счёт фактура_Режа 2010" xfId="3009"/>
    <cellStyle name="2_2006 йил хосили учун чиким Счёт фактура_Режа 2010" xfId="3010"/>
    <cellStyle name="2_2007 йил январ чиким котди" xfId="3011"/>
    <cellStyle name="2_2007 йил январ чиким котди" xfId="3012"/>
    <cellStyle name="2_2007 йил январ чиким котди_Режа 2010" xfId="3013"/>
    <cellStyle name="2_2007 йил январ чиким котди_Режа 2010" xfId="3014"/>
    <cellStyle name="2_3 Сводка 16,04,07" xfId="3015"/>
    <cellStyle name="2_3 Сводка 16,04,07" xfId="3016"/>
    <cellStyle name="2_3 Сводка 16,04,07_Режа 2010" xfId="3017"/>
    <cellStyle name="2_3 Сводка 16,04,07_Режа 2010" xfId="3018"/>
    <cellStyle name="2_MONITOR 08-05-07 Вилоятга" xfId="3019"/>
    <cellStyle name="2_MONITOR 08-05-07 Вилоятга" xfId="3020"/>
    <cellStyle name="2_MONITOR 08-05-07 Вилоятга_Режа 2010" xfId="3021"/>
    <cellStyle name="2_MONITOR 08-05-07 Вилоятга_Режа 2010" xfId="3022"/>
    <cellStyle name="2_MONITOR 15-05-07 ВилоятгаААА" xfId="3023"/>
    <cellStyle name="2_MONITOR 15-05-07 ВилоятгаААА" xfId="3024"/>
    <cellStyle name="2_MONITOR 15-05-07 ВилоятгаААА_Режа 2010" xfId="3025"/>
    <cellStyle name="2_MONITOR 15-05-07 ВилоятгаААА_Режа 2010" xfId="3026"/>
    <cellStyle name="2_MONITOR 17-05-07 Вилоятгааа" xfId="3027"/>
    <cellStyle name="2_MONITOR 17-05-07 Вилоятгааа" xfId="3028"/>
    <cellStyle name="2_MONITOR 24-02-07 JJJ Охиргиси" xfId="3029"/>
    <cellStyle name="2_MONITOR 24-02-07 JJJ Охиргиси" xfId="3030"/>
    <cellStyle name="2_MONITOR 24-02-07 JJJ Охиргиси_Режа 2010" xfId="3031"/>
    <cellStyle name="2_MONITOR 24-02-07 JJJ Охиргиси_Режа 2010" xfId="3032"/>
    <cellStyle name="2_АКЧАБОЙ АКАГА 1-озиклантириш фонд" xfId="3033"/>
    <cellStyle name="2_АКЧАБОЙ АКАГА 1-озиклантириш фонд" xfId="3034"/>
    <cellStyle name="2_Вилоят охирги мониторинг 18-04-07 кейинги" xfId="3035"/>
    <cellStyle name="2_Вилоят охирги мониторинг 18-04-07 кейинги" xfId="3036"/>
    <cellStyle name="2_Вилоят охирги мониторинг 18-04-07 кейинги_Режа 2010" xfId="3037"/>
    <cellStyle name="2_Вилоят охирги мониторинг 18-04-07 кейинги_Режа 2010" xfId="3038"/>
    <cellStyle name="2_Вилоят охирги мониторинг 20-04-07 кейинги" xfId="3039"/>
    <cellStyle name="2_Вилоят охирги мониторинг 20-04-07 кейинги" xfId="3040"/>
    <cellStyle name="2_Вилоят охирги мониторинг 20-04-07 кейинги_Режа 2010" xfId="3041"/>
    <cellStyle name="2_Вилоят охирги мониторинг 20-04-07 кейинги_Режа 2010" xfId="3042"/>
    <cellStyle name="2_Вилоятга Эканамис маълумотлари" xfId="3043"/>
    <cellStyle name="2_Вилоятга Эканамис маълумотлари" xfId="3044"/>
    <cellStyle name="2_Вилоятга Эканамис маълумотлари_Режа 2010" xfId="3045"/>
    <cellStyle name="2_Вилоятга Эканамис маълумотлари_Режа 2010" xfId="3046"/>
    <cellStyle name="2_Вилоят-химия-монитор-камай-21-04-07-агп" xfId="3047"/>
    <cellStyle name="2_Вилоят-химия-монитор-камай-21-04-07-агп" xfId="3048"/>
    <cellStyle name="2_Вилоят-химия-монитор-камай-21-04-07-агп_Режа 2010" xfId="3049"/>
    <cellStyle name="2_Вилоят-химия-монитор-камай-21-04-07-агп_Режа 2010" xfId="3050"/>
    <cellStyle name="2_Граф.туман.буй.28.09.11." xfId="3585"/>
    <cellStyle name="2_Дискетга аа" xfId="3051"/>
    <cellStyle name="2_Дискетга аа_Режа 2010" xfId="3052"/>
    <cellStyle name="2_Дискетга аа_Режа 2010" xfId="3053"/>
    <cellStyle name="2_Дискетга аа_Режа 2010_1 жадвал" xfId="3054"/>
    <cellStyle name="2_Дустлик 01,10,06" xfId="3055"/>
    <cellStyle name="2_Дустлик 01,10,06_Режа 2010" xfId="3056"/>
    <cellStyle name="2_Дустлик 01,10,06_Режа 2010" xfId="3057"/>
    <cellStyle name="2_Дустлик 13,10,061 га " xfId="3058"/>
    <cellStyle name="2_Дустлик 13,10,061 га " xfId="3059"/>
    <cellStyle name="2_Дустлик 13,10,061 га _Режа 2010" xfId="3060"/>
    <cellStyle name="2_Дустлик 13,10,061 га _Режа 2010" xfId="3061"/>
    <cellStyle name="2_Дустлик 13,10,061 га _Режа 2010_1 жадвал" xfId="3062"/>
    <cellStyle name="2_Дустлик 15,09,06 мониторинг" xfId="3063"/>
    <cellStyle name="2_Дустлик 15,09,06 мониторинг_Режа 2010" xfId="3064"/>
    <cellStyle name="2_Дустлик 15,09,06 мониторинг_Режа 2010" xfId="3065"/>
    <cellStyle name="2_Дустлик 15,09,06 мониторинг_Режа 2010_1 жадвал" xfId="3066"/>
    <cellStyle name="2_Дустлик 2-05-07 мониторинг янг" xfId="3067"/>
    <cellStyle name="2_Дустлик 31-05-07 Вилоятга" xfId="3068"/>
    <cellStyle name="2_Дустлик 31-05-07 Вилоятга" xfId="3069"/>
    <cellStyle name="2_Дустлик 31-05-07 Вилоятга_Режа 2010" xfId="3070"/>
    <cellStyle name="2_Дустлик 31-05-07 Вилоятга_Режа 2010" xfId="3071"/>
    <cellStyle name="2_Дустлик анализ 30-07-06" xfId="3072"/>
    <cellStyle name="2_Дустлик анализ 30-07-06" xfId="3073"/>
    <cellStyle name="2_Дустлик анализ 30-07-06_Режа 2010" xfId="3074"/>
    <cellStyle name="2_Дустлик анализ 30-07-06_Режа 2010" xfId="3075"/>
    <cellStyle name="2_Дустлик пахта 16-06-07" xfId="3076"/>
    <cellStyle name="2_Дустлик пахта 16-06-07" xfId="3077"/>
    <cellStyle name="2_Дустлик сводка 08-06-07 й Вилоятга" xfId="3078"/>
    <cellStyle name="2_Дустлик сводка 08-06-07 й Вилоятга" xfId="3079"/>
    <cellStyle name="2_Дустлик сводка 08-06-07 й Вилоятга_Режа 2010" xfId="3080"/>
    <cellStyle name="2_Дустлик сводка 08-06-07 й Вилоятга_Режа 2010" xfId="3081"/>
    <cellStyle name="2_Дустлик сводка 09-06-07 й Вилоятга" xfId="3082"/>
    <cellStyle name="2_Дустлик сводка 09-06-07 й Вилоятга" xfId="3083"/>
    <cellStyle name="2_Дустлик сводка 09-06-07 й Вилоятга_Режа 2010" xfId="3084"/>
    <cellStyle name="2_Дустлик сводка 09-06-07 й Вилоятга_Режа 2010" xfId="3085"/>
    <cellStyle name="2_Дустлик сводка 10-06-07 й Вилоятга" xfId="3086"/>
    <cellStyle name="2_Дустлик сводка 10-06-07 й Вилоятга" xfId="3087"/>
    <cellStyle name="2_Дустлик сводка 10-06-07 й Вилоятга_Режа 2010" xfId="3088"/>
    <cellStyle name="2_Дустлик сводка 10-06-07 й Вилоятга_Режа 2010" xfId="3089"/>
    <cellStyle name="2_Дустлик сводка 1-06-07" xfId="3090"/>
    <cellStyle name="2_Дустлик сводка 1-06-07" xfId="3091"/>
    <cellStyle name="2_Дустлик сводка 1-06-07_Режа 2010" xfId="3092"/>
    <cellStyle name="2_Дустлик сводка 1-06-07_Режа 2010" xfId="3093"/>
    <cellStyle name="2_Дустлик сводка 11-06-07 й Вилоятга" xfId="3094"/>
    <cellStyle name="2_Дустлик сводка 11-06-07 й Вилоятга" xfId="3095"/>
    <cellStyle name="2_Дустлик сводка 11-06-07 й Вилоятга_Режа 2010" xfId="3096"/>
    <cellStyle name="2_Дустлик сводка 11-06-07 й Вилоятга_Режа 2010" xfId="3097"/>
    <cellStyle name="2_Дустлик сводка 13-06-07 й Вилоятга" xfId="3098"/>
    <cellStyle name="2_Дустлик сводка 13-06-07 й Вилоятга" xfId="3099"/>
    <cellStyle name="2_Дустлик сводка 13-06-07 й Вилоятга_Режа 2010" xfId="3100"/>
    <cellStyle name="2_Дустлик сводка 13-06-07 й Вилоятга_Режа 2010" xfId="3101"/>
    <cellStyle name="2_Ёпилган форма туланган 13-03-07" xfId="3102"/>
    <cellStyle name="2_Ёпилган форма туланган 13-03-07" xfId="3103"/>
    <cellStyle name="2_Ёпилган форма туланган 13-03-07_Режа 2010" xfId="3104"/>
    <cellStyle name="2_Ёпилган форма туланган 13-03-07_Режа 2010" xfId="3105"/>
    <cellStyle name="2_Зафаробод ПТК 1 май" xfId="3106"/>
    <cellStyle name="2_Зафаробод ПТК 1 май" xfId="3107"/>
    <cellStyle name="2_Зафаробод-19-олтин" xfId="3108"/>
    <cellStyle name="2_Зафаробод-19-олтин" xfId="3109"/>
    <cellStyle name="2_МАЙ кредит таксимоти 7 май БАНКЛАРГА" xfId="3110"/>
    <cellStyle name="2_МАЙ кредит таксимоти 7 май БАНКЛАРГА" xfId="3111"/>
    <cellStyle name="2_Май ойи кредит 14-05-07" xfId="3112"/>
    <cellStyle name="2_Май ойи кредит 14-05-07" xfId="3113"/>
    <cellStyle name="2_Май ойи кредит 15-05-07 Вилоятга" xfId="3114"/>
    <cellStyle name="2_Май ойи кредит 15-05-07 Вилоятга" xfId="3115"/>
    <cellStyle name="2_Май ойи кредит 23-05-07 Вилоятга" xfId="3116"/>
    <cellStyle name="2_Май ойи кредит 23-05-07 Вилоятга" xfId="3117"/>
    <cellStyle name="2_Мирзачул 24-10-2007 йил" xfId="3118"/>
    <cellStyle name="2_Мирзачул 24-10-2007 йил" xfId="3119"/>
    <cellStyle name="2_Мирзачул 27-10-2007 йил" xfId="3120"/>
    <cellStyle name="2_Мирзачул 27-10-2007 йил" xfId="3121"/>
    <cellStyle name="2_Мирзачул пахта 07-06-07" xfId="3122"/>
    <cellStyle name="2_Мирзачул пахта 07-06-07" xfId="3123"/>
    <cellStyle name="2_Мирзачул пахта 16-06-07" xfId="3124"/>
    <cellStyle name="2_Мирзачул пахта 16-06-07" xfId="3125"/>
    <cellStyle name="2_Мирзачул-16-11-07" xfId="3126"/>
    <cellStyle name="2_Мирзачул-16-11-07" xfId="3127"/>
    <cellStyle name="2_Мирзачул-19-олтин" xfId="3128"/>
    <cellStyle name="2_Мирзачул-19-олтин" xfId="3129"/>
    <cellStyle name="2_Мониторинг 01-05-07 Вилоят" xfId="3130"/>
    <cellStyle name="2_Мониторинг 01-05-07 Вилоят" xfId="3131"/>
    <cellStyle name="2_Мониторинг 30-04-07 Вилоят" xfId="3132"/>
    <cellStyle name="2_Мониторинг 30-04-07 Вилоят" xfId="3133"/>
    <cellStyle name="2_Мониторинг 31,08,06" xfId="3134"/>
    <cellStyle name="2_Мониторинг 31,08,06" xfId="3135"/>
    <cellStyle name="2_Мониторинг 31,08,06_Режа 2010" xfId="3136"/>
    <cellStyle name="2_Мониторинг 31,08,06_Режа 2010" xfId="3137"/>
    <cellStyle name="2_Мониторинг 31,08,06_Режа 2010_1 жадвал" xfId="3138"/>
    <cellStyle name="2_олтингугут" xfId="3139"/>
    <cellStyle name="2_олтингугут_Режа 2010" xfId="3140"/>
    <cellStyle name="2_олтингугут_Режа 2010" xfId="3141"/>
    <cellStyle name="2_Режа 2010" xfId="3142"/>
    <cellStyle name="2_Режа 2010" xfId="3143"/>
    <cellStyle name="2_Режа апрел кредит 19-04-07 гача" xfId="3144"/>
    <cellStyle name="2_Режа апрел кредит 19-04-07 гача" xfId="3145"/>
    <cellStyle name="2_С-р , П Б, Х Б ва бошка банк 1,01,06 дан 25,05,06гача" xfId="3146"/>
    <cellStyle name="2_С-р , П Б, Х Б ва бошка банк 1,01,06 дан 25,05,06гача" xfId="3147"/>
    <cellStyle name="2_С-р , П Б, Х Б ва бошка банк 1,01,06 дан 25,05,06гача_Режа 2010" xfId="3148"/>
    <cellStyle name="2_С-р , П Б, Х Б ва бошка банк 1,01,06 дан 25,05,06гача_Режа 2010" xfId="3149"/>
    <cellStyle name="2_С-р , П Б, Х Б ва бошка банк 1,01,06 дан 25,05,06гача_Режа 2010_1 жадвал" xfId="3150"/>
    <cellStyle name="2_С-р , П Б, Х Б ва бошка банк 1,01,06 дан 25,05,06гача00" xfId="3151"/>
    <cellStyle name="2_С-р , П Б, Х Б ва бошка банк 1,01,06 дан 25,05,06гача00_Режа 2010" xfId="3152"/>
    <cellStyle name="2_С-р , П Б, Х Б ва бошка банк 1,01,06 дан 25,05,06гача00_Режа 2010" xfId="3153"/>
    <cellStyle name="2_С-р , П Б, Х Б ва бошка банк 1,01,06 дан 25,05,06гача00_Режа 2010_1 жадвал" xfId="3154"/>
    <cellStyle name="2_Факт 2006 йилга олганлар" xfId="3155"/>
    <cellStyle name="2_Факт 2006 йилга олганлар_Режа 2010" xfId="3156"/>
    <cellStyle name="2_Факт 2006 йилга олганлар_Режа 2010" xfId="3157"/>
    <cellStyle name="2_Факт 2006 йилга олганлар_Режа 2010_1 жадвал" xfId="3158"/>
    <cellStyle name="2_Чиким Апрел ойи котди" xfId="3159"/>
    <cellStyle name="2_Чиким Апрел ойи котди_Режа 2010" xfId="3160"/>
    <cellStyle name="2_Чиким Апрел ойи котди_Режа 2010" xfId="3161"/>
    <cellStyle name="2_Чиким июн" xfId="3162"/>
    <cellStyle name="2_Чиким июн" xfId="3163"/>
    <cellStyle name="2_Чиким июн_Режа 2010" xfId="3164"/>
    <cellStyle name="2_Чиким июн_Режа 2010" xfId="3165"/>
    <cellStyle name="2_Энг охирги экипаж-1" xfId="3166"/>
    <cellStyle name="2_Энг охирги экипаж-1" xfId="3167"/>
    <cellStyle name="2_Энг охирги экипаж-1_Режа 2010" xfId="3168"/>
    <cellStyle name="2_Энг охирги экипаж-1_Режа 2010" xfId="3169"/>
    <cellStyle name="20% - Accent1" xfId="3586"/>
    <cellStyle name="20% - Accent2" xfId="3587"/>
    <cellStyle name="20% - Accent3" xfId="3588"/>
    <cellStyle name="20% - Accent4" xfId="3589"/>
    <cellStyle name="20% - Accent5" xfId="3590"/>
    <cellStyle name="20% - Accent6" xfId="3591"/>
    <cellStyle name="40% - Accent1" xfId="3592"/>
    <cellStyle name="40% - Accent2" xfId="3593"/>
    <cellStyle name="40% - Accent3" xfId="3594"/>
    <cellStyle name="40% - Accent4" xfId="3595"/>
    <cellStyle name="40% - Accent5" xfId="3596"/>
    <cellStyle name="40% - Accent6" xfId="3597"/>
    <cellStyle name="40ÿÿ- Acÿÿntÿ" xfId="3598"/>
    <cellStyle name="60% - Accent1" xfId="3599"/>
    <cellStyle name="60% - Accent2" xfId="3600"/>
    <cellStyle name="60% - Accent3" xfId="3601"/>
    <cellStyle name="60% - Accent4" xfId="3602"/>
    <cellStyle name="60% - Accent5" xfId="3603"/>
    <cellStyle name="60% - Accent6" xfId="3604"/>
    <cellStyle name="Aaia?iue" xfId="3170"/>
    <cellStyle name="Aaia?iue [0]" xfId="3171"/>
    <cellStyle name="Aaia?iue_,, 255 якуни" xfId="3605"/>
    <cellStyle name="Äåíåæíûé" xfId="3172"/>
    <cellStyle name="Äåíåæíûé [0]" xfId="3173"/>
    <cellStyle name="Äåíåæíûé_05,06,2007 йилга сводка Дустлик 2" xfId="3174"/>
    <cellStyle name="Accent1" xfId="3606"/>
    <cellStyle name="Accent2" xfId="3607"/>
    <cellStyle name="Accent3" xfId="3608"/>
    <cellStyle name="Accent4" xfId="3609"/>
    <cellStyle name="Accent5" xfId="3610"/>
    <cellStyle name="Accent6" xfId="3611"/>
    <cellStyle name="Acdldnnueer" xfId="3612"/>
    <cellStyle name="Ãèïåðññûëêà" xfId="3175"/>
    <cellStyle name="Alilciue [0]_ 2003 aia" xfId="3613"/>
    <cellStyle name="Alilciue_ 2003 aia" xfId="3614"/>
    <cellStyle name="Bad" xfId="3615"/>
    <cellStyle name="Calculation" xfId="3616"/>
    <cellStyle name="Check Cell" xfId="3617"/>
    <cellStyle name="Comma [0]_Sheet1 (2)" xfId="3618"/>
    <cellStyle name="Comma_DSPLIST" xfId="3619"/>
    <cellStyle name="Comma0" xfId="3176"/>
    <cellStyle name="Currency [0]_DSPLIST" xfId="3620"/>
    <cellStyle name="Currency_DSPLIST" xfId="3621"/>
    <cellStyle name="Currency0" xfId="3177"/>
    <cellStyle name="Euro" xfId="3178"/>
    <cellStyle name="Explanatory Text" xfId="3622"/>
    <cellStyle name="F2" xfId="3623"/>
    <cellStyle name="F3" xfId="3624"/>
    <cellStyle name="F4" xfId="3625"/>
    <cellStyle name="F5" xfId="3626"/>
    <cellStyle name="F6" xfId="3627"/>
    <cellStyle name="F7" xfId="3628"/>
    <cellStyle name="F8" xfId="3629"/>
    <cellStyle name="Good" xfId="3630"/>
    <cellStyle name="Heading 1" xfId="3631"/>
    <cellStyle name="Heading 2" xfId="3632"/>
    <cellStyle name="Heading 3" xfId="3633"/>
    <cellStyle name="Heading 4" xfId="3634"/>
    <cellStyle name="I?ioaioiue" xfId="3179"/>
    <cellStyle name="I`u?iue_Deri98_D" xfId="3635"/>
    <cellStyle name="Iau?iue" xfId="3180"/>
    <cellStyle name="Îáû÷íûé" xfId="3181"/>
    <cellStyle name="Ïðîöåíòíûé" xfId="3182"/>
    <cellStyle name="Ineduararr?n? acdldnnueer" xfId="3636"/>
    <cellStyle name="Input" xfId="3637"/>
    <cellStyle name="Îòêðûâàâøàÿñÿ " xfId="3183"/>
    <cellStyle name="Linked Cell" xfId="3638"/>
    <cellStyle name="Milliers [0]_Conversion Summary" xfId="3639"/>
    <cellStyle name="Milliers_Conversion Summary" xfId="3640"/>
    <cellStyle name="Monйtaire [0]_Conversion Summary" xfId="3641"/>
    <cellStyle name="Monйtaire_Conversion Summary" xfId="3642"/>
    <cellStyle name="Neutral" xfId="3643"/>
    <cellStyle name="Normal_08026-9" xfId="3644"/>
    <cellStyle name="Note" xfId="3645"/>
    <cellStyle name="Nun??c [0]_ 2003 aia" xfId="3646"/>
    <cellStyle name="Nun??c_ 2003 aia" xfId="3647"/>
    <cellStyle name="Ociriniaue [0]_1" xfId="3648"/>
    <cellStyle name="Ociriniaue_1" xfId="3649"/>
    <cellStyle name="Oeiainiaue" xfId="3184"/>
    <cellStyle name="Ôèíàíñîâûé" xfId="3185"/>
    <cellStyle name="Oeiainiaue [0]" xfId="3186"/>
    <cellStyle name="Ôèíàíñîâûé [0]" xfId="3187"/>
    <cellStyle name="Oeiainiaue [0]_Граф.туман.буй.28.09.11." xfId="3650"/>
    <cellStyle name="Ôèíàíñîâûé [0]_Режа 2010" xfId="3188"/>
    <cellStyle name="Oeiainiaue_,, 255 якуни" xfId="3651"/>
    <cellStyle name="Ôèíàíñîâûé_05,06,2007 йилга сводка Дустлик 2" xfId="3189"/>
    <cellStyle name="Oeiainiaue_11.11.2008" xfId="3190"/>
    <cellStyle name="Ôèíàíñîâûé_2006 йил хосили учун чиким Счёт фактура" xfId="3191"/>
    <cellStyle name="Oeiainiaue_23-Кунград1" xfId="3192"/>
    <cellStyle name="Ôèíàíñîâûé_Режа 2010" xfId="3193"/>
    <cellStyle name="Output" xfId="3652"/>
    <cellStyle name="s]_x000d__x000a_;load=rrtsklst.exe_x000d__x000a_Beep=yes_x000d__x000a_NullPort=None_x000d__x000a_BorderWidth=3_x000d__x000a_CursorBlinkRate=530_x000d__x000a_DoubleClickSpeed=452_x000d__x000a_Programs=com" xfId="3194"/>
    <cellStyle name="s]_x000d__x000a_load=_x000d__x000a_run=_x000d__x000a_NullPort=None_x000d__x000a_device=Epson FX-1170,EPSON9,LPT1:_x000d__x000a__x000d__x000a_[Desktop]_x000d__x000a_Wallpaper=C:\WIN95\SKY.BMP_x000d__x000a_TileWallpap" xfId="3653"/>
    <cellStyle name="S0" xfId="3654"/>
    <cellStyle name="S1" xfId="3655"/>
    <cellStyle name="S2" xfId="3656"/>
    <cellStyle name="S3" xfId="3657"/>
    <cellStyle name="S4" xfId="3658"/>
    <cellStyle name="S5" xfId="3659"/>
    <cellStyle name="S6" xfId="3660"/>
    <cellStyle name="S7" xfId="3661"/>
    <cellStyle name="S8" xfId="3662"/>
    <cellStyle name="S9" xfId="3663"/>
    <cellStyle name="Style 1" xfId="3664"/>
    <cellStyle name="Title" xfId="3665"/>
    <cellStyle name="Total" xfId="3666"/>
    <cellStyle name="Warning Text" xfId="3667"/>
    <cellStyle name="Акцент1 2" xfId="3195"/>
    <cellStyle name="Акцент2 2" xfId="3196"/>
    <cellStyle name="Акцент3 2" xfId="3197"/>
    <cellStyle name="Акцент4 2" xfId="3198"/>
    <cellStyle name="Акцент5 2" xfId="3199"/>
    <cellStyle name="Акцент6 2" xfId="3200"/>
    <cellStyle name="Ввод  2" xfId="3201"/>
    <cellStyle name="Вывод 2" xfId="3202"/>
    <cellStyle name="Вычисление 2" xfId="3203"/>
    <cellStyle name="Денежный 2" xfId="3668"/>
    <cellStyle name="Денежный 3" xfId="3669"/>
    <cellStyle name="ельводхоз" xfId="3670"/>
    <cellStyle name="Заголовок 1 2" xfId="3204"/>
    <cellStyle name="Заголовок 2 2" xfId="3205"/>
    <cellStyle name="Заголовок 3 2" xfId="3206"/>
    <cellStyle name="Заголовок 4 2" xfId="3207"/>
    <cellStyle name="Итог 2" xfId="3208"/>
    <cellStyle name="Контрольная ячейка 2" xfId="3209"/>
    <cellStyle name="Название 2" xfId="3210"/>
    <cellStyle name="Нейтральный 2" xfId="3211"/>
    <cellStyle name="Обычный" xfId="0" builtinId="0"/>
    <cellStyle name="Обычный 10" xfId="3212"/>
    <cellStyle name="Обычный 11" xfId="3681"/>
    <cellStyle name="Обычный 11 2" xfId="3261"/>
    <cellStyle name="Обычный 11 4 3 2" xfId="3262"/>
    <cellStyle name="Обычный 12 2 2" xfId="3263"/>
    <cellStyle name="Обычный 12 5 2" xfId="3264"/>
    <cellStyle name="Обычный 12 5 2 3" xfId="3265"/>
    <cellStyle name="Обычный 14" xfId="3266"/>
    <cellStyle name="Обычный 14 2" xfId="3267"/>
    <cellStyle name="Обычный 16" xfId="3213"/>
    <cellStyle name="Обычный 16 3" xfId="3214"/>
    <cellStyle name="Обычный 18" xfId="3215"/>
    <cellStyle name="Обычный 18 2" xfId="3216"/>
    <cellStyle name="Обычный 18 4" xfId="3268"/>
    <cellStyle name="Обычный 19 4 3 2 2 2 2 3 3 2" xfId="3269"/>
    <cellStyle name="Обычный 2" xfId="1"/>
    <cellStyle name="Обычный 2 10" xfId="3270"/>
    <cellStyle name="Обычный 2 10 2" xfId="3217"/>
    <cellStyle name="Обычный 2 12" xfId="3218"/>
    <cellStyle name="Обычный 2 2" xfId="3219"/>
    <cellStyle name="Обычный 2 2 10" xfId="3271"/>
    <cellStyle name="Обычный 2 2 13" xfId="3255"/>
    <cellStyle name="Обычный 2 2 2" xfId="3682"/>
    <cellStyle name="Обычный 2 2 2 2" xfId="3272"/>
    <cellStyle name="Обычный 2 2 2 9 3" xfId="3273"/>
    <cellStyle name="Обычный 2 2 20" xfId="3274"/>
    <cellStyle name="Обычный 2 2 3" xfId="3220"/>
    <cellStyle name="Обычный 2 3" xfId="3221"/>
    <cellStyle name="Обычный 2 36 4" xfId="3275"/>
    <cellStyle name="Обычный 2 4" xfId="3"/>
    <cellStyle name="Обычный 2 4 2" xfId="3222"/>
    <cellStyle name="Обычный 2 4 3 2" xfId="3248"/>
    <cellStyle name="Обычный 2 5" xfId="3223"/>
    <cellStyle name="Обычный 2 5 2" xfId="3249"/>
    <cellStyle name="Обычный 2 5 3" xfId="3250"/>
    <cellStyle name="Обычный 2 5 3 2 2" xfId="3276"/>
    <cellStyle name="Обычный 2 7" xfId="3277"/>
    <cellStyle name="Обычный 2 9" xfId="3278"/>
    <cellStyle name="Обычный 2 9 2 2" xfId="3279"/>
    <cellStyle name="Обычный 2 9 6" xfId="3280"/>
    <cellStyle name="Обычный 2_4) Кучат экиш жад 2013й  Бахорда" xfId="3224"/>
    <cellStyle name="Обычный 20" xfId="3225"/>
    <cellStyle name="Обычный 21" xfId="2"/>
    <cellStyle name="Обычный 21 2" xfId="3226"/>
    <cellStyle name="Обычный 24 4" xfId="3281"/>
    <cellStyle name="Обычный 29 2 2" xfId="3282"/>
    <cellStyle name="Обычный 3" xfId="3227"/>
    <cellStyle name="Обычный 3 11 2 3 2 2 2" xfId="3283"/>
    <cellStyle name="Обычный 3 11 3" xfId="3284"/>
    <cellStyle name="Обычный 3 11 5" xfId="3285"/>
    <cellStyle name="Обычный 3 12 2 2 3 3 2 3" xfId="3286"/>
    <cellStyle name="Обычный 3 2" xfId="3228"/>
    <cellStyle name="Обычный 3 2 11" xfId="3287"/>
    <cellStyle name="Обычный 3 3" xfId="3254"/>
    <cellStyle name="Обычный 3 4 2" xfId="3288"/>
    <cellStyle name="Обычный 3 4 3" xfId="3289"/>
    <cellStyle name="Обычный 3_6-10) Бог-ток экиш" xfId="3229"/>
    <cellStyle name="Обычный 4" xfId="3230"/>
    <cellStyle name="Обычный 4 2" xfId="3231"/>
    <cellStyle name="Обычный 5" xfId="3232"/>
    <cellStyle name="Обычный 5 2" xfId="3251"/>
    <cellStyle name="Обычный 5 3" xfId="3253"/>
    <cellStyle name="Обычный 5 8" xfId="3290"/>
    <cellStyle name="Обычный 5 8 2" xfId="3291"/>
    <cellStyle name="Обычный 57 2" xfId="3292"/>
    <cellStyle name="Обычный 6" xfId="3233"/>
    <cellStyle name="Обычный 61" xfId="3293"/>
    <cellStyle name="Обычный 61 2 3" xfId="3294"/>
    <cellStyle name="Обычный 61 2 3 3" xfId="3295"/>
    <cellStyle name="Обычный 61 2 3 4" xfId="3296"/>
    <cellStyle name="Обычный 63" xfId="3679"/>
    <cellStyle name="Обычный 65 2 2 3" xfId="3297"/>
    <cellStyle name="Обычный 7" xfId="3252"/>
    <cellStyle name="Обычный 7 2" xfId="3298"/>
    <cellStyle name="Обычный 7_2010 й КУШИМЧА ДАСТУР" xfId="3671"/>
    <cellStyle name="Обычный 8" xfId="3306"/>
    <cellStyle name="Обычный 8 2" xfId="3680"/>
    <cellStyle name="Обычный 9" xfId="3234"/>
    <cellStyle name="Плохой 2" xfId="3235"/>
    <cellStyle name="Пояснение 2" xfId="3236"/>
    <cellStyle name="Примечание 2" xfId="3237"/>
    <cellStyle name="Процентный 2" xfId="3238"/>
    <cellStyle name="Связанная ячейка 2" xfId="3239"/>
    <cellStyle name="Стиль 1" xfId="3240"/>
    <cellStyle name="Стиль 1 2" xfId="3672"/>
    <cellStyle name="Стиль 1 3" xfId="3673"/>
    <cellStyle name="Стиль 1_1 Ахоли мева саб 1-2 3 жад охири" xfId="3674"/>
    <cellStyle name="Текст предупреждения 2" xfId="3241"/>
    <cellStyle name="Тысячи [0]_  осн" xfId="3675"/>
    <cellStyle name="Тысячи_  осн" xfId="3676"/>
    <cellStyle name="Финансовый 12" xfId="3299"/>
    <cellStyle name="Финансовый 12 3" xfId="3300"/>
    <cellStyle name="Финансовый 12 4" xfId="3301"/>
    <cellStyle name="Финансовый 15" xfId="3302"/>
    <cellStyle name="Финансовый 2" xfId="3242"/>
    <cellStyle name="Финансовый 2 2" xfId="3243"/>
    <cellStyle name="Финансовый 2 6 2" xfId="3303"/>
    <cellStyle name="Финансовый 2 6 2 2" xfId="3304"/>
    <cellStyle name="Финансовый 3" xfId="3244"/>
    <cellStyle name="Финансовый 4" xfId="3245"/>
    <cellStyle name="Финансовый 6" xfId="3677"/>
    <cellStyle name="Финансовый 70" xfId="3305"/>
    <cellStyle name="Хороший 2" xfId="3246"/>
    <cellStyle name="Џђћ–…ќ’ќ›‰" xfId="3247"/>
    <cellStyle name="㨄䀄䬄䈄䰄᠄㜄㈄㬄㔄䜄䰄ᄄ〄㜄〄弄" xfId="3678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externalLink" Target="externalLinks/externalLink48.xml"/><Relationship Id="rId63" Type="http://schemas.openxmlformats.org/officeDocument/2006/relationships/externalLink" Target="externalLinks/externalLink56.xml"/><Relationship Id="rId68" Type="http://schemas.openxmlformats.org/officeDocument/2006/relationships/externalLink" Target="externalLinks/externalLink61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externalLink" Target="externalLinks/externalLink46.xml"/><Relationship Id="rId58" Type="http://schemas.openxmlformats.org/officeDocument/2006/relationships/externalLink" Target="externalLinks/externalLink51.xml"/><Relationship Id="rId66" Type="http://schemas.openxmlformats.org/officeDocument/2006/relationships/externalLink" Target="externalLinks/externalLink59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externalLink" Target="externalLinks/externalLink50.xml"/><Relationship Id="rId61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externalLink" Target="externalLinks/externalLink53.xml"/><Relationship Id="rId65" Type="http://schemas.openxmlformats.org/officeDocument/2006/relationships/externalLink" Target="externalLinks/externalLink58.xml"/><Relationship Id="rId73" Type="http://schemas.openxmlformats.org/officeDocument/2006/relationships/externalLink" Target="externalLinks/externalLink6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externalLink" Target="externalLinks/externalLink49.xml"/><Relationship Id="rId64" Type="http://schemas.openxmlformats.org/officeDocument/2006/relationships/externalLink" Target="externalLinks/externalLink57.xml"/><Relationship Id="rId69" Type="http://schemas.openxmlformats.org/officeDocument/2006/relationships/externalLink" Target="externalLinks/externalLink62.xml"/><Relationship Id="rId77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72" Type="http://schemas.openxmlformats.org/officeDocument/2006/relationships/externalLink" Target="externalLinks/externalLink65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externalLink" Target="externalLinks/externalLink52.xml"/><Relationship Id="rId67" Type="http://schemas.openxmlformats.org/officeDocument/2006/relationships/externalLink" Target="externalLinks/externalLink60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externalLink" Target="externalLinks/externalLink47.xml"/><Relationship Id="rId62" Type="http://schemas.openxmlformats.org/officeDocument/2006/relationships/externalLink" Target="externalLinks/externalLink55.xml"/><Relationship Id="rId70" Type="http://schemas.openxmlformats.org/officeDocument/2006/relationships/externalLink" Target="externalLinks/externalLink63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2500-00000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" name="Text Box 60">
          <a:extLst>
            <a:ext uri="{FF2B5EF4-FFF2-40B4-BE49-F238E27FC236}">
              <a16:creationId xmlns:a16="http://schemas.microsoft.com/office/drawing/2014/main" id="{00000000-0008-0000-25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2500-00000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" name="Text Box 60">
          <a:extLst>
            <a:ext uri="{FF2B5EF4-FFF2-40B4-BE49-F238E27FC236}">
              <a16:creationId xmlns:a16="http://schemas.microsoft.com/office/drawing/2014/main" id="{00000000-0008-0000-2500-00000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2500-00000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" name="Text Box 60">
          <a:extLst>
            <a:ext uri="{FF2B5EF4-FFF2-40B4-BE49-F238E27FC236}">
              <a16:creationId xmlns:a16="http://schemas.microsoft.com/office/drawing/2014/main" id="{00000000-0008-0000-2500-00000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" name="Text Box 60">
          <a:extLst>
            <a:ext uri="{FF2B5EF4-FFF2-40B4-BE49-F238E27FC236}">
              <a16:creationId xmlns:a16="http://schemas.microsoft.com/office/drawing/2014/main" id="{00000000-0008-0000-2500-00000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2500-00000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" name="Text Box 60">
          <a:extLst>
            <a:ext uri="{FF2B5EF4-FFF2-40B4-BE49-F238E27FC236}">
              <a16:creationId xmlns:a16="http://schemas.microsoft.com/office/drawing/2014/main" id="{00000000-0008-0000-2500-00000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" name="Text Box 60">
          <a:extLst>
            <a:ext uri="{FF2B5EF4-FFF2-40B4-BE49-F238E27FC236}">
              <a16:creationId xmlns:a16="http://schemas.microsoft.com/office/drawing/2014/main" id="{00000000-0008-0000-2500-00000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" name="Text Box 60">
          <a:extLst>
            <a:ext uri="{FF2B5EF4-FFF2-40B4-BE49-F238E27FC236}">
              <a16:creationId xmlns:a16="http://schemas.microsoft.com/office/drawing/2014/main" id="{00000000-0008-0000-2500-00000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" name="Text Box 60">
          <a:extLst>
            <a:ext uri="{FF2B5EF4-FFF2-40B4-BE49-F238E27FC236}">
              <a16:creationId xmlns:a16="http://schemas.microsoft.com/office/drawing/2014/main" id="{00000000-0008-0000-2500-00000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6" name="Text Box 60">
          <a:extLst>
            <a:ext uri="{FF2B5EF4-FFF2-40B4-BE49-F238E27FC236}">
              <a16:creationId xmlns:a16="http://schemas.microsoft.com/office/drawing/2014/main" id="{00000000-0008-0000-2500-00001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" name="Text Box 60">
          <a:extLst>
            <a:ext uri="{FF2B5EF4-FFF2-40B4-BE49-F238E27FC236}">
              <a16:creationId xmlns:a16="http://schemas.microsoft.com/office/drawing/2014/main" id="{00000000-0008-0000-2500-00001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" name="Text Box 60">
          <a:extLst>
            <a:ext uri="{FF2B5EF4-FFF2-40B4-BE49-F238E27FC236}">
              <a16:creationId xmlns:a16="http://schemas.microsoft.com/office/drawing/2014/main" id="{00000000-0008-0000-2500-00001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9" name="Text Box 60">
          <a:extLst>
            <a:ext uri="{FF2B5EF4-FFF2-40B4-BE49-F238E27FC236}">
              <a16:creationId xmlns:a16="http://schemas.microsoft.com/office/drawing/2014/main" id="{00000000-0008-0000-2500-00001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" name="Text Box 60">
          <a:extLst>
            <a:ext uri="{FF2B5EF4-FFF2-40B4-BE49-F238E27FC236}">
              <a16:creationId xmlns:a16="http://schemas.microsoft.com/office/drawing/2014/main" id="{00000000-0008-0000-2500-00001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" name="Text Box 60">
          <a:extLst>
            <a:ext uri="{FF2B5EF4-FFF2-40B4-BE49-F238E27FC236}">
              <a16:creationId xmlns:a16="http://schemas.microsoft.com/office/drawing/2014/main" id="{00000000-0008-0000-25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2" name="Text Box 60">
          <a:extLst>
            <a:ext uri="{FF2B5EF4-FFF2-40B4-BE49-F238E27FC236}">
              <a16:creationId xmlns:a16="http://schemas.microsoft.com/office/drawing/2014/main" id="{00000000-0008-0000-25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" name="Text Box 60">
          <a:extLst>
            <a:ext uri="{FF2B5EF4-FFF2-40B4-BE49-F238E27FC236}">
              <a16:creationId xmlns:a16="http://schemas.microsoft.com/office/drawing/2014/main" id="{00000000-0008-0000-25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" name="Text Box 60">
          <a:extLst>
            <a:ext uri="{FF2B5EF4-FFF2-40B4-BE49-F238E27FC236}">
              <a16:creationId xmlns:a16="http://schemas.microsoft.com/office/drawing/2014/main" id="{00000000-0008-0000-2500-00001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" name="Text Box 60">
          <a:extLst>
            <a:ext uri="{FF2B5EF4-FFF2-40B4-BE49-F238E27FC236}">
              <a16:creationId xmlns:a16="http://schemas.microsoft.com/office/drawing/2014/main" id="{00000000-0008-0000-2500-00001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" name="Text Box 60">
          <a:extLst>
            <a:ext uri="{FF2B5EF4-FFF2-40B4-BE49-F238E27FC236}">
              <a16:creationId xmlns:a16="http://schemas.microsoft.com/office/drawing/2014/main" id="{00000000-0008-0000-2500-00001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" name="Text Box 60">
          <a:extLst>
            <a:ext uri="{FF2B5EF4-FFF2-40B4-BE49-F238E27FC236}">
              <a16:creationId xmlns:a16="http://schemas.microsoft.com/office/drawing/2014/main" id="{00000000-0008-0000-2500-00001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8" name="Text Box 60">
          <a:extLst>
            <a:ext uri="{FF2B5EF4-FFF2-40B4-BE49-F238E27FC236}">
              <a16:creationId xmlns:a16="http://schemas.microsoft.com/office/drawing/2014/main" id="{00000000-0008-0000-2500-00001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9" name="Text Box 60">
          <a:extLst>
            <a:ext uri="{FF2B5EF4-FFF2-40B4-BE49-F238E27FC236}">
              <a16:creationId xmlns:a16="http://schemas.microsoft.com/office/drawing/2014/main" id="{00000000-0008-0000-2500-00001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2500-00001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2500-00001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2500-00002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3" name="Text Box 60">
          <a:extLst>
            <a:ext uri="{FF2B5EF4-FFF2-40B4-BE49-F238E27FC236}">
              <a16:creationId xmlns:a16="http://schemas.microsoft.com/office/drawing/2014/main" id="{00000000-0008-0000-2500-00002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2500-00002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" name="Text Box 60">
          <a:extLst>
            <a:ext uri="{FF2B5EF4-FFF2-40B4-BE49-F238E27FC236}">
              <a16:creationId xmlns:a16="http://schemas.microsoft.com/office/drawing/2014/main" id="{00000000-0008-0000-2500-00002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2500-00002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2500-00002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2500-00002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9" name="Text Box 60">
          <a:extLst>
            <a:ext uri="{FF2B5EF4-FFF2-40B4-BE49-F238E27FC236}">
              <a16:creationId xmlns:a16="http://schemas.microsoft.com/office/drawing/2014/main" id="{00000000-0008-0000-2500-00002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2500-00002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" name="Text Box 60">
          <a:extLst>
            <a:ext uri="{FF2B5EF4-FFF2-40B4-BE49-F238E27FC236}">
              <a16:creationId xmlns:a16="http://schemas.microsoft.com/office/drawing/2014/main" id="{00000000-0008-0000-2500-00002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2500-00002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" name="Text Box 60">
          <a:extLst>
            <a:ext uri="{FF2B5EF4-FFF2-40B4-BE49-F238E27FC236}">
              <a16:creationId xmlns:a16="http://schemas.microsoft.com/office/drawing/2014/main" id="{00000000-0008-0000-2500-00002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" name="Text Box 60">
          <a:extLst>
            <a:ext uri="{FF2B5EF4-FFF2-40B4-BE49-F238E27FC236}">
              <a16:creationId xmlns:a16="http://schemas.microsoft.com/office/drawing/2014/main" id="{00000000-0008-0000-2500-00002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2500-00002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00000000-0008-0000-2500-00002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" name="Text Box 60">
          <a:extLst>
            <a:ext uri="{FF2B5EF4-FFF2-40B4-BE49-F238E27FC236}">
              <a16:creationId xmlns:a16="http://schemas.microsoft.com/office/drawing/2014/main" id="{00000000-0008-0000-2500-00002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8" name="Text Box 60">
          <a:extLst>
            <a:ext uri="{FF2B5EF4-FFF2-40B4-BE49-F238E27FC236}">
              <a16:creationId xmlns:a16="http://schemas.microsoft.com/office/drawing/2014/main" id="{00000000-0008-0000-2500-00003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" name="Text Box 60">
          <a:extLst>
            <a:ext uri="{FF2B5EF4-FFF2-40B4-BE49-F238E27FC236}">
              <a16:creationId xmlns:a16="http://schemas.microsoft.com/office/drawing/2014/main" id="{00000000-0008-0000-2500-00003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" name="Text Box 60">
          <a:extLst>
            <a:ext uri="{FF2B5EF4-FFF2-40B4-BE49-F238E27FC236}">
              <a16:creationId xmlns:a16="http://schemas.microsoft.com/office/drawing/2014/main" id="{00000000-0008-0000-2500-00003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1" name="Text Box 60">
          <a:extLst>
            <a:ext uri="{FF2B5EF4-FFF2-40B4-BE49-F238E27FC236}">
              <a16:creationId xmlns:a16="http://schemas.microsoft.com/office/drawing/2014/main" id="{00000000-0008-0000-2500-00003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" name="Text Box 60">
          <a:extLst>
            <a:ext uri="{FF2B5EF4-FFF2-40B4-BE49-F238E27FC236}">
              <a16:creationId xmlns:a16="http://schemas.microsoft.com/office/drawing/2014/main" id="{00000000-0008-0000-2500-00003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" name="Text Box 60">
          <a:extLst>
            <a:ext uri="{FF2B5EF4-FFF2-40B4-BE49-F238E27FC236}">
              <a16:creationId xmlns:a16="http://schemas.microsoft.com/office/drawing/2014/main" id="{00000000-0008-0000-2500-00003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4" name="Text Box 60">
          <a:extLst>
            <a:ext uri="{FF2B5EF4-FFF2-40B4-BE49-F238E27FC236}">
              <a16:creationId xmlns:a16="http://schemas.microsoft.com/office/drawing/2014/main" id="{00000000-0008-0000-2500-00003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" name="Text Box 60">
          <a:extLst>
            <a:ext uri="{FF2B5EF4-FFF2-40B4-BE49-F238E27FC236}">
              <a16:creationId xmlns:a16="http://schemas.microsoft.com/office/drawing/2014/main" id="{00000000-0008-0000-2500-00003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" name="Text Box 60">
          <a:extLst>
            <a:ext uri="{FF2B5EF4-FFF2-40B4-BE49-F238E27FC236}">
              <a16:creationId xmlns:a16="http://schemas.microsoft.com/office/drawing/2014/main" id="{00000000-0008-0000-2500-00003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7" name="Text Box 60">
          <a:extLst>
            <a:ext uri="{FF2B5EF4-FFF2-40B4-BE49-F238E27FC236}">
              <a16:creationId xmlns:a16="http://schemas.microsoft.com/office/drawing/2014/main" id="{00000000-0008-0000-2500-00003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" name="Text Box 60">
          <a:extLst>
            <a:ext uri="{FF2B5EF4-FFF2-40B4-BE49-F238E27FC236}">
              <a16:creationId xmlns:a16="http://schemas.microsoft.com/office/drawing/2014/main" id="{00000000-0008-0000-2500-00003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" name="Text Box 60">
          <a:extLst>
            <a:ext uri="{FF2B5EF4-FFF2-40B4-BE49-F238E27FC236}">
              <a16:creationId xmlns:a16="http://schemas.microsoft.com/office/drawing/2014/main" id="{00000000-0008-0000-2500-00003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" name="Text Box 60">
          <a:extLst>
            <a:ext uri="{FF2B5EF4-FFF2-40B4-BE49-F238E27FC236}">
              <a16:creationId xmlns:a16="http://schemas.microsoft.com/office/drawing/2014/main" id="{00000000-0008-0000-2500-00003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2500-00003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" name="Text Box 60">
          <a:extLst>
            <a:ext uri="{FF2B5EF4-FFF2-40B4-BE49-F238E27FC236}">
              <a16:creationId xmlns:a16="http://schemas.microsoft.com/office/drawing/2014/main" id="{00000000-0008-0000-2500-00003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" name="Text Box 60">
          <a:extLst>
            <a:ext uri="{FF2B5EF4-FFF2-40B4-BE49-F238E27FC236}">
              <a16:creationId xmlns:a16="http://schemas.microsoft.com/office/drawing/2014/main" id="{00000000-0008-0000-2500-00003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2500-00004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2500-00004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2500-00004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" name="Text Box 60">
          <a:extLst>
            <a:ext uri="{FF2B5EF4-FFF2-40B4-BE49-F238E27FC236}">
              <a16:creationId xmlns:a16="http://schemas.microsoft.com/office/drawing/2014/main" id="{00000000-0008-0000-2500-00004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2500-00004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9" name="Text Box 60">
          <a:extLst>
            <a:ext uri="{FF2B5EF4-FFF2-40B4-BE49-F238E27FC236}">
              <a16:creationId xmlns:a16="http://schemas.microsoft.com/office/drawing/2014/main" id="{00000000-0008-0000-2500-00004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2500-00004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" name="Text Box 60">
          <a:extLst>
            <a:ext uri="{FF2B5EF4-FFF2-40B4-BE49-F238E27FC236}">
              <a16:creationId xmlns:a16="http://schemas.microsoft.com/office/drawing/2014/main" id="{00000000-0008-0000-2500-00004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" name="Text Box 60">
          <a:extLst>
            <a:ext uri="{FF2B5EF4-FFF2-40B4-BE49-F238E27FC236}">
              <a16:creationId xmlns:a16="http://schemas.microsoft.com/office/drawing/2014/main" id="{00000000-0008-0000-2500-00004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2500-00004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" name="Text Box 60">
          <a:extLst>
            <a:ext uri="{FF2B5EF4-FFF2-40B4-BE49-F238E27FC236}">
              <a16:creationId xmlns:a16="http://schemas.microsoft.com/office/drawing/2014/main" id="{00000000-0008-0000-2500-00004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" name="Text Box 60">
          <a:extLst>
            <a:ext uri="{FF2B5EF4-FFF2-40B4-BE49-F238E27FC236}">
              <a16:creationId xmlns:a16="http://schemas.microsoft.com/office/drawing/2014/main" id="{00000000-0008-0000-2500-00004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6" name="Text Box 60">
          <a:extLst>
            <a:ext uri="{FF2B5EF4-FFF2-40B4-BE49-F238E27FC236}">
              <a16:creationId xmlns:a16="http://schemas.microsoft.com/office/drawing/2014/main" id="{00000000-0008-0000-2500-00004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7" name="Text Box 60">
          <a:extLst>
            <a:ext uri="{FF2B5EF4-FFF2-40B4-BE49-F238E27FC236}">
              <a16:creationId xmlns:a16="http://schemas.microsoft.com/office/drawing/2014/main" id="{00000000-0008-0000-2500-00004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" name="Text Box 60">
          <a:extLst>
            <a:ext uri="{FF2B5EF4-FFF2-40B4-BE49-F238E27FC236}">
              <a16:creationId xmlns:a16="http://schemas.microsoft.com/office/drawing/2014/main" id="{00000000-0008-0000-2500-00004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" name="Text Box 60">
          <a:extLst>
            <a:ext uri="{FF2B5EF4-FFF2-40B4-BE49-F238E27FC236}">
              <a16:creationId xmlns:a16="http://schemas.microsoft.com/office/drawing/2014/main" id="{00000000-0008-0000-2500-00004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0" name="Text Box 60">
          <a:extLst>
            <a:ext uri="{FF2B5EF4-FFF2-40B4-BE49-F238E27FC236}">
              <a16:creationId xmlns:a16="http://schemas.microsoft.com/office/drawing/2014/main" id="{00000000-0008-0000-2500-00005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" name="Text Box 60">
          <a:extLst>
            <a:ext uri="{FF2B5EF4-FFF2-40B4-BE49-F238E27FC236}">
              <a16:creationId xmlns:a16="http://schemas.microsoft.com/office/drawing/2014/main" id="{00000000-0008-0000-2500-00005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" name="Text Box 60">
          <a:extLst>
            <a:ext uri="{FF2B5EF4-FFF2-40B4-BE49-F238E27FC236}">
              <a16:creationId xmlns:a16="http://schemas.microsoft.com/office/drawing/2014/main" id="{00000000-0008-0000-2500-00005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3" name="Text Box 60">
          <a:extLst>
            <a:ext uri="{FF2B5EF4-FFF2-40B4-BE49-F238E27FC236}">
              <a16:creationId xmlns:a16="http://schemas.microsoft.com/office/drawing/2014/main" id="{00000000-0008-0000-2500-00005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" name="Text Box 60">
          <a:extLst>
            <a:ext uri="{FF2B5EF4-FFF2-40B4-BE49-F238E27FC236}">
              <a16:creationId xmlns:a16="http://schemas.microsoft.com/office/drawing/2014/main" id="{00000000-0008-0000-2500-00005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" name="Text Box 60">
          <a:extLst>
            <a:ext uri="{FF2B5EF4-FFF2-40B4-BE49-F238E27FC236}">
              <a16:creationId xmlns:a16="http://schemas.microsoft.com/office/drawing/2014/main" id="{00000000-0008-0000-2500-00005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6" name="Text Box 60">
          <a:extLst>
            <a:ext uri="{FF2B5EF4-FFF2-40B4-BE49-F238E27FC236}">
              <a16:creationId xmlns:a16="http://schemas.microsoft.com/office/drawing/2014/main" id="{00000000-0008-0000-2500-00005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" name="Text Box 60">
          <a:extLst>
            <a:ext uri="{FF2B5EF4-FFF2-40B4-BE49-F238E27FC236}">
              <a16:creationId xmlns:a16="http://schemas.microsoft.com/office/drawing/2014/main" id="{00000000-0008-0000-2500-00005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" name="Text Box 60">
          <a:extLst>
            <a:ext uri="{FF2B5EF4-FFF2-40B4-BE49-F238E27FC236}">
              <a16:creationId xmlns:a16="http://schemas.microsoft.com/office/drawing/2014/main" id="{00000000-0008-0000-2500-00005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9" name="Text Box 60">
          <a:extLst>
            <a:ext uri="{FF2B5EF4-FFF2-40B4-BE49-F238E27FC236}">
              <a16:creationId xmlns:a16="http://schemas.microsoft.com/office/drawing/2014/main" id="{00000000-0008-0000-2500-00005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" name="Text Box 60">
          <a:extLst>
            <a:ext uri="{FF2B5EF4-FFF2-40B4-BE49-F238E27FC236}">
              <a16:creationId xmlns:a16="http://schemas.microsoft.com/office/drawing/2014/main" id="{00000000-0008-0000-2500-00005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" name="Text Box 60">
          <a:extLst>
            <a:ext uri="{FF2B5EF4-FFF2-40B4-BE49-F238E27FC236}">
              <a16:creationId xmlns:a16="http://schemas.microsoft.com/office/drawing/2014/main" id="{00000000-0008-0000-2500-00005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2500-00005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2500-00005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2500-00005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5" name="Text Box 60">
          <a:extLst>
            <a:ext uri="{FF2B5EF4-FFF2-40B4-BE49-F238E27FC236}">
              <a16:creationId xmlns:a16="http://schemas.microsoft.com/office/drawing/2014/main" id="{00000000-0008-0000-2500-00005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2500-00006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7" name="Text Box 60">
          <a:extLst>
            <a:ext uri="{FF2B5EF4-FFF2-40B4-BE49-F238E27FC236}">
              <a16:creationId xmlns:a16="http://schemas.microsoft.com/office/drawing/2014/main" id="{00000000-0008-0000-2500-00006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2500-00006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2500-00006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2500-00006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1" name="Text Box 60">
          <a:extLst>
            <a:ext uri="{FF2B5EF4-FFF2-40B4-BE49-F238E27FC236}">
              <a16:creationId xmlns:a16="http://schemas.microsoft.com/office/drawing/2014/main" id="{00000000-0008-0000-2500-00006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2500-00006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3" name="Text Box 60">
          <a:extLst>
            <a:ext uri="{FF2B5EF4-FFF2-40B4-BE49-F238E27FC236}">
              <a16:creationId xmlns:a16="http://schemas.microsoft.com/office/drawing/2014/main" id="{00000000-0008-0000-2500-00006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2500-00006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5" name="Text Box 60">
          <a:extLst>
            <a:ext uri="{FF2B5EF4-FFF2-40B4-BE49-F238E27FC236}">
              <a16:creationId xmlns:a16="http://schemas.microsoft.com/office/drawing/2014/main" id="{00000000-0008-0000-2500-00006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" name="Text Box 60">
          <a:extLst>
            <a:ext uri="{FF2B5EF4-FFF2-40B4-BE49-F238E27FC236}">
              <a16:creationId xmlns:a16="http://schemas.microsoft.com/office/drawing/2014/main" id="{00000000-0008-0000-2500-00006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2500-00006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" name="Text Box 60">
          <a:extLst>
            <a:ext uri="{FF2B5EF4-FFF2-40B4-BE49-F238E27FC236}">
              <a16:creationId xmlns:a16="http://schemas.microsoft.com/office/drawing/2014/main" id="{00000000-0008-0000-2500-00006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" name="Text Box 60">
          <a:extLst>
            <a:ext uri="{FF2B5EF4-FFF2-40B4-BE49-F238E27FC236}">
              <a16:creationId xmlns:a16="http://schemas.microsoft.com/office/drawing/2014/main" id="{00000000-0008-0000-2500-00006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" name="Text Box 60">
          <a:extLst>
            <a:ext uri="{FF2B5EF4-FFF2-40B4-BE49-F238E27FC236}">
              <a16:creationId xmlns:a16="http://schemas.microsoft.com/office/drawing/2014/main" id="{00000000-0008-0000-2500-00006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1" name="Text Box 60">
          <a:extLst>
            <a:ext uri="{FF2B5EF4-FFF2-40B4-BE49-F238E27FC236}">
              <a16:creationId xmlns:a16="http://schemas.microsoft.com/office/drawing/2014/main" id="{00000000-0008-0000-2500-00006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2" name="Text Box 60">
          <a:extLst>
            <a:ext uri="{FF2B5EF4-FFF2-40B4-BE49-F238E27FC236}">
              <a16:creationId xmlns:a16="http://schemas.microsoft.com/office/drawing/2014/main" id="{00000000-0008-0000-2500-00007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" name="Text Box 60">
          <a:extLst>
            <a:ext uri="{FF2B5EF4-FFF2-40B4-BE49-F238E27FC236}">
              <a16:creationId xmlns:a16="http://schemas.microsoft.com/office/drawing/2014/main" id="{00000000-0008-0000-2500-00007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" name="Text Box 60">
          <a:extLst>
            <a:ext uri="{FF2B5EF4-FFF2-40B4-BE49-F238E27FC236}">
              <a16:creationId xmlns:a16="http://schemas.microsoft.com/office/drawing/2014/main" id="{00000000-0008-0000-2500-00007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5" name="Text Box 60">
          <a:extLst>
            <a:ext uri="{FF2B5EF4-FFF2-40B4-BE49-F238E27FC236}">
              <a16:creationId xmlns:a16="http://schemas.microsoft.com/office/drawing/2014/main" id="{00000000-0008-0000-2500-00007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" name="Text Box 60">
          <a:extLst>
            <a:ext uri="{FF2B5EF4-FFF2-40B4-BE49-F238E27FC236}">
              <a16:creationId xmlns:a16="http://schemas.microsoft.com/office/drawing/2014/main" id="{00000000-0008-0000-2500-00007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" name="Text Box 60">
          <a:extLst>
            <a:ext uri="{FF2B5EF4-FFF2-40B4-BE49-F238E27FC236}">
              <a16:creationId xmlns:a16="http://schemas.microsoft.com/office/drawing/2014/main" id="{00000000-0008-0000-2500-00007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8" name="Text Box 60">
          <a:extLst>
            <a:ext uri="{FF2B5EF4-FFF2-40B4-BE49-F238E27FC236}">
              <a16:creationId xmlns:a16="http://schemas.microsoft.com/office/drawing/2014/main" id="{00000000-0008-0000-2500-00007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" name="Text Box 60">
          <a:extLst>
            <a:ext uri="{FF2B5EF4-FFF2-40B4-BE49-F238E27FC236}">
              <a16:creationId xmlns:a16="http://schemas.microsoft.com/office/drawing/2014/main" id="{00000000-0008-0000-2500-00007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" name="Text Box 60">
          <a:extLst>
            <a:ext uri="{FF2B5EF4-FFF2-40B4-BE49-F238E27FC236}">
              <a16:creationId xmlns:a16="http://schemas.microsoft.com/office/drawing/2014/main" id="{00000000-0008-0000-2500-00007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" name="Text Box 60">
          <a:extLst>
            <a:ext uri="{FF2B5EF4-FFF2-40B4-BE49-F238E27FC236}">
              <a16:creationId xmlns:a16="http://schemas.microsoft.com/office/drawing/2014/main" id="{00000000-0008-0000-2500-00007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" name="Text Box 60">
          <a:extLst>
            <a:ext uri="{FF2B5EF4-FFF2-40B4-BE49-F238E27FC236}">
              <a16:creationId xmlns:a16="http://schemas.microsoft.com/office/drawing/2014/main" id="{00000000-0008-0000-2500-00007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" name="Text Box 60">
          <a:extLst>
            <a:ext uri="{FF2B5EF4-FFF2-40B4-BE49-F238E27FC236}">
              <a16:creationId xmlns:a16="http://schemas.microsoft.com/office/drawing/2014/main" id="{00000000-0008-0000-2500-00007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4" name="Text Box 60">
          <a:extLst>
            <a:ext uri="{FF2B5EF4-FFF2-40B4-BE49-F238E27FC236}">
              <a16:creationId xmlns:a16="http://schemas.microsoft.com/office/drawing/2014/main" id="{00000000-0008-0000-2500-00007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5" name="Text Box 60">
          <a:extLst>
            <a:ext uri="{FF2B5EF4-FFF2-40B4-BE49-F238E27FC236}">
              <a16:creationId xmlns:a16="http://schemas.microsoft.com/office/drawing/2014/main" id="{00000000-0008-0000-2500-00007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2500-00007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2500-00007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2500-00008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9" name="Text Box 60">
          <a:extLst>
            <a:ext uri="{FF2B5EF4-FFF2-40B4-BE49-F238E27FC236}">
              <a16:creationId xmlns:a16="http://schemas.microsoft.com/office/drawing/2014/main" id="{00000000-0008-0000-2500-00008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2500-00008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" name="Text Box 60">
          <a:extLst>
            <a:ext uri="{FF2B5EF4-FFF2-40B4-BE49-F238E27FC236}">
              <a16:creationId xmlns:a16="http://schemas.microsoft.com/office/drawing/2014/main" id="{00000000-0008-0000-2500-00008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2500-00008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" name="Text Box 60">
          <a:extLst>
            <a:ext uri="{FF2B5EF4-FFF2-40B4-BE49-F238E27FC236}">
              <a16:creationId xmlns:a16="http://schemas.microsoft.com/office/drawing/2014/main" id="{00000000-0008-0000-2500-00008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4" name="Text Box 60">
          <a:extLst>
            <a:ext uri="{FF2B5EF4-FFF2-40B4-BE49-F238E27FC236}">
              <a16:creationId xmlns:a16="http://schemas.microsoft.com/office/drawing/2014/main" id="{00000000-0008-0000-2500-00008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2500-00008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" name="Text Box 60">
          <a:extLst>
            <a:ext uri="{FF2B5EF4-FFF2-40B4-BE49-F238E27FC236}">
              <a16:creationId xmlns:a16="http://schemas.microsoft.com/office/drawing/2014/main" id="{00000000-0008-0000-2500-00008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7" name="Text Box 60">
          <a:extLst>
            <a:ext uri="{FF2B5EF4-FFF2-40B4-BE49-F238E27FC236}">
              <a16:creationId xmlns:a16="http://schemas.microsoft.com/office/drawing/2014/main" id="{00000000-0008-0000-2500-00008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8" name="Text Box 60">
          <a:extLst>
            <a:ext uri="{FF2B5EF4-FFF2-40B4-BE49-F238E27FC236}">
              <a16:creationId xmlns:a16="http://schemas.microsoft.com/office/drawing/2014/main" id="{00000000-0008-0000-2500-00008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" name="Text Box 60">
          <a:extLst>
            <a:ext uri="{FF2B5EF4-FFF2-40B4-BE49-F238E27FC236}">
              <a16:creationId xmlns:a16="http://schemas.microsoft.com/office/drawing/2014/main" id="{00000000-0008-0000-2500-00008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" name="Text Box 60">
          <a:extLst>
            <a:ext uri="{FF2B5EF4-FFF2-40B4-BE49-F238E27FC236}">
              <a16:creationId xmlns:a16="http://schemas.microsoft.com/office/drawing/2014/main" id="{00000000-0008-0000-2500-00008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" name="Text Box 60">
          <a:extLst>
            <a:ext uri="{FF2B5EF4-FFF2-40B4-BE49-F238E27FC236}">
              <a16:creationId xmlns:a16="http://schemas.microsoft.com/office/drawing/2014/main" id="{00000000-0008-0000-2500-00008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" name="Text Box 60">
          <a:extLst>
            <a:ext uri="{FF2B5EF4-FFF2-40B4-BE49-F238E27FC236}">
              <a16:creationId xmlns:a16="http://schemas.microsoft.com/office/drawing/2014/main" id="{00000000-0008-0000-2500-00008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" name="Text Box 60">
          <a:extLst>
            <a:ext uri="{FF2B5EF4-FFF2-40B4-BE49-F238E27FC236}">
              <a16:creationId xmlns:a16="http://schemas.microsoft.com/office/drawing/2014/main" id="{00000000-0008-0000-2500-00008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4" name="Text Box 60">
          <a:extLst>
            <a:ext uri="{FF2B5EF4-FFF2-40B4-BE49-F238E27FC236}">
              <a16:creationId xmlns:a16="http://schemas.microsoft.com/office/drawing/2014/main" id="{00000000-0008-0000-2500-00009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" name="Text Box 60">
          <a:extLst>
            <a:ext uri="{FF2B5EF4-FFF2-40B4-BE49-F238E27FC236}">
              <a16:creationId xmlns:a16="http://schemas.microsoft.com/office/drawing/2014/main" id="{00000000-0008-0000-2500-00009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" name="Text Box 60">
          <a:extLst>
            <a:ext uri="{FF2B5EF4-FFF2-40B4-BE49-F238E27FC236}">
              <a16:creationId xmlns:a16="http://schemas.microsoft.com/office/drawing/2014/main" id="{00000000-0008-0000-2500-00009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7" name="Text Box 60">
          <a:extLst>
            <a:ext uri="{FF2B5EF4-FFF2-40B4-BE49-F238E27FC236}">
              <a16:creationId xmlns:a16="http://schemas.microsoft.com/office/drawing/2014/main" id="{00000000-0008-0000-2500-00009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" name="Text Box 60">
          <a:extLst>
            <a:ext uri="{FF2B5EF4-FFF2-40B4-BE49-F238E27FC236}">
              <a16:creationId xmlns:a16="http://schemas.microsoft.com/office/drawing/2014/main" id="{00000000-0008-0000-2500-00009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" name="Text Box 60">
          <a:extLst>
            <a:ext uri="{FF2B5EF4-FFF2-40B4-BE49-F238E27FC236}">
              <a16:creationId xmlns:a16="http://schemas.microsoft.com/office/drawing/2014/main" id="{00000000-0008-0000-2500-00009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0" name="Text Box 60">
          <a:extLst>
            <a:ext uri="{FF2B5EF4-FFF2-40B4-BE49-F238E27FC236}">
              <a16:creationId xmlns:a16="http://schemas.microsoft.com/office/drawing/2014/main" id="{00000000-0008-0000-2500-00009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" name="Text Box 60">
          <a:extLst>
            <a:ext uri="{FF2B5EF4-FFF2-40B4-BE49-F238E27FC236}">
              <a16:creationId xmlns:a16="http://schemas.microsoft.com/office/drawing/2014/main" id="{00000000-0008-0000-2500-00009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" name="Text Box 60">
          <a:extLst>
            <a:ext uri="{FF2B5EF4-FFF2-40B4-BE49-F238E27FC236}">
              <a16:creationId xmlns:a16="http://schemas.microsoft.com/office/drawing/2014/main" id="{00000000-0008-0000-2500-00009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3" name="Text Box 60">
          <a:extLst>
            <a:ext uri="{FF2B5EF4-FFF2-40B4-BE49-F238E27FC236}">
              <a16:creationId xmlns:a16="http://schemas.microsoft.com/office/drawing/2014/main" id="{00000000-0008-0000-2500-00009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2500-00009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2500-00009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2500-00009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7" name="Text Box 60">
          <a:extLst>
            <a:ext uri="{FF2B5EF4-FFF2-40B4-BE49-F238E27FC236}">
              <a16:creationId xmlns:a16="http://schemas.microsoft.com/office/drawing/2014/main" id="{00000000-0008-0000-2500-00009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2500-00009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9" name="Text Box 60">
          <a:extLst>
            <a:ext uri="{FF2B5EF4-FFF2-40B4-BE49-F238E27FC236}">
              <a16:creationId xmlns:a16="http://schemas.microsoft.com/office/drawing/2014/main" id="{00000000-0008-0000-2500-00009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2500-0000A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2500-0000A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2500-0000A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3" name="Text Box 60">
          <a:extLst>
            <a:ext uri="{FF2B5EF4-FFF2-40B4-BE49-F238E27FC236}">
              <a16:creationId xmlns:a16="http://schemas.microsoft.com/office/drawing/2014/main" id="{00000000-0008-0000-2500-0000A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2500-0000A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65" name="Text Box 60">
          <a:extLst>
            <a:ext uri="{FF2B5EF4-FFF2-40B4-BE49-F238E27FC236}">
              <a16:creationId xmlns:a16="http://schemas.microsoft.com/office/drawing/2014/main" id="{00000000-0008-0000-2500-0000A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2500-0000A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67" name="Text Box 60">
          <a:extLst>
            <a:ext uri="{FF2B5EF4-FFF2-40B4-BE49-F238E27FC236}">
              <a16:creationId xmlns:a16="http://schemas.microsoft.com/office/drawing/2014/main" id="{00000000-0008-0000-2500-0000A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68" name="Text Box 60">
          <a:extLst>
            <a:ext uri="{FF2B5EF4-FFF2-40B4-BE49-F238E27FC236}">
              <a16:creationId xmlns:a16="http://schemas.microsoft.com/office/drawing/2014/main" id="{00000000-0008-0000-2500-0000A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2500-0000A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0" name="Text Box 60">
          <a:extLst>
            <a:ext uri="{FF2B5EF4-FFF2-40B4-BE49-F238E27FC236}">
              <a16:creationId xmlns:a16="http://schemas.microsoft.com/office/drawing/2014/main" id="{00000000-0008-0000-2500-0000A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1" name="Text Box 60">
          <a:extLst>
            <a:ext uri="{FF2B5EF4-FFF2-40B4-BE49-F238E27FC236}">
              <a16:creationId xmlns:a16="http://schemas.microsoft.com/office/drawing/2014/main" id="{00000000-0008-0000-2500-0000A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2" name="Text Box 60">
          <a:extLst>
            <a:ext uri="{FF2B5EF4-FFF2-40B4-BE49-F238E27FC236}">
              <a16:creationId xmlns:a16="http://schemas.microsoft.com/office/drawing/2014/main" id="{00000000-0008-0000-2500-0000A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3" name="Text Box 60">
          <a:extLst>
            <a:ext uri="{FF2B5EF4-FFF2-40B4-BE49-F238E27FC236}">
              <a16:creationId xmlns:a16="http://schemas.microsoft.com/office/drawing/2014/main" id="{00000000-0008-0000-2500-0000A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4" name="Text Box 60">
          <a:extLst>
            <a:ext uri="{FF2B5EF4-FFF2-40B4-BE49-F238E27FC236}">
              <a16:creationId xmlns:a16="http://schemas.microsoft.com/office/drawing/2014/main" id="{00000000-0008-0000-2500-0000A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5" name="Text Box 60">
          <a:extLst>
            <a:ext uri="{FF2B5EF4-FFF2-40B4-BE49-F238E27FC236}">
              <a16:creationId xmlns:a16="http://schemas.microsoft.com/office/drawing/2014/main" id="{00000000-0008-0000-2500-0000A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6" name="Text Box 60">
          <a:extLst>
            <a:ext uri="{FF2B5EF4-FFF2-40B4-BE49-F238E27FC236}">
              <a16:creationId xmlns:a16="http://schemas.microsoft.com/office/drawing/2014/main" id="{00000000-0008-0000-2500-0000B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7" name="Text Box 60">
          <a:extLst>
            <a:ext uri="{FF2B5EF4-FFF2-40B4-BE49-F238E27FC236}">
              <a16:creationId xmlns:a16="http://schemas.microsoft.com/office/drawing/2014/main" id="{00000000-0008-0000-2500-0000B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8" name="Text Box 60">
          <a:extLst>
            <a:ext uri="{FF2B5EF4-FFF2-40B4-BE49-F238E27FC236}">
              <a16:creationId xmlns:a16="http://schemas.microsoft.com/office/drawing/2014/main" id="{00000000-0008-0000-2500-0000B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79" name="Text Box 60">
          <a:extLst>
            <a:ext uri="{FF2B5EF4-FFF2-40B4-BE49-F238E27FC236}">
              <a16:creationId xmlns:a16="http://schemas.microsoft.com/office/drawing/2014/main" id="{00000000-0008-0000-2500-0000B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0" name="Text Box 60">
          <a:extLst>
            <a:ext uri="{FF2B5EF4-FFF2-40B4-BE49-F238E27FC236}">
              <a16:creationId xmlns:a16="http://schemas.microsoft.com/office/drawing/2014/main" id="{00000000-0008-0000-2500-0000B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1" name="Text Box 60">
          <a:extLst>
            <a:ext uri="{FF2B5EF4-FFF2-40B4-BE49-F238E27FC236}">
              <a16:creationId xmlns:a16="http://schemas.microsoft.com/office/drawing/2014/main" id="{00000000-0008-0000-2500-0000B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2" name="Text Box 60">
          <a:extLst>
            <a:ext uri="{FF2B5EF4-FFF2-40B4-BE49-F238E27FC236}">
              <a16:creationId xmlns:a16="http://schemas.microsoft.com/office/drawing/2014/main" id="{00000000-0008-0000-2500-0000B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3" name="Text Box 60">
          <a:extLst>
            <a:ext uri="{FF2B5EF4-FFF2-40B4-BE49-F238E27FC236}">
              <a16:creationId xmlns:a16="http://schemas.microsoft.com/office/drawing/2014/main" id="{00000000-0008-0000-2500-0000B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4" name="Text Box 60">
          <a:extLst>
            <a:ext uri="{FF2B5EF4-FFF2-40B4-BE49-F238E27FC236}">
              <a16:creationId xmlns:a16="http://schemas.microsoft.com/office/drawing/2014/main" id="{00000000-0008-0000-2500-0000B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5" name="Text Box 60">
          <a:extLst>
            <a:ext uri="{FF2B5EF4-FFF2-40B4-BE49-F238E27FC236}">
              <a16:creationId xmlns:a16="http://schemas.microsoft.com/office/drawing/2014/main" id="{00000000-0008-0000-2500-0000B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6" name="Text Box 60">
          <a:extLst>
            <a:ext uri="{FF2B5EF4-FFF2-40B4-BE49-F238E27FC236}">
              <a16:creationId xmlns:a16="http://schemas.microsoft.com/office/drawing/2014/main" id="{00000000-0008-0000-2500-0000B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87" name="Text Box 60">
          <a:extLst>
            <a:ext uri="{FF2B5EF4-FFF2-40B4-BE49-F238E27FC236}">
              <a16:creationId xmlns:a16="http://schemas.microsoft.com/office/drawing/2014/main" id="{00000000-0008-0000-2500-0000B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2500-0000B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2500-0000B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2500-0000B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1" name="Text Box 60">
          <a:extLst>
            <a:ext uri="{FF2B5EF4-FFF2-40B4-BE49-F238E27FC236}">
              <a16:creationId xmlns:a16="http://schemas.microsoft.com/office/drawing/2014/main" id="{00000000-0008-0000-2500-0000B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2500-0000C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3" name="Text Box 60">
          <a:extLst>
            <a:ext uri="{FF2B5EF4-FFF2-40B4-BE49-F238E27FC236}">
              <a16:creationId xmlns:a16="http://schemas.microsoft.com/office/drawing/2014/main" id="{00000000-0008-0000-2500-0000C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2500-0000C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2500-0000C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2500-0000C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7" name="Text Box 60">
          <a:extLst>
            <a:ext uri="{FF2B5EF4-FFF2-40B4-BE49-F238E27FC236}">
              <a16:creationId xmlns:a16="http://schemas.microsoft.com/office/drawing/2014/main" id="{00000000-0008-0000-2500-0000C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2500-0000C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99" name="Text Box 60">
          <a:extLst>
            <a:ext uri="{FF2B5EF4-FFF2-40B4-BE49-F238E27FC236}">
              <a16:creationId xmlns:a16="http://schemas.microsoft.com/office/drawing/2014/main" id="{00000000-0008-0000-2500-0000C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2500-0000C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1" name="Text Box 60">
          <a:extLst>
            <a:ext uri="{FF2B5EF4-FFF2-40B4-BE49-F238E27FC236}">
              <a16:creationId xmlns:a16="http://schemas.microsoft.com/office/drawing/2014/main" id="{00000000-0008-0000-2500-0000C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2" name="Text Box 60">
          <a:extLst>
            <a:ext uri="{FF2B5EF4-FFF2-40B4-BE49-F238E27FC236}">
              <a16:creationId xmlns:a16="http://schemas.microsoft.com/office/drawing/2014/main" id="{00000000-0008-0000-2500-0000C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2500-0000C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4" name="Text Box 60">
          <a:extLst>
            <a:ext uri="{FF2B5EF4-FFF2-40B4-BE49-F238E27FC236}">
              <a16:creationId xmlns:a16="http://schemas.microsoft.com/office/drawing/2014/main" id="{00000000-0008-0000-2500-0000C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5" name="Text Box 60">
          <a:extLst>
            <a:ext uri="{FF2B5EF4-FFF2-40B4-BE49-F238E27FC236}">
              <a16:creationId xmlns:a16="http://schemas.microsoft.com/office/drawing/2014/main" id="{00000000-0008-0000-2500-0000C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6" name="Text Box 60">
          <a:extLst>
            <a:ext uri="{FF2B5EF4-FFF2-40B4-BE49-F238E27FC236}">
              <a16:creationId xmlns:a16="http://schemas.microsoft.com/office/drawing/2014/main" id="{00000000-0008-0000-2500-0000C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7" name="Text Box 60">
          <a:extLst>
            <a:ext uri="{FF2B5EF4-FFF2-40B4-BE49-F238E27FC236}">
              <a16:creationId xmlns:a16="http://schemas.microsoft.com/office/drawing/2014/main" id="{00000000-0008-0000-2500-0000C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8" name="Text Box 60">
          <a:extLst>
            <a:ext uri="{FF2B5EF4-FFF2-40B4-BE49-F238E27FC236}">
              <a16:creationId xmlns:a16="http://schemas.microsoft.com/office/drawing/2014/main" id="{00000000-0008-0000-2500-0000D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09" name="Text Box 60">
          <a:extLst>
            <a:ext uri="{FF2B5EF4-FFF2-40B4-BE49-F238E27FC236}">
              <a16:creationId xmlns:a16="http://schemas.microsoft.com/office/drawing/2014/main" id="{00000000-0008-0000-2500-0000D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0" name="Text Box 60">
          <a:extLst>
            <a:ext uri="{FF2B5EF4-FFF2-40B4-BE49-F238E27FC236}">
              <a16:creationId xmlns:a16="http://schemas.microsoft.com/office/drawing/2014/main" id="{00000000-0008-0000-2500-0000D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1" name="Text Box 60">
          <a:extLst>
            <a:ext uri="{FF2B5EF4-FFF2-40B4-BE49-F238E27FC236}">
              <a16:creationId xmlns:a16="http://schemas.microsoft.com/office/drawing/2014/main" id="{00000000-0008-0000-2500-0000D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2" name="Text Box 60">
          <a:extLst>
            <a:ext uri="{FF2B5EF4-FFF2-40B4-BE49-F238E27FC236}">
              <a16:creationId xmlns:a16="http://schemas.microsoft.com/office/drawing/2014/main" id="{00000000-0008-0000-2500-0000D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3" name="Text Box 60">
          <a:extLst>
            <a:ext uri="{FF2B5EF4-FFF2-40B4-BE49-F238E27FC236}">
              <a16:creationId xmlns:a16="http://schemas.microsoft.com/office/drawing/2014/main" id="{00000000-0008-0000-2500-0000D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4" name="Text Box 60">
          <a:extLst>
            <a:ext uri="{FF2B5EF4-FFF2-40B4-BE49-F238E27FC236}">
              <a16:creationId xmlns:a16="http://schemas.microsoft.com/office/drawing/2014/main" id="{00000000-0008-0000-2500-0000D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5" name="Text Box 60">
          <a:extLst>
            <a:ext uri="{FF2B5EF4-FFF2-40B4-BE49-F238E27FC236}">
              <a16:creationId xmlns:a16="http://schemas.microsoft.com/office/drawing/2014/main" id="{00000000-0008-0000-2500-0000D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6" name="Text Box 60">
          <a:extLst>
            <a:ext uri="{FF2B5EF4-FFF2-40B4-BE49-F238E27FC236}">
              <a16:creationId xmlns:a16="http://schemas.microsoft.com/office/drawing/2014/main" id="{00000000-0008-0000-2500-0000D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7" name="Text Box 60">
          <a:extLst>
            <a:ext uri="{FF2B5EF4-FFF2-40B4-BE49-F238E27FC236}">
              <a16:creationId xmlns:a16="http://schemas.microsoft.com/office/drawing/2014/main" id="{00000000-0008-0000-2500-0000D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8" name="Text Box 60">
          <a:extLst>
            <a:ext uri="{FF2B5EF4-FFF2-40B4-BE49-F238E27FC236}">
              <a16:creationId xmlns:a16="http://schemas.microsoft.com/office/drawing/2014/main" id="{00000000-0008-0000-2500-0000D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19" name="Text Box 60">
          <a:extLst>
            <a:ext uri="{FF2B5EF4-FFF2-40B4-BE49-F238E27FC236}">
              <a16:creationId xmlns:a16="http://schemas.microsoft.com/office/drawing/2014/main" id="{00000000-0008-0000-2500-0000D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20" name="Text Box 60">
          <a:extLst>
            <a:ext uri="{FF2B5EF4-FFF2-40B4-BE49-F238E27FC236}">
              <a16:creationId xmlns:a16="http://schemas.microsoft.com/office/drawing/2014/main" id="{00000000-0008-0000-2500-0000D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21" name="Text Box 60">
          <a:extLst>
            <a:ext uri="{FF2B5EF4-FFF2-40B4-BE49-F238E27FC236}">
              <a16:creationId xmlns:a16="http://schemas.microsoft.com/office/drawing/2014/main" id="{00000000-0008-0000-2500-0000D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2500-0000D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2500-0000D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2500-0000E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5" name="Text Box 60">
          <a:extLst>
            <a:ext uri="{FF2B5EF4-FFF2-40B4-BE49-F238E27FC236}">
              <a16:creationId xmlns:a16="http://schemas.microsoft.com/office/drawing/2014/main" id="{00000000-0008-0000-2500-0000E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2500-0000E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7" name="Text Box 60">
          <a:extLst>
            <a:ext uri="{FF2B5EF4-FFF2-40B4-BE49-F238E27FC236}">
              <a16:creationId xmlns:a16="http://schemas.microsoft.com/office/drawing/2014/main" id="{00000000-0008-0000-2500-0000E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2500-0000E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2500-0000E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2500-0000E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31" name="Text Box 60">
          <a:extLst>
            <a:ext uri="{FF2B5EF4-FFF2-40B4-BE49-F238E27FC236}">
              <a16:creationId xmlns:a16="http://schemas.microsoft.com/office/drawing/2014/main" id="{00000000-0008-0000-2500-0000E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2500-0000E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33" name="Text Box 60">
          <a:extLst>
            <a:ext uri="{FF2B5EF4-FFF2-40B4-BE49-F238E27FC236}">
              <a16:creationId xmlns:a16="http://schemas.microsoft.com/office/drawing/2014/main" id="{00000000-0008-0000-2500-0000E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2500-0000E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5" name="Text Box 60">
          <a:extLst>
            <a:ext uri="{FF2B5EF4-FFF2-40B4-BE49-F238E27FC236}">
              <a16:creationId xmlns:a16="http://schemas.microsoft.com/office/drawing/2014/main" id="{00000000-0008-0000-2500-0000E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6" name="Text Box 60">
          <a:extLst>
            <a:ext uri="{FF2B5EF4-FFF2-40B4-BE49-F238E27FC236}">
              <a16:creationId xmlns:a16="http://schemas.microsoft.com/office/drawing/2014/main" id="{00000000-0008-0000-2500-0000E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2500-0000E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8" name="Text Box 60">
          <a:extLst>
            <a:ext uri="{FF2B5EF4-FFF2-40B4-BE49-F238E27FC236}">
              <a16:creationId xmlns:a16="http://schemas.microsoft.com/office/drawing/2014/main" id="{00000000-0008-0000-2500-0000E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39" name="Text Box 60">
          <a:extLst>
            <a:ext uri="{FF2B5EF4-FFF2-40B4-BE49-F238E27FC236}">
              <a16:creationId xmlns:a16="http://schemas.microsoft.com/office/drawing/2014/main" id="{00000000-0008-0000-2500-0000E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0" name="Text Box 60">
          <a:extLst>
            <a:ext uri="{FF2B5EF4-FFF2-40B4-BE49-F238E27FC236}">
              <a16:creationId xmlns:a16="http://schemas.microsoft.com/office/drawing/2014/main" id="{00000000-0008-0000-2500-0000F0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1" name="Text Box 60">
          <a:extLst>
            <a:ext uri="{FF2B5EF4-FFF2-40B4-BE49-F238E27FC236}">
              <a16:creationId xmlns:a16="http://schemas.microsoft.com/office/drawing/2014/main" id="{00000000-0008-0000-2500-0000F1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2" name="Text Box 60">
          <a:extLst>
            <a:ext uri="{FF2B5EF4-FFF2-40B4-BE49-F238E27FC236}">
              <a16:creationId xmlns:a16="http://schemas.microsoft.com/office/drawing/2014/main" id="{00000000-0008-0000-2500-0000F2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3" name="Text Box 60">
          <a:extLst>
            <a:ext uri="{FF2B5EF4-FFF2-40B4-BE49-F238E27FC236}">
              <a16:creationId xmlns:a16="http://schemas.microsoft.com/office/drawing/2014/main" id="{00000000-0008-0000-2500-0000F3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4" name="Text Box 60">
          <a:extLst>
            <a:ext uri="{FF2B5EF4-FFF2-40B4-BE49-F238E27FC236}">
              <a16:creationId xmlns:a16="http://schemas.microsoft.com/office/drawing/2014/main" id="{00000000-0008-0000-2500-0000F4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5" name="Text Box 60">
          <a:extLst>
            <a:ext uri="{FF2B5EF4-FFF2-40B4-BE49-F238E27FC236}">
              <a16:creationId xmlns:a16="http://schemas.microsoft.com/office/drawing/2014/main" id="{00000000-0008-0000-2500-0000F5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6" name="Text Box 60">
          <a:extLst>
            <a:ext uri="{FF2B5EF4-FFF2-40B4-BE49-F238E27FC236}">
              <a16:creationId xmlns:a16="http://schemas.microsoft.com/office/drawing/2014/main" id="{00000000-0008-0000-2500-0000F6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7" name="Text Box 60">
          <a:extLst>
            <a:ext uri="{FF2B5EF4-FFF2-40B4-BE49-F238E27FC236}">
              <a16:creationId xmlns:a16="http://schemas.microsoft.com/office/drawing/2014/main" id="{00000000-0008-0000-2500-0000F7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8" name="Text Box 60">
          <a:extLst>
            <a:ext uri="{FF2B5EF4-FFF2-40B4-BE49-F238E27FC236}">
              <a16:creationId xmlns:a16="http://schemas.microsoft.com/office/drawing/2014/main" id="{00000000-0008-0000-2500-0000F8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49" name="Text Box 60">
          <a:extLst>
            <a:ext uri="{FF2B5EF4-FFF2-40B4-BE49-F238E27FC236}">
              <a16:creationId xmlns:a16="http://schemas.microsoft.com/office/drawing/2014/main" id="{00000000-0008-0000-2500-0000F9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0" name="Text Box 60">
          <a:extLst>
            <a:ext uri="{FF2B5EF4-FFF2-40B4-BE49-F238E27FC236}">
              <a16:creationId xmlns:a16="http://schemas.microsoft.com/office/drawing/2014/main" id="{00000000-0008-0000-2500-0000FA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1" name="Text Box 60">
          <a:extLst>
            <a:ext uri="{FF2B5EF4-FFF2-40B4-BE49-F238E27FC236}">
              <a16:creationId xmlns:a16="http://schemas.microsoft.com/office/drawing/2014/main" id="{00000000-0008-0000-2500-0000FB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2" name="Text Box 60">
          <a:extLst>
            <a:ext uri="{FF2B5EF4-FFF2-40B4-BE49-F238E27FC236}">
              <a16:creationId xmlns:a16="http://schemas.microsoft.com/office/drawing/2014/main" id="{00000000-0008-0000-2500-0000FC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3" name="Text Box 60">
          <a:extLst>
            <a:ext uri="{FF2B5EF4-FFF2-40B4-BE49-F238E27FC236}">
              <a16:creationId xmlns:a16="http://schemas.microsoft.com/office/drawing/2014/main" id="{00000000-0008-0000-2500-0000FD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4" name="Text Box 60">
          <a:extLst>
            <a:ext uri="{FF2B5EF4-FFF2-40B4-BE49-F238E27FC236}">
              <a16:creationId xmlns:a16="http://schemas.microsoft.com/office/drawing/2014/main" id="{00000000-0008-0000-2500-0000FE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55" name="Text Box 60">
          <a:extLst>
            <a:ext uri="{FF2B5EF4-FFF2-40B4-BE49-F238E27FC236}">
              <a16:creationId xmlns:a16="http://schemas.microsoft.com/office/drawing/2014/main" id="{00000000-0008-0000-2500-0000FF00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2500-00000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2500-00000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2500-00000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59" name="Text Box 60">
          <a:extLst>
            <a:ext uri="{FF2B5EF4-FFF2-40B4-BE49-F238E27FC236}">
              <a16:creationId xmlns:a16="http://schemas.microsoft.com/office/drawing/2014/main" id="{00000000-0008-0000-2500-00000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2500-00000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61" name="Text Box 60">
          <a:extLst>
            <a:ext uri="{FF2B5EF4-FFF2-40B4-BE49-F238E27FC236}">
              <a16:creationId xmlns:a16="http://schemas.microsoft.com/office/drawing/2014/main" id="{00000000-0008-0000-2500-00000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2500-00000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3" name="Text Box 60">
          <a:extLst>
            <a:ext uri="{FF2B5EF4-FFF2-40B4-BE49-F238E27FC236}">
              <a16:creationId xmlns:a16="http://schemas.microsoft.com/office/drawing/2014/main" id="{00000000-0008-0000-2500-00000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4" name="Text Box 60">
          <a:extLst>
            <a:ext uri="{FF2B5EF4-FFF2-40B4-BE49-F238E27FC236}">
              <a16:creationId xmlns:a16="http://schemas.microsoft.com/office/drawing/2014/main" id="{00000000-0008-0000-2500-00000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2500-00000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6" name="Text Box 60">
          <a:extLst>
            <a:ext uri="{FF2B5EF4-FFF2-40B4-BE49-F238E27FC236}">
              <a16:creationId xmlns:a16="http://schemas.microsoft.com/office/drawing/2014/main" id="{00000000-0008-0000-2500-00000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7" name="Text Box 60">
          <a:extLst>
            <a:ext uri="{FF2B5EF4-FFF2-40B4-BE49-F238E27FC236}">
              <a16:creationId xmlns:a16="http://schemas.microsoft.com/office/drawing/2014/main" id="{00000000-0008-0000-2500-00000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8" name="Text Box 60">
          <a:extLst>
            <a:ext uri="{FF2B5EF4-FFF2-40B4-BE49-F238E27FC236}">
              <a16:creationId xmlns:a16="http://schemas.microsoft.com/office/drawing/2014/main" id="{00000000-0008-0000-2500-00000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69" name="Text Box 60">
          <a:extLst>
            <a:ext uri="{FF2B5EF4-FFF2-40B4-BE49-F238E27FC236}">
              <a16:creationId xmlns:a16="http://schemas.microsoft.com/office/drawing/2014/main" id="{00000000-0008-0000-2500-00000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0" name="Text Box 60">
          <a:extLst>
            <a:ext uri="{FF2B5EF4-FFF2-40B4-BE49-F238E27FC236}">
              <a16:creationId xmlns:a16="http://schemas.microsoft.com/office/drawing/2014/main" id="{00000000-0008-0000-2500-00000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1" name="Text Box 60">
          <a:extLst>
            <a:ext uri="{FF2B5EF4-FFF2-40B4-BE49-F238E27FC236}">
              <a16:creationId xmlns:a16="http://schemas.microsoft.com/office/drawing/2014/main" id="{00000000-0008-0000-2500-00000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2" name="Text Box 60">
          <a:extLst>
            <a:ext uri="{FF2B5EF4-FFF2-40B4-BE49-F238E27FC236}">
              <a16:creationId xmlns:a16="http://schemas.microsoft.com/office/drawing/2014/main" id="{00000000-0008-0000-2500-00001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3" name="Text Box 60">
          <a:extLst>
            <a:ext uri="{FF2B5EF4-FFF2-40B4-BE49-F238E27FC236}">
              <a16:creationId xmlns:a16="http://schemas.microsoft.com/office/drawing/2014/main" id="{00000000-0008-0000-2500-00001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4" name="Text Box 60">
          <a:extLst>
            <a:ext uri="{FF2B5EF4-FFF2-40B4-BE49-F238E27FC236}">
              <a16:creationId xmlns:a16="http://schemas.microsoft.com/office/drawing/2014/main" id="{00000000-0008-0000-2500-00001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5" name="Text Box 60">
          <a:extLst>
            <a:ext uri="{FF2B5EF4-FFF2-40B4-BE49-F238E27FC236}">
              <a16:creationId xmlns:a16="http://schemas.microsoft.com/office/drawing/2014/main" id="{00000000-0008-0000-2500-00001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6" name="Text Box 60">
          <a:extLst>
            <a:ext uri="{FF2B5EF4-FFF2-40B4-BE49-F238E27FC236}">
              <a16:creationId xmlns:a16="http://schemas.microsoft.com/office/drawing/2014/main" id="{00000000-0008-0000-2500-00001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7" name="Text Box 60">
          <a:extLst>
            <a:ext uri="{FF2B5EF4-FFF2-40B4-BE49-F238E27FC236}">
              <a16:creationId xmlns:a16="http://schemas.microsoft.com/office/drawing/2014/main" id="{00000000-0008-0000-2500-00001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8" name="Text Box 60">
          <a:extLst>
            <a:ext uri="{FF2B5EF4-FFF2-40B4-BE49-F238E27FC236}">
              <a16:creationId xmlns:a16="http://schemas.microsoft.com/office/drawing/2014/main" id="{00000000-0008-0000-2500-00001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79" name="Text Box 60">
          <a:extLst>
            <a:ext uri="{FF2B5EF4-FFF2-40B4-BE49-F238E27FC236}">
              <a16:creationId xmlns:a16="http://schemas.microsoft.com/office/drawing/2014/main" id="{00000000-0008-0000-2500-00001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80" name="Text Box 60">
          <a:extLst>
            <a:ext uri="{FF2B5EF4-FFF2-40B4-BE49-F238E27FC236}">
              <a16:creationId xmlns:a16="http://schemas.microsoft.com/office/drawing/2014/main" id="{00000000-0008-0000-2500-00001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81" name="Text Box 60">
          <a:extLst>
            <a:ext uri="{FF2B5EF4-FFF2-40B4-BE49-F238E27FC236}">
              <a16:creationId xmlns:a16="http://schemas.microsoft.com/office/drawing/2014/main" id="{00000000-0008-0000-2500-00001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82" name="Text Box 60">
          <a:extLst>
            <a:ext uri="{FF2B5EF4-FFF2-40B4-BE49-F238E27FC236}">
              <a16:creationId xmlns:a16="http://schemas.microsoft.com/office/drawing/2014/main" id="{00000000-0008-0000-2500-00001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83" name="Text Box 60">
          <a:extLst>
            <a:ext uri="{FF2B5EF4-FFF2-40B4-BE49-F238E27FC236}">
              <a16:creationId xmlns:a16="http://schemas.microsoft.com/office/drawing/2014/main" id="{00000000-0008-0000-2500-00001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2500-00001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2500-00001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2500-00001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7" name="Text Box 60">
          <a:extLst>
            <a:ext uri="{FF2B5EF4-FFF2-40B4-BE49-F238E27FC236}">
              <a16:creationId xmlns:a16="http://schemas.microsoft.com/office/drawing/2014/main" id="{00000000-0008-0000-2500-00001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2500-00002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89" name="Text Box 60">
          <a:extLst>
            <a:ext uri="{FF2B5EF4-FFF2-40B4-BE49-F238E27FC236}">
              <a16:creationId xmlns:a16="http://schemas.microsoft.com/office/drawing/2014/main" id="{00000000-0008-0000-2500-00002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2500-00002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2500-00002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2500-00002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3" name="Text Box 60">
          <a:extLst>
            <a:ext uri="{FF2B5EF4-FFF2-40B4-BE49-F238E27FC236}">
              <a16:creationId xmlns:a16="http://schemas.microsoft.com/office/drawing/2014/main" id="{00000000-0008-0000-2500-00002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2500-00002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295" name="Text Box 60">
          <a:extLst>
            <a:ext uri="{FF2B5EF4-FFF2-40B4-BE49-F238E27FC236}">
              <a16:creationId xmlns:a16="http://schemas.microsoft.com/office/drawing/2014/main" id="{00000000-0008-0000-2500-00002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2500-00002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97" name="Text Box 60">
          <a:extLst>
            <a:ext uri="{FF2B5EF4-FFF2-40B4-BE49-F238E27FC236}">
              <a16:creationId xmlns:a16="http://schemas.microsoft.com/office/drawing/2014/main" id="{00000000-0008-0000-2500-00002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98" name="Text Box 60">
          <a:extLst>
            <a:ext uri="{FF2B5EF4-FFF2-40B4-BE49-F238E27FC236}">
              <a16:creationId xmlns:a16="http://schemas.microsoft.com/office/drawing/2014/main" id="{00000000-0008-0000-2500-00002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2500-00002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0" name="Text Box 60">
          <a:extLst>
            <a:ext uri="{FF2B5EF4-FFF2-40B4-BE49-F238E27FC236}">
              <a16:creationId xmlns:a16="http://schemas.microsoft.com/office/drawing/2014/main" id="{00000000-0008-0000-2500-00002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1" name="Text Box 60">
          <a:extLst>
            <a:ext uri="{FF2B5EF4-FFF2-40B4-BE49-F238E27FC236}">
              <a16:creationId xmlns:a16="http://schemas.microsoft.com/office/drawing/2014/main" id="{00000000-0008-0000-2500-00002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2" name="Text Box 60">
          <a:extLst>
            <a:ext uri="{FF2B5EF4-FFF2-40B4-BE49-F238E27FC236}">
              <a16:creationId xmlns:a16="http://schemas.microsoft.com/office/drawing/2014/main" id="{00000000-0008-0000-2500-00002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3" name="Text Box 60">
          <a:extLst>
            <a:ext uri="{FF2B5EF4-FFF2-40B4-BE49-F238E27FC236}">
              <a16:creationId xmlns:a16="http://schemas.microsoft.com/office/drawing/2014/main" id="{00000000-0008-0000-2500-00002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4" name="Text Box 60">
          <a:extLst>
            <a:ext uri="{FF2B5EF4-FFF2-40B4-BE49-F238E27FC236}">
              <a16:creationId xmlns:a16="http://schemas.microsoft.com/office/drawing/2014/main" id="{00000000-0008-0000-2500-00003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5" name="Text Box 60">
          <a:extLst>
            <a:ext uri="{FF2B5EF4-FFF2-40B4-BE49-F238E27FC236}">
              <a16:creationId xmlns:a16="http://schemas.microsoft.com/office/drawing/2014/main" id="{00000000-0008-0000-2500-00003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6" name="Text Box 60">
          <a:extLst>
            <a:ext uri="{FF2B5EF4-FFF2-40B4-BE49-F238E27FC236}">
              <a16:creationId xmlns:a16="http://schemas.microsoft.com/office/drawing/2014/main" id="{00000000-0008-0000-2500-00003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7" name="Text Box 60">
          <a:extLst>
            <a:ext uri="{FF2B5EF4-FFF2-40B4-BE49-F238E27FC236}">
              <a16:creationId xmlns:a16="http://schemas.microsoft.com/office/drawing/2014/main" id="{00000000-0008-0000-2500-00003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8" name="Text Box 60">
          <a:extLst>
            <a:ext uri="{FF2B5EF4-FFF2-40B4-BE49-F238E27FC236}">
              <a16:creationId xmlns:a16="http://schemas.microsoft.com/office/drawing/2014/main" id="{00000000-0008-0000-2500-00003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09" name="Text Box 60">
          <a:extLst>
            <a:ext uri="{FF2B5EF4-FFF2-40B4-BE49-F238E27FC236}">
              <a16:creationId xmlns:a16="http://schemas.microsoft.com/office/drawing/2014/main" id="{00000000-0008-0000-2500-00003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0" name="Text Box 60">
          <a:extLst>
            <a:ext uri="{FF2B5EF4-FFF2-40B4-BE49-F238E27FC236}">
              <a16:creationId xmlns:a16="http://schemas.microsoft.com/office/drawing/2014/main" id="{00000000-0008-0000-2500-00003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1" name="Text Box 60">
          <a:extLst>
            <a:ext uri="{FF2B5EF4-FFF2-40B4-BE49-F238E27FC236}">
              <a16:creationId xmlns:a16="http://schemas.microsoft.com/office/drawing/2014/main" id="{00000000-0008-0000-2500-00003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2" name="Text Box 60">
          <a:extLst>
            <a:ext uri="{FF2B5EF4-FFF2-40B4-BE49-F238E27FC236}">
              <a16:creationId xmlns:a16="http://schemas.microsoft.com/office/drawing/2014/main" id="{00000000-0008-0000-2500-00003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3" name="Text Box 60">
          <a:extLst>
            <a:ext uri="{FF2B5EF4-FFF2-40B4-BE49-F238E27FC236}">
              <a16:creationId xmlns:a16="http://schemas.microsoft.com/office/drawing/2014/main" id="{00000000-0008-0000-2500-00003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4" name="Text Box 60">
          <a:extLst>
            <a:ext uri="{FF2B5EF4-FFF2-40B4-BE49-F238E27FC236}">
              <a16:creationId xmlns:a16="http://schemas.microsoft.com/office/drawing/2014/main" id="{00000000-0008-0000-2500-00003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5" name="Text Box 60">
          <a:extLst>
            <a:ext uri="{FF2B5EF4-FFF2-40B4-BE49-F238E27FC236}">
              <a16:creationId xmlns:a16="http://schemas.microsoft.com/office/drawing/2014/main" id="{00000000-0008-0000-2500-00003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6" name="Text Box 60">
          <a:extLst>
            <a:ext uri="{FF2B5EF4-FFF2-40B4-BE49-F238E27FC236}">
              <a16:creationId xmlns:a16="http://schemas.microsoft.com/office/drawing/2014/main" id="{00000000-0008-0000-2500-00003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17" name="Text Box 60">
          <a:extLst>
            <a:ext uri="{FF2B5EF4-FFF2-40B4-BE49-F238E27FC236}">
              <a16:creationId xmlns:a16="http://schemas.microsoft.com/office/drawing/2014/main" id="{00000000-0008-0000-2500-00003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2500-00003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2500-00003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2500-00004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21" name="Text Box 60">
          <a:extLst>
            <a:ext uri="{FF2B5EF4-FFF2-40B4-BE49-F238E27FC236}">
              <a16:creationId xmlns:a16="http://schemas.microsoft.com/office/drawing/2014/main" id="{00000000-0008-0000-2500-00004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2500-00004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23" name="Text Box 60">
          <a:extLst>
            <a:ext uri="{FF2B5EF4-FFF2-40B4-BE49-F238E27FC236}">
              <a16:creationId xmlns:a16="http://schemas.microsoft.com/office/drawing/2014/main" id="{00000000-0008-0000-2500-00004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2500-00004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5" name="Text Box 60">
          <a:extLst>
            <a:ext uri="{FF2B5EF4-FFF2-40B4-BE49-F238E27FC236}">
              <a16:creationId xmlns:a16="http://schemas.microsoft.com/office/drawing/2014/main" id="{00000000-0008-0000-2500-00004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6" name="Text Box 60">
          <a:extLst>
            <a:ext uri="{FF2B5EF4-FFF2-40B4-BE49-F238E27FC236}">
              <a16:creationId xmlns:a16="http://schemas.microsoft.com/office/drawing/2014/main" id="{00000000-0008-0000-2500-00004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2500-00004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8" name="Text Box 60">
          <a:extLst>
            <a:ext uri="{FF2B5EF4-FFF2-40B4-BE49-F238E27FC236}">
              <a16:creationId xmlns:a16="http://schemas.microsoft.com/office/drawing/2014/main" id="{00000000-0008-0000-2500-00004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29" name="Text Box 60">
          <a:extLst>
            <a:ext uri="{FF2B5EF4-FFF2-40B4-BE49-F238E27FC236}">
              <a16:creationId xmlns:a16="http://schemas.microsoft.com/office/drawing/2014/main" id="{00000000-0008-0000-2500-00004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0" name="Text Box 60">
          <a:extLst>
            <a:ext uri="{FF2B5EF4-FFF2-40B4-BE49-F238E27FC236}">
              <a16:creationId xmlns:a16="http://schemas.microsoft.com/office/drawing/2014/main" id="{00000000-0008-0000-2500-00004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1" name="Text Box 60">
          <a:extLst>
            <a:ext uri="{FF2B5EF4-FFF2-40B4-BE49-F238E27FC236}">
              <a16:creationId xmlns:a16="http://schemas.microsoft.com/office/drawing/2014/main" id="{00000000-0008-0000-2500-00004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2" name="Text Box 60">
          <a:extLst>
            <a:ext uri="{FF2B5EF4-FFF2-40B4-BE49-F238E27FC236}">
              <a16:creationId xmlns:a16="http://schemas.microsoft.com/office/drawing/2014/main" id="{00000000-0008-0000-2500-00004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3" name="Text Box 60">
          <a:extLst>
            <a:ext uri="{FF2B5EF4-FFF2-40B4-BE49-F238E27FC236}">
              <a16:creationId xmlns:a16="http://schemas.microsoft.com/office/drawing/2014/main" id="{00000000-0008-0000-2500-00004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4" name="Text Box 60">
          <a:extLst>
            <a:ext uri="{FF2B5EF4-FFF2-40B4-BE49-F238E27FC236}">
              <a16:creationId xmlns:a16="http://schemas.microsoft.com/office/drawing/2014/main" id="{00000000-0008-0000-2500-00004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5" name="Text Box 60">
          <a:extLst>
            <a:ext uri="{FF2B5EF4-FFF2-40B4-BE49-F238E27FC236}">
              <a16:creationId xmlns:a16="http://schemas.microsoft.com/office/drawing/2014/main" id="{00000000-0008-0000-2500-00004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6" name="Text Box 60">
          <a:extLst>
            <a:ext uri="{FF2B5EF4-FFF2-40B4-BE49-F238E27FC236}">
              <a16:creationId xmlns:a16="http://schemas.microsoft.com/office/drawing/2014/main" id="{00000000-0008-0000-2500-00005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7" name="Text Box 60">
          <a:extLst>
            <a:ext uri="{FF2B5EF4-FFF2-40B4-BE49-F238E27FC236}">
              <a16:creationId xmlns:a16="http://schemas.microsoft.com/office/drawing/2014/main" id="{00000000-0008-0000-2500-00005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8" name="Text Box 60">
          <a:extLst>
            <a:ext uri="{FF2B5EF4-FFF2-40B4-BE49-F238E27FC236}">
              <a16:creationId xmlns:a16="http://schemas.microsoft.com/office/drawing/2014/main" id="{00000000-0008-0000-2500-00005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39" name="Text Box 60">
          <a:extLst>
            <a:ext uri="{FF2B5EF4-FFF2-40B4-BE49-F238E27FC236}">
              <a16:creationId xmlns:a16="http://schemas.microsoft.com/office/drawing/2014/main" id="{00000000-0008-0000-2500-00005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0" name="Text Box 60">
          <a:extLst>
            <a:ext uri="{FF2B5EF4-FFF2-40B4-BE49-F238E27FC236}">
              <a16:creationId xmlns:a16="http://schemas.microsoft.com/office/drawing/2014/main" id="{00000000-0008-0000-2500-00005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1" name="Text Box 60">
          <a:extLst>
            <a:ext uri="{FF2B5EF4-FFF2-40B4-BE49-F238E27FC236}">
              <a16:creationId xmlns:a16="http://schemas.microsoft.com/office/drawing/2014/main" id="{00000000-0008-0000-2500-00005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2" name="Text Box 60">
          <a:extLst>
            <a:ext uri="{FF2B5EF4-FFF2-40B4-BE49-F238E27FC236}">
              <a16:creationId xmlns:a16="http://schemas.microsoft.com/office/drawing/2014/main" id="{00000000-0008-0000-2500-00005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3" name="Text Box 60">
          <a:extLst>
            <a:ext uri="{FF2B5EF4-FFF2-40B4-BE49-F238E27FC236}">
              <a16:creationId xmlns:a16="http://schemas.microsoft.com/office/drawing/2014/main" id="{00000000-0008-0000-2500-00005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4" name="Text Box 60">
          <a:extLst>
            <a:ext uri="{FF2B5EF4-FFF2-40B4-BE49-F238E27FC236}">
              <a16:creationId xmlns:a16="http://schemas.microsoft.com/office/drawing/2014/main" id="{00000000-0008-0000-2500-00005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45" name="Text Box 60">
          <a:extLst>
            <a:ext uri="{FF2B5EF4-FFF2-40B4-BE49-F238E27FC236}">
              <a16:creationId xmlns:a16="http://schemas.microsoft.com/office/drawing/2014/main" id="{00000000-0008-0000-2500-00005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2500-00005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2500-00005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2500-00005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49" name="Text Box 60">
          <a:extLst>
            <a:ext uri="{FF2B5EF4-FFF2-40B4-BE49-F238E27FC236}">
              <a16:creationId xmlns:a16="http://schemas.microsoft.com/office/drawing/2014/main" id="{00000000-0008-0000-2500-00005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2500-00005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1" name="Text Box 60">
          <a:extLst>
            <a:ext uri="{FF2B5EF4-FFF2-40B4-BE49-F238E27FC236}">
              <a16:creationId xmlns:a16="http://schemas.microsoft.com/office/drawing/2014/main" id="{00000000-0008-0000-2500-00005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2500-00006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2500-00006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2500-00006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5" name="Text Box 60">
          <a:extLst>
            <a:ext uri="{FF2B5EF4-FFF2-40B4-BE49-F238E27FC236}">
              <a16:creationId xmlns:a16="http://schemas.microsoft.com/office/drawing/2014/main" id="{00000000-0008-0000-2500-00006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2500-00006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57" name="Text Box 60">
          <a:extLst>
            <a:ext uri="{FF2B5EF4-FFF2-40B4-BE49-F238E27FC236}">
              <a16:creationId xmlns:a16="http://schemas.microsoft.com/office/drawing/2014/main" id="{00000000-0008-0000-2500-00006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2500-00006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59" name="Text Box 60">
          <a:extLst>
            <a:ext uri="{FF2B5EF4-FFF2-40B4-BE49-F238E27FC236}">
              <a16:creationId xmlns:a16="http://schemas.microsoft.com/office/drawing/2014/main" id="{00000000-0008-0000-2500-00006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0" name="Text Box 60">
          <a:extLst>
            <a:ext uri="{FF2B5EF4-FFF2-40B4-BE49-F238E27FC236}">
              <a16:creationId xmlns:a16="http://schemas.microsoft.com/office/drawing/2014/main" id="{00000000-0008-0000-2500-00006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2500-00006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2" name="Text Box 60">
          <a:extLst>
            <a:ext uri="{FF2B5EF4-FFF2-40B4-BE49-F238E27FC236}">
              <a16:creationId xmlns:a16="http://schemas.microsoft.com/office/drawing/2014/main" id="{00000000-0008-0000-2500-00006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3" name="Text Box 60">
          <a:extLst>
            <a:ext uri="{FF2B5EF4-FFF2-40B4-BE49-F238E27FC236}">
              <a16:creationId xmlns:a16="http://schemas.microsoft.com/office/drawing/2014/main" id="{00000000-0008-0000-2500-00006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4" name="Text Box 60">
          <a:extLst>
            <a:ext uri="{FF2B5EF4-FFF2-40B4-BE49-F238E27FC236}">
              <a16:creationId xmlns:a16="http://schemas.microsoft.com/office/drawing/2014/main" id="{00000000-0008-0000-2500-00006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5" name="Text Box 60">
          <a:extLst>
            <a:ext uri="{FF2B5EF4-FFF2-40B4-BE49-F238E27FC236}">
              <a16:creationId xmlns:a16="http://schemas.microsoft.com/office/drawing/2014/main" id="{00000000-0008-0000-2500-00006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6" name="Text Box 60">
          <a:extLst>
            <a:ext uri="{FF2B5EF4-FFF2-40B4-BE49-F238E27FC236}">
              <a16:creationId xmlns:a16="http://schemas.microsoft.com/office/drawing/2014/main" id="{00000000-0008-0000-2500-00006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7" name="Text Box 60">
          <a:extLst>
            <a:ext uri="{FF2B5EF4-FFF2-40B4-BE49-F238E27FC236}">
              <a16:creationId xmlns:a16="http://schemas.microsoft.com/office/drawing/2014/main" id="{00000000-0008-0000-2500-00006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8" name="Text Box 60">
          <a:extLst>
            <a:ext uri="{FF2B5EF4-FFF2-40B4-BE49-F238E27FC236}">
              <a16:creationId xmlns:a16="http://schemas.microsoft.com/office/drawing/2014/main" id="{00000000-0008-0000-2500-00007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69" name="Text Box 60">
          <a:extLst>
            <a:ext uri="{FF2B5EF4-FFF2-40B4-BE49-F238E27FC236}">
              <a16:creationId xmlns:a16="http://schemas.microsoft.com/office/drawing/2014/main" id="{00000000-0008-0000-2500-00007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0" name="Text Box 60">
          <a:extLst>
            <a:ext uri="{FF2B5EF4-FFF2-40B4-BE49-F238E27FC236}">
              <a16:creationId xmlns:a16="http://schemas.microsoft.com/office/drawing/2014/main" id="{00000000-0008-0000-2500-00007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1" name="Text Box 60">
          <a:extLst>
            <a:ext uri="{FF2B5EF4-FFF2-40B4-BE49-F238E27FC236}">
              <a16:creationId xmlns:a16="http://schemas.microsoft.com/office/drawing/2014/main" id="{00000000-0008-0000-2500-00007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2" name="Text Box 60">
          <a:extLst>
            <a:ext uri="{FF2B5EF4-FFF2-40B4-BE49-F238E27FC236}">
              <a16:creationId xmlns:a16="http://schemas.microsoft.com/office/drawing/2014/main" id="{00000000-0008-0000-2500-00007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3" name="Text Box 60">
          <a:extLst>
            <a:ext uri="{FF2B5EF4-FFF2-40B4-BE49-F238E27FC236}">
              <a16:creationId xmlns:a16="http://schemas.microsoft.com/office/drawing/2014/main" id="{00000000-0008-0000-2500-00007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4" name="Text Box 60">
          <a:extLst>
            <a:ext uri="{FF2B5EF4-FFF2-40B4-BE49-F238E27FC236}">
              <a16:creationId xmlns:a16="http://schemas.microsoft.com/office/drawing/2014/main" id="{00000000-0008-0000-2500-00007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5" name="Text Box 60">
          <a:extLst>
            <a:ext uri="{FF2B5EF4-FFF2-40B4-BE49-F238E27FC236}">
              <a16:creationId xmlns:a16="http://schemas.microsoft.com/office/drawing/2014/main" id="{00000000-0008-0000-2500-00007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6" name="Text Box 60">
          <a:extLst>
            <a:ext uri="{FF2B5EF4-FFF2-40B4-BE49-F238E27FC236}">
              <a16:creationId xmlns:a16="http://schemas.microsoft.com/office/drawing/2014/main" id="{00000000-0008-0000-2500-00007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7" name="Text Box 60">
          <a:extLst>
            <a:ext uri="{FF2B5EF4-FFF2-40B4-BE49-F238E27FC236}">
              <a16:creationId xmlns:a16="http://schemas.microsoft.com/office/drawing/2014/main" id="{00000000-0008-0000-2500-00007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8" name="Text Box 60">
          <a:extLst>
            <a:ext uri="{FF2B5EF4-FFF2-40B4-BE49-F238E27FC236}">
              <a16:creationId xmlns:a16="http://schemas.microsoft.com/office/drawing/2014/main" id="{00000000-0008-0000-2500-00007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79" name="Text Box 60">
          <a:extLst>
            <a:ext uri="{FF2B5EF4-FFF2-40B4-BE49-F238E27FC236}">
              <a16:creationId xmlns:a16="http://schemas.microsoft.com/office/drawing/2014/main" id="{00000000-0008-0000-2500-00007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2500-00007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2500-00007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2500-00007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3" name="Text Box 60">
          <a:extLst>
            <a:ext uri="{FF2B5EF4-FFF2-40B4-BE49-F238E27FC236}">
              <a16:creationId xmlns:a16="http://schemas.microsoft.com/office/drawing/2014/main" id="{00000000-0008-0000-2500-00007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2500-00008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5" name="Text Box 60">
          <a:extLst>
            <a:ext uri="{FF2B5EF4-FFF2-40B4-BE49-F238E27FC236}">
              <a16:creationId xmlns:a16="http://schemas.microsoft.com/office/drawing/2014/main" id="{00000000-0008-0000-2500-00008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2500-00008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2500-00008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2500-00008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89" name="Text Box 60">
          <a:extLst>
            <a:ext uri="{FF2B5EF4-FFF2-40B4-BE49-F238E27FC236}">
              <a16:creationId xmlns:a16="http://schemas.microsoft.com/office/drawing/2014/main" id="{00000000-0008-0000-2500-00008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2500-00008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391" name="Text Box 60">
          <a:extLst>
            <a:ext uri="{FF2B5EF4-FFF2-40B4-BE49-F238E27FC236}">
              <a16:creationId xmlns:a16="http://schemas.microsoft.com/office/drawing/2014/main" id="{00000000-0008-0000-2500-00008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2500-00008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3" name="Text Box 60">
          <a:extLst>
            <a:ext uri="{FF2B5EF4-FFF2-40B4-BE49-F238E27FC236}">
              <a16:creationId xmlns:a16="http://schemas.microsoft.com/office/drawing/2014/main" id="{00000000-0008-0000-2500-00008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4" name="Text Box 60">
          <a:extLst>
            <a:ext uri="{FF2B5EF4-FFF2-40B4-BE49-F238E27FC236}">
              <a16:creationId xmlns:a16="http://schemas.microsoft.com/office/drawing/2014/main" id="{00000000-0008-0000-2500-00008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2500-00008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6" name="Text Box 60">
          <a:extLst>
            <a:ext uri="{FF2B5EF4-FFF2-40B4-BE49-F238E27FC236}">
              <a16:creationId xmlns:a16="http://schemas.microsoft.com/office/drawing/2014/main" id="{00000000-0008-0000-2500-00008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7" name="Text Box 60">
          <a:extLst>
            <a:ext uri="{FF2B5EF4-FFF2-40B4-BE49-F238E27FC236}">
              <a16:creationId xmlns:a16="http://schemas.microsoft.com/office/drawing/2014/main" id="{00000000-0008-0000-2500-00008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8" name="Text Box 60">
          <a:extLst>
            <a:ext uri="{FF2B5EF4-FFF2-40B4-BE49-F238E27FC236}">
              <a16:creationId xmlns:a16="http://schemas.microsoft.com/office/drawing/2014/main" id="{00000000-0008-0000-2500-00008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399" name="Text Box 60">
          <a:extLst>
            <a:ext uri="{FF2B5EF4-FFF2-40B4-BE49-F238E27FC236}">
              <a16:creationId xmlns:a16="http://schemas.microsoft.com/office/drawing/2014/main" id="{00000000-0008-0000-2500-00008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0" name="Text Box 60">
          <a:extLst>
            <a:ext uri="{FF2B5EF4-FFF2-40B4-BE49-F238E27FC236}">
              <a16:creationId xmlns:a16="http://schemas.microsoft.com/office/drawing/2014/main" id="{00000000-0008-0000-2500-00009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1" name="Text Box 60">
          <a:extLst>
            <a:ext uri="{FF2B5EF4-FFF2-40B4-BE49-F238E27FC236}">
              <a16:creationId xmlns:a16="http://schemas.microsoft.com/office/drawing/2014/main" id="{00000000-0008-0000-2500-00009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2" name="Text Box 60">
          <a:extLst>
            <a:ext uri="{FF2B5EF4-FFF2-40B4-BE49-F238E27FC236}">
              <a16:creationId xmlns:a16="http://schemas.microsoft.com/office/drawing/2014/main" id="{00000000-0008-0000-2500-00009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3" name="Text Box 60">
          <a:extLst>
            <a:ext uri="{FF2B5EF4-FFF2-40B4-BE49-F238E27FC236}">
              <a16:creationId xmlns:a16="http://schemas.microsoft.com/office/drawing/2014/main" id="{00000000-0008-0000-2500-00009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4" name="Text Box 60">
          <a:extLst>
            <a:ext uri="{FF2B5EF4-FFF2-40B4-BE49-F238E27FC236}">
              <a16:creationId xmlns:a16="http://schemas.microsoft.com/office/drawing/2014/main" id="{00000000-0008-0000-2500-00009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5" name="Text Box 60">
          <a:extLst>
            <a:ext uri="{FF2B5EF4-FFF2-40B4-BE49-F238E27FC236}">
              <a16:creationId xmlns:a16="http://schemas.microsoft.com/office/drawing/2014/main" id="{00000000-0008-0000-2500-00009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6" name="Text Box 60">
          <a:extLst>
            <a:ext uri="{FF2B5EF4-FFF2-40B4-BE49-F238E27FC236}">
              <a16:creationId xmlns:a16="http://schemas.microsoft.com/office/drawing/2014/main" id="{00000000-0008-0000-2500-00009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7" name="Text Box 60">
          <a:extLst>
            <a:ext uri="{FF2B5EF4-FFF2-40B4-BE49-F238E27FC236}">
              <a16:creationId xmlns:a16="http://schemas.microsoft.com/office/drawing/2014/main" id="{00000000-0008-0000-2500-00009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8" name="Text Box 60">
          <a:extLst>
            <a:ext uri="{FF2B5EF4-FFF2-40B4-BE49-F238E27FC236}">
              <a16:creationId xmlns:a16="http://schemas.microsoft.com/office/drawing/2014/main" id="{00000000-0008-0000-2500-00009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09" name="Text Box 60">
          <a:extLst>
            <a:ext uri="{FF2B5EF4-FFF2-40B4-BE49-F238E27FC236}">
              <a16:creationId xmlns:a16="http://schemas.microsoft.com/office/drawing/2014/main" id="{00000000-0008-0000-2500-00009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10" name="Text Box 60">
          <a:extLst>
            <a:ext uri="{FF2B5EF4-FFF2-40B4-BE49-F238E27FC236}">
              <a16:creationId xmlns:a16="http://schemas.microsoft.com/office/drawing/2014/main" id="{00000000-0008-0000-2500-00009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11" name="Text Box 60">
          <a:extLst>
            <a:ext uri="{FF2B5EF4-FFF2-40B4-BE49-F238E27FC236}">
              <a16:creationId xmlns:a16="http://schemas.microsoft.com/office/drawing/2014/main" id="{00000000-0008-0000-2500-00009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12" name="Text Box 60">
          <a:extLst>
            <a:ext uri="{FF2B5EF4-FFF2-40B4-BE49-F238E27FC236}">
              <a16:creationId xmlns:a16="http://schemas.microsoft.com/office/drawing/2014/main" id="{00000000-0008-0000-2500-00009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13" name="Text Box 60">
          <a:extLst>
            <a:ext uri="{FF2B5EF4-FFF2-40B4-BE49-F238E27FC236}">
              <a16:creationId xmlns:a16="http://schemas.microsoft.com/office/drawing/2014/main" id="{00000000-0008-0000-2500-00009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2500-00009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2500-00009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2500-0000A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7" name="Text Box 60">
          <a:extLst>
            <a:ext uri="{FF2B5EF4-FFF2-40B4-BE49-F238E27FC236}">
              <a16:creationId xmlns:a16="http://schemas.microsoft.com/office/drawing/2014/main" id="{00000000-0008-0000-2500-0000A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2500-0000A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19" name="Text Box 60">
          <a:extLst>
            <a:ext uri="{FF2B5EF4-FFF2-40B4-BE49-F238E27FC236}">
              <a16:creationId xmlns:a16="http://schemas.microsoft.com/office/drawing/2014/main" id="{00000000-0008-0000-2500-0000A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2500-0000A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2500-0000A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2500-0000A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3" name="Text Box 60">
          <a:extLst>
            <a:ext uri="{FF2B5EF4-FFF2-40B4-BE49-F238E27FC236}">
              <a16:creationId xmlns:a16="http://schemas.microsoft.com/office/drawing/2014/main" id="{00000000-0008-0000-2500-0000A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2500-0000A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25" name="Text Box 60">
          <a:extLst>
            <a:ext uri="{FF2B5EF4-FFF2-40B4-BE49-F238E27FC236}">
              <a16:creationId xmlns:a16="http://schemas.microsoft.com/office/drawing/2014/main" id="{00000000-0008-0000-2500-0000A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2500-0000A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27" name="Text Box 60">
          <a:extLst>
            <a:ext uri="{FF2B5EF4-FFF2-40B4-BE49-F238E27FC236}">
              <a16:creationId xmlns:a16="http://schemas.microsoft.com/office/drawing/2014/main" id="{00000000-0008-0000-2500-0000A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28" name="Text Box 60">
          <a:extLst>
            <a:ext uri="{FF2B5EF4-FFF2-40B4-BE49-F238E27FC236}">
              <a16:creationId xmlns:a16="http://schemas.microsoft.com/office/drawing/2014/main" id="{00000000-0008-0000-2500-0000A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2500-0000A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0" name="Text Box 60">
          <a:extLst>
            <a:ext uri="{FF2B5EF4-FFF2-40B4-BE49-F238E27FC236}">
              <a16:creationId xmlns:a16="http://schemas.microsoft.com/office/drawing/2014/main" id="{00000000-0008-0000-2500-0000A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1" name="Text Box 60">
          <a:extLst>
            <a:ext uri="{FF2B5EF4-FFF2-40B4-BE49-F238E27FC236}">
              <a16:creationId xmlns:a16="http://schemas.microsoft.com/office/drawing/2014/main" id="{00000000-0008-0000-2500-0000A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2" name="Text Box 60">
          <a:extLst>
            <a:ext uri="{FF2B5EF4-FFF2-40B4-BE49-F238E27FC236}">
              <a16:creationId xmlns:a16="http://schemas.microsoft.com/office/drawing/2014/main" id="{00000000-0008-0000-2500-0000B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3" name="Text Box 60">
          <a:extLst>
            <a:ext uri="{FF2B5EF4-FFF2-40B4-BE49-F238E27FC236}">
              <a16:creationId xmlns:a16="http://schemas.microsoft.com/office/drawing/2014/main" id="{00000000-0008-0000-2500-0000B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4" name="Text Box 60">
          <a:extLst>
            <a:ext uri="{FF2B5EF4-FFF2-40B4-BE49-F238E27FC236}">
              <a16:creationId xmlns:a16="http://schemas.microsoft.com/office/drawing/2014/main" id="{00000000-0008-0000-2500-0000B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5" name="Text Box 60">
          <a:extLst>
            <a:ext uri="{FF2B5EF4-FFF2-40B4-BE49-F238E27FC236}">
              <a16:creationId xmlns:a16="http://schemas.microsoft.com/office/drawing/2014/main" id="{00000000-0008-0000-2500-0000B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6" name="Text Box 60">
          <a:extLst>
            <a:ext uri="{FF2B5EF4-FFF2-40B4-BE49-F238E27FC236}">
              <a16:creationId xmlns:a16="http://schemas.microsoft.com/office/drawing/2014/main" id="{00000000-0008-0000-2500-0000B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7" name="Text Box 60">
          <a:extLst>
            <a:ext uri="{FF2B5EF4-FFF2-40B4-BE49-F238E27FC236}">
              <a16:creationId xmlns:a16="http://schemas.microsoft.com/office/drawing/2014/main" id="{00000000-0008-0000-2500-0000B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8" name="Text Box 60">
          <a:extLst>
            <a:ext uri="{FF2B5EF4-FFF2-40B4-BE49-F238E27FC236}">
              <a16:creationId xmlns:a16="http://schemas.microsoft.com/office/drawing/2014/main" id="{00000000-0008-0000-2500-0000B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39" name="Text Box 60">
          <a:extLst>
            <a:ext uri="{FF2B5EF4-FFF2-40B4-BE49-F238E27FC236}">
              <a16:creationId xmlns:a16="http://schemas.microsoft.com/office/drawing/2014/main" id="{00000000-0008-0000-2500-0000B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0" name="Text Box 60">
          <a:extLst>
            <a:ext uri="{FF2B5EF4-FFF2-40B4-BE49-F238E27FC236}">
              <a16:creationId xmlns:a16="http://schemas.microsoft.com/office/drawing/2014/main" id="{00000000-0008-0000-2500-0000B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1" name="Text Box 60">
          <a:extLst>
            <a:ext uri="{FF2B5EF4-FFF2-40B4-BE49-F238E27FC236}">
              <a16:creationId xmlns:a16="http://schemas.microsoft.com/office/drawing/2014/main" id="{00000000-0008-0000-2500-0000B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2" name="Text Box 60">
          <a:extLst>
            <a:ext uri="{FF2B5EF4-FFF2-40B4-BE49-F238E27FC236}">
              <a16:creationId xmlns:a16="http://schemas.microsoft.com/office/drawing/2014/main" id="{00000000-0008-0000-2500-0000B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3" name="Text Box 60">
          <a:extLst>
            <a:ext uri="{FF2B5EF4-FFF2-40B4-BE49-F238E27FC236}">
              <a16:creationId xmlns:a16="http://schemas.microsoft.com/office/drawing/2014/main" id="{00000000-0008-0000-2500-0000B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4" name="Text Box 60">
          <a:extLst>
            <a:ext uri="{FF2B5EF4-FFF2-40B4-BE49-F238E27FC236}">
              <a16:creationId xmlns:a16="http://schemas.microsoft.com/office/drawing/2014/main" id="{00000000-0008-0000-2500-0000B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5" name="Text Box 60">
          <a:extLst>
            <a:ext uri="{FF2B5EF4-FFF2-40B4-BE49-F238E27FC236}">
              <a16:creationId xmlns:a16="http://schemas.microsoft.com/office/drawing/2014/main" id="{00000000-0008-0000-2500-0000B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6" name="Text Box 60">
          <a:extLst>
            <a:ext uri="{FF2B5EF4-FFF2-40B4-BE49-F238E27FC236}">
              <a16:creationId xmlns:a16="http://schemas.microsoft.com/office/drawing/2014/main" id="{00000000-0008-0000-2500-0000B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47" name="Text Box 60">
          <a:extLst>
            <a:ext uri="{FF2B5EF4-FFF2-40B4-BE49-F238E27FC236}">
              <a16:creationId xmlns:a16="http://schemas.microsoft.com/office/drawing/2014/main" id="{00000000-0008-0000-2500-0000B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2500-0000C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2500-0000C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2500-0000C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51" name="Text Box 60">
          <a:extLst>
            <a:ext uri="{FF2B5EF4-FFF2-40B4-BE49-F238E27FC236}">
              <a16:creationId xmlns:a16="http://schemas.microsoft.com/office/drawing/2014/main" id="{00000000-0008-0000-2500-0000C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2500-0000C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53" name="Text Box 60">
          <a:extLst>
            <a:ext uri="{FF2B5EF4-FFF2-40B4-BE49-F238E27FC236}">
              <a16:creationId xmlns:a16="http://schemas.microsoft.com/office/drawing/2014/main" id="{00000000-0008-0000-2500-0000C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2500-0000C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5" name="Text Box 60">
          <a:extLst>
            <a:ext uri="{FF2B5EF4-FFF2-40B4-BE49-F238E27FC236}">
              <a16:creationId xmlns:a16="http://schemas.microsoft.com/office/drawing/2014/main" id="{00000000-0008-0000-2500-0000C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6" name="Text Box 60">
          <a:extLst>
            <a:ext uri="{FF2B5EF4-FFF2-40B4-BE49-F238E27FC236}">
              <a16:creationId xmlns:a16="http://schemas.microsoft.com/office/drawing/2014/main" id="{00000000-0008-0000-2500-0000C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2500-0000C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8" name="Text Box 60">
          <a:extLst>
            <a:ext uri="{FF2B5EF4-FFF2-40B4-BE49-F238E27FC236}">
              <a16:creationId xmlns:a16="http://schemas.microsoft.com/office/drawing/2014/main" id="{00000000-0008-0000-2500-0000C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59" name="Text Box 60">
          <a:extLst>
            <a:ext uri="{FF2B5EF4-FFF2-40B4-BE49-F238E27FC236}">
              <a16:creationId xmlns:a16="http://schemas.microsoft.com/office/drawing/2014/main" id="{00000000-0008-0000-2500-0000C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0" name="Text Box 60">
          <a:extLst>
            <a:ext uri="{FF2B5EF4-FFF2-40B4-BE49-F238E27FC236}">
              <a16:creationId xmlns:a16="http://schemas.microsoft.com/office/drawing/2014/main" id="{00000000-0008-0000-2500-0000C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1" name="Text Box 60">
          <a:extLst>
            <a:ext uri="{FF2B5EF4-FFF2-40B4-BE49-F238E27FC236}">
              <a16:creationId xmlns:a16="http://schemas.microsoft.com/office/drawing/2014/main" id="{00000000-0008-0000-2500-0000C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2" name="Text Box 60">
          <a:extLst>
            <a:ext uri="{FF2B5EF4-FFF2-40B4-BE49-F238E27FC236}">
              <a16:creationId xmlns:a16="http://schemas.microsoft.com/office/drawing/2014/main" id="{00000000-0008-0000-2500-0000C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3" name="Text Box 60">
          <a:extLst>
            <a:ext uri="{FF2B5EF4-FFF2-40B4-BE49-F238E27FC236}">
              <a16:creationId xmlns:a16="http://schemas.microsoft.com/office/drawing/2014/main" id="{00000000-0008-0000-2500-0000C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4" name="Text Box 60">
          <a:extLst>
            <a:ext uri="{FF2B5EF4-FFF2-40B4-BE49-F238E27FC236}">
              <a16:creationId xmlns:a16="http://schemas.microsoft.com/office/drawing/2014/main" id="{00000000-0008-0000-2500-0000D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5" name="Text Box 60">
          <a:extLst>
            <a:ext uri="{FF2B5EF4-FFF2-40B4-BE49-F238E27FC236}">
              <a16:creationId xmlns:a16="http://schemas.microsoft.com/office/drawing/2014/main" id="{00000000-0008-0000-2500-0000D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6" name="Text Box 60">
          <a:extLst>
            <a:ext uri="{FF2B5EF4-FFF2-40B4-BE49-F238E27FC236}">
              <a16:creationId xmlns:a16="http://schemas.microsoft.com/office/drawing/2014/main" id="{00000000-0008-0000-2500-0000D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7" name="Text Box 60">
          <a:extLst>
            <a:ext uri="{FF2B5EF4-FFF2-40B4-BE49-F238E27FC236}">
              <a16:creationId xmlns:a16="http://schemas.microsoft.com/office/drawing/2014/main" id="{00000000-0008-0000-2500-0000D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8" name="Text Box 60">
          <a:extLst>
            <a:ext uri="{FF2B5EF4-FFF2-40B4-BE49-F238E27FC236}">
              <a16:creationId xmlns:a16="http://schemas.microsoft.com/office/drawing/2014/main" id="{00000000-0008-0000-2500-0000D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69" name="Text Box 60">
          <a:extLst>
            <a:ext uri="{FF2B5EF4-FFF2-40B4-BE49-F238E27FC236}">
              <a16:creationId xmlns:a16="http://schemas.microsoft.com/office/drawing/2014/main" id="{00000000-0008-0000-2500-0000D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0" name="Text Box 60">
          <a:extLst>
            <a:ext uri="{FF2B5EF4-FFF2-40B4-BE49-F238E27FC236}">
              <a16:creationId xmlns:a16="http://schemas.microsoft.com/office/drawing/2014/main" id="{00000000-0008-0000-2500-0000D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1" name="Text Box 60">
          <a:extLst>
            <a:ext uri="{FF2B5EF4-FFF2-40B4-BE49-F238E27FC236}">
              <a16:creationId xmlns:a16="http://schemas.microsoft.com/office/drawing/2014/main" id="{00000000-0008-0000-2500-0000D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2" name="Text Box 60">
          <a:extLst>
            <a:ext uri="{FF2B5EF4-FFF2-40B4-BE49-F238E27FC236}">
              <a16:creationId xmlns:a16="http://schemas.microsoft.com/office/drawing/2014/main" id="{00000000-0008-0000-2500-0000D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3" name="Text Box 60">
          <a:extLst>
            <a:ext uri="{FF2B5EF4-FFF2-40B4-BE49-F238E27FC236}">
              <a16:creationId xmlns:a16="http://schemas.microsoft.com/office/drawing/2014/main" id="{00000000-0008-0000-2500-0000D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4" name="Text Box 60">
          <a:extLst>
            <a:ext uri="{FF2B5EF4-FFF2-40B4-BE49-F238E27FC236}">
              <a16:creationId xmlns:a16="http://schemas.microsoft.com/office/drawing/2014/main" id="{00000000-0008-0000-2500-0000D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75" name="Text Box 60">
          <a:extLst>
            <a:ext uri="{FF2B5EF4-FFF2-40B4-BE49-F238E27FC236}">
              <a16:creationId xmlns:a16="http://schemas.microsoft.com/office/drawing/2014/main" id="{00000000-0008-0000-2500-0000D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2500-0000D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2500-0000D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2500-0000D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79" name="Text Box 60">
          <a:extLst>
            <a:ext uri="{FF2B5EF4-FFF2-40B4-BE49-F238E27FC236}">
              <a16:creationId xmlns:a16="http://schemas.microsoft.com/office/drawing/2014/main" id="{00000000-0008-0000-2500-0000D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2500-0000E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1" name="Text Box 60">
          <a:extLst>
            <a:ext uri="{FF2B5EF4-FFF2-40B4-BE49-F238E27FC236}">
              <a16:creationId xmlns:a16="http://schemas.microsoft.com/office/drawing/2014/main" id="{00000000-0008-0000-2500-0000E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2500-0000E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2500-0000E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2500-0000E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5" name="Text Box 60">
          <a:extLst>
            <a:ext uri="{FF2B5EF4-FFF2-40B4-BE49-F238E27FC236}">
              <a16:creationId xmlns:a16="http://schemas.microsoft.com/office/drawing/2014/main" id="{00000000-0008-0000-2500-0000E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2500-0000E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487" name="Text Box 60">
          <a:extLst>
            <a:ext uri="{FF2B5EF4-FFF2-40B4-BE49-F238E27FC236}">
              <a16:creationId xmlns:a16="http://schemas.microsoft.com/office/drawing/2014/main" id="{00000000-0008-0000-2500-0000E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2500-0000E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89" name="Text Box 60">
          <a:extLst>
            <a:ext uri="{FF2B5EF4-FFF2-40B4-BE49-F238E27FC236}">
              <a16:creationId xmlns:a16="http://schemas.microsoft.com/office/drawing/2014/main" id="{00000000-0008-0000-2500-0000E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0" name="Text Box 60">
          <a:extLst>
            <a:ext uri="{FF2B5EF4-FFF2-40B4-BE49-F238E27FC236}">
              <a16:creationId xmlns:a16="http://schemas.microsoft.com/office/drawing/2014/main" id="{00000000-0008-0000-2500-0000E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2500-0000E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2" name="Text Box 60">
          <a:extLst>
            <a:ext uri="{FF2B5EF4-FFF2-40B4-BE49-F238E27FC236}">
              <a16:creationId xmlns:a16="http://schemas.microsoft.com/office/drawing/2014/main" id="{00000000-0008-0000-2500-0000E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3" name="Text Box 60">
          <a:extLst>
            <a:ext uri="{FF2B5EF4-FFF2-40B4-BE49-F238E27FC236}">
              <a16:creationId xmlns:a16="http://schemas.microsoft.com/office/drawing/2014/main" id="{00000000-0008-0000-2500-0000E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4" name="Text Box 60">
          <a:extLst>
            <a:ext uri="{FF2B5EF4-FFF2-40B4-BE49-F238E27FC236}">
              <a16:creationId xmlns:a16="http://schemas.microsoft.com/office/drawing/2014/main" id="{00000000-0008-0000-2500-0000E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5" name="Text Box 60">
          <a:extLst>
            <a:ext uri="{FF2B5EF4-FFF2-40B4-BE49-F238E27FC236}">
              <a16:creationId xmlns:a16="http://schemas.microsoft.com/office/drawing/2014/main" id="{00000000-0008-0000-2500-0000E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6" name="Text Box 60">
          <a:extLst>
            <a:ext uri="{FF2B5EF4-FFF2-40B4-BE49-F238E27FC236}">
              <a16:creationId xmlns:a16="http://schemas.microsoft.com/office/drawing/2014/main" id="{00000000-0008-0000-2500-0000F0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7" name="Text Box 60">
          <a:extLst>
            <a:ext uri="{FF2B5EF4-FFF2-40B4-BE49-F238E27FC236}">
              <a16:creationId xmlns:a16="http://schemas.microsoft.com/office/drawing/2014/main" id="{00000000-0008-0000-2500-0000F1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8" name="Text Box 60">
          <a:extLst>
            <a:ext uri="{FF2B5EF4-FFF2-40B4-BE49-F238E27FC236}">
              <a16:creationId xmlns:a16="http://schemas.microsoft.com/office/drawing/2014/main" id="{00000000-0008-0000-2500-0000F2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499" name="Text Box 60">
          <a:extLst>
            <a:ext uri="{FF2B5EF4-FFF2-40B4-BE49-F238E27FC236}">
              <a16:creationId xmlns:a16="http://schemas.microsoft.com/office/drawing/2014/main" id="{00000000-0008-0000-2500-0000F3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0" name="Text Box 60">
          <a:extLst>
            <a:ext uri="{FF2B5EF4-FFF2-40B4-BE49-F238E27FC236}">
              <a16:creationId xmlns:a16="http://schemas.microsoft.com/office/drawing/2014/main" id="{00000000-0008-0000-2500-0000F4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1" name="Text Box 60">
          <a:extLst>
            <a:ext uri="{FF2B5EF4-FFF2-40B4-BE49-F238E27FC236}">
              <a16:creationId xmlns:a16="http://schemas.microsoft.com/office/drawing/2014/main" id="{00000000-0008-0000-2500-0000F5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2" name="Text Box 60">
          <a:extLst>
            <a:ext uri="{FF2B5EF4-FFF2-40B4-BE49-F238E27FC236}">
              <a16:creationId xmlns:a16="http://schemas.microsoft.com/office/drawing/2014/main" id="{00000000-0008-0000-2500-0000F6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3" name="Text Box 60">
          <a:extLst>
            <a:ext uri="{FF2B5EF4-FFF2-40B4-BE49-F238E27FC236}">
              <a16:creationId xmlns:a16="http://schemas.microsoft.com/office/drawing/2014/main" id="{00000000-0008-0000-2500-0000F7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4" name="Text Box 60">
          <a:extLst>
            <a:ext uri="{FF2B5EF4-FFF2-40B4-BE49-F238E27FC236}">
              <a16:creationId xmlns:a16="http://schemas.microsoft.com/office/drawing/2014/main" id="{00000000-0008-0000-2500-0000F8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5" name="Text Box 60">
          <a:extLst>
            <a:ext uri="{FF2B5EF4-FFF2-40B4-BE49-F238E27FC236}">
              <a16:creationId xmlns:a16="http://schemas.microsoft.com/office/drawing/2014/main" id="{00000000-0008-0000-2500-0000F9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6" name="Text Box 60">
          <a:extLst>
            <a:ext uri="{FF2B5EF4-FFF2-40B4-BE49-F238E27FC236}">
              <a16:creationId xmlns:a16="http://schemas.microsoft.com/office/drawing/2014/main" id="{00000000-0008-0000-2500-0000FA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7" name="Text Box 60">
          <a:extLst>
            <a:ext uri="{FF2B5EF4-FFF2-40B4-BE49-F238E27FC236}">
              <a16:creationId xmlns:a16="http://schemas.microsoft.com/office/drawing/2014/main" id="{00000000-0008-0000-2500-0000FB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8" name="Text Box 60">
          <a:extLst>
            <a:ext uri="{FF2B5EF4-FFF2-40B4-BE49-F238E27FC236}">
              <a16:creationId xmlns:a16="http://schemas.microsoft.com/office/drawing/2014/main" id="{00000000-0008-0000-2500-0000FC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09" name="Text Box 60">
          <a:extLst>
            <a:ext uri="{FF2B5EF4-FFF2-40B4-BE49-F238E27FC236}">
              <a16:creationId xmlns:a16="http://schemas.microsoft.com/office/drawing/2014/main" id="{00000000-0008-0000-2500-0000FD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2500-0000FE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2500-0000FF01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2500-00000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3" name="Text Box 60">
          <a:extLst>
            <a:ext uri="{FF2B5EF4-FFF2-40B4-BE49-F238E27FC236}">
              <a16:creationId xmlns:a16="http://schemas.microsoft.com/office/drawing/2014/main" id="{00000000-0008-0000-2500-00000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2500-00000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15" name="Text Box 60">
          <a:extLst>
            <a:ext uri="{FF2B5EF4-FFF2-40B4-BE49-F238E27FC236}">
              <a16:creationId xmlns:a16="http://schemas.microsoft.com/office/drawing/2014/main" id="{00000000-0008-0000-2500-00000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2500-00000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17" name="Text Box 60">
          <a:extLst>
            <a:ext uri="{FF2B5EF4-FFF2-40B4-BE49-F238E27FC236}">
              <a16:creationId xmlns:a16="http://schemas.microsoft.com/office/drawing/2014/main" id="{00000000-0008-0000-2500-00000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18" name="Text Box 60">
          <a:extLst>
            <a:ext uri="{FF2B5EF4-FFF2-40B4-BE49-F238E27FC236}">
              <a16:creationId xmlns:a16="http://schemas.microsoft.com/office/drawing/2014/main" id="{00000000-0008-0000-2500-00000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2500-00000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0" name="Text Box 60">
          <a:extLst>
            <a:ext uri="{FF2B5EF4-FFF2-40B4-BE49-F238E27FC236}">
              <a16:creationId xmlns:a16="http://schemas.microsoft.com/office/drawing/2014/main" id="{00000000-0008-0000-2500-00000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1" name="Text Box 60">
          <a:extLst>
            <a:ext uri="{FF2B5EF4-FFF2-40B4-BE49-F238E27FC236}">
              <a16:creationId xmlns:a16="http://schemas.microsoft.com/office/drawing/2014/main" id="{00000000-0008-0000-2500-00000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2" name="Text Box 60">
          <a:extLst>
            <a:ext uri="{FF2B5EF4-FFF2-40B4-BE49-F238E27FC236}">
              <a16:creationId xmlns:a16="http://schemas.microsoft.com/office/drawing/2014/main" id="{00000000-0008-0000-2500-00000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3" name="Text Box 60">
          <a:extLst>
            <a:ext uri="{FF2B5EF4-FFF2-40B4-BE49-F238E27FC236}">
              <a16:creationId xmlns:a16="http://schemas.microsoft.com/office/drawing/2014/main" id="{00000000-0008-0000-2500-00000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4" name="Text Box 60">
          <a:extLst>
            <a:ext uri="{FF2B5EF4-FFF2-40B4-BE49-F238E27FC236}">
              <a16:creationId xmlns:a16="http://schemas.microsoft.com/office/drawing/2014/main" id="{00000000-0008-0000-2500-00000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5" name="Text Box 60">
          <a:extLst>
            <a:ext uri="{FF2B5EF4-FFF2-40B4-BE49-F238E27FC236}">
              <a16:creationId xmlns:a16="http://schemas.microsoft.com/office/drawing/2014/main" id="{00000000-0008-0000-2500-00000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6" name="Text Box 60">
          <a:extLst>
            <a:ext uri="{FF2B5EF4-FFF2-40B4-BE49-F238E27FC236}">
              <a16:creationId xmlns:a16="http://schemas.microsoft.com/office/drawing/2014/main" id="{00000000-0008-0000-2500-00000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7" name="Text Box 60">
          <a:extLst>
            <a:ext uri="{FF2B5EF4-FFF2-40B4-BE49-F238E27FC236}">
              <a16:creationId xmlns:a16="http://schemas.microsoft.com/office/drawing/2014/main" id="{00000000-0008-0000-2500-00000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8" name="Text Box 60">
          <a:extLst>
            <a:ext uri="{FF2B5EF4-FFF2-40B4-BE49-F238E27FC236}">
              <a16:creationId xmlns:a16="http://schemas.microsoft.com/office/drawing/2014/main" id="{00000000-0008-0000-2500-00001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29" name="Text Box 60">
          <a:extLst>
            <a:ext uri="{FF2B5EF4-FFF2-40B4-BE49-F238E27FC236}">
              <a16:creationId xmlns:a16="http://schemas.microsoft.com/office/drawing/2014/main" id="{00000000-0008-0000-2500-00001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0" name="Text Box 60">
          <a:extLst>
            <a:ext uri="{FF2B5EF4-FFF2-40B4-BE49-F238E27FC236}">
              <a16:creationId xmlns:a16="http://schemas.microsoft.com/office/drawing/2014/main" id="{00000000-0008-0000-2500-00001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1" name="Text Box 60">
          <a:extLst>
            <a:ext uri="{FF2B5EF4-FFF2-40B4-BE49-F238E27FC236}">
              <a16:creationId xmlns:a16="http://schemas.microsoft.com/office/drawing/2014/main" id="{00000000-0008-0000-2500-00001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2" name="Text Box 60">
          <a:extLst>
            <a:ext uri="{FF2B5EF4-FFF2-40B4-BE49-F238E27FC236}">
              <a16:creationId xmlns:a16="http://schemas.microsoft.com/office/drawing/2014/main" id="{00000000-0008-0000-2500-00001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3" name="Text Box 60">
          <a:extLst>
            <a:ext uri="{FF2B5EF4-FFF2-40B4-BE49-F238E27FC236}">
              <a16:creationId xmlns:a16="http://schemas.microsoft.com/office/drawing/2014/main" id="{00000000-0008-0000-2500-00001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4" name="Text Box 60">
          <a:extLst>
            <a:ext uri="{FF2B5EF4-FFF2-40B4-BE49-F238E27FC236}">
              <a16:creationId xmlns:a16="http://schemas.microsoft.com/office/drawing/2014/main" id="{00000000-0008-0000-2500-00001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5" name="Text Box 60">
          <a:extLst>
            <a:ext uri="{FF2B5EF4-FFF2-40B4-BE49-F238E27FC236}">
              <a16:creationId xmlns:a16="http://schemas.microsoft.com/office/drawing/2014/main" id="{00000000-0008-0000-2500-00001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6" name="Text Box 60">
          <a:extLst>
            <a:ext uri="{FF2B5EF4-FFF2-40B4-BE49-F238E27FC236}">
              <a16:creationId xmlns:a16="http://schemas.microsoft.com/office/drawing/2014/main" id="{00000000-0008-0000-2500-00001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37" name="Text Box 60">
          <a:extLst>
            <a:ext uri="{FF2B5EF4-FFF2-40B4-BE49-F238E27FC236}">
              <a16:creationId xmlns:a16="http://schemas.microsoft.com/office/drawing/2014/main" id="{00000000-0008-0000-2500-00001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2500-00001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2500-00001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2500-00001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1" name="Text Box 60">
          <a:extLst>
            <a:ext uri="{FF2B5EF4-FFF2-40B4-BE49-F238E27FC236}">
              <a16:creationId xmlns:a16="http://schemas.microsoft.com/office/drawing/2014/main" id="{00000000-0008-0000-2500-00001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2500-00001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3" name="Text Box 60">
          <a:extLst>
            <a:ext uri="{FF2B5EF4-FFF2-40B4-BE49-F238E27FC236}">
              <a16:creationId xmlns:a16="http://schemas.microsoft.com/office/drawing/2014/main" id="{00000000-0008-0000-2500-00001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2500-00002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2500-00002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2500-00002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7" name="Text Box 60">
          <a:extLst>
            <a:ext uri="{FF2B5EF4-FFF2-40B4-BE49-F238E27FC236}">
              <a16:creationId xmlns:a16="http://schemas.microsoft.com/office/drawing/2014/main" id="{00000000-0008-0000-2500-00002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2500-00002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49" name="Text Box 60">
          <a:extLst>
            <a:ext uri="{FF2B5EF4-FFF2-40B4-BE49-F238E27FC236}">
              <a16:creationId xmlns:a16="http://schemas.microsoft.com/office/drawing/2014/main" id="{00000000-0008-0000-2500-00002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2500-00002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1" name="Text Box 60">
          <a:extLst>
            <a:ext uri="{FF2B5EF4-FFF2-40B4-BE49-F238E27FC236}">
              <a16:creationId xmlns:a16="http://schemas.microsoft.com/office/drawing/2014/main" id="{00000000-0008-0000-2500-00002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2" name="Text Box 60">
          <a:extLst>
            <a:ext uri="{FF2B5EF4-FFF2-40B4-BE49-F238E27FC236}">
              <a16:creationId xmlns:a16="http://schemas.microsoft.com/office/drawing/2014/main" id="{00000000-0008-0000-2500-00002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2500-00002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4" name="Text Box 60">
          <a:extLst>
            <a:ext uri="{FF2B5EF4-FFF2-40B4-BE49-F238E27FC236}">
              <a16:creationId xmlns:a16="http://schemas.microsoft.com/office/drawing/2014/main" id="{00000000-0008-0000-2500-00002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5" name="Text Box 60">
          <a:extLst>
            <a:ext uri="{FF2B5EF4-FFF2-40B4-BE49-F238E27FC236}">
              <a16:creationId xmlns:a16="http://schemas.microsoft.com/office/drawing/2014/main" id="{00000000-0008-0000-2500-00002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6" name="Text Box 60">
          <a:extLst>
            <a:ext uri="{FF2B5EF4-FFF2-40B4-BE49-F238E27FC236}">
              <a16:creationId xmlns:a16="http://schemas.microsoft.com/office/drawing/2014/main" id="{00000000-0008-0000-2500-00002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7" name="Text Box 60">
          <a:extLst>
            <a:ext uri="{FF2B5EF4-FFF2-40B4-BE49-F238E27FC236}">
              <a16:creationId xmlns:a16="http://schemas.microsoft.com/office/drawing/2014/main" id="{00000000-0008-0000-2500-00002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8" name="Text Box 60">
          <a:extLst>
            <a:ext uri="{FF2B5EF4-FFF2-40B4-BE49-F238E27FC236}">
              <a16:creationId xmlns:a16="http://schemas.microsoft.com/office/drawing/2014/main" id="{00000000-0008-0000-2500-00002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59" name="Text Box 60">
          <a:extLst>
            <a:ext uri="{FF2B5EF4-FFF2-40B4-BE49-F238E27FC236}">
              <a16:creationId xmlns:a16="http://schemas.microsoft.com/office/drawing/2014/main" id="{00000000-0008-0000-2500-00002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0" name="Text Box 60">
          <a:extLst>
            <a:ext uri="{FF2B5EF4-FFF2-40B4-BE49-F238E27FC236}">
              <a16:creationId xmlns:a16="http://schemas.microsoft.com/office/drawing/2014/main" id="{00000000-0008-0000-2500-00003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1" name="Text Box 60">
          <a:extLst>
            <a:ext uri="{FF2B5EF4-FFF2-40B4-BE49-F238E27FC236}">
              <a16:creationId xmlns:a16="http://schemas.microsoft.com/office/drawing/2014/main" id="{00000000-0008-0000-2500-00003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2" name="Text Box 60">
          <a:extLst>
            <a:ext uri="{FF2B5EF4-FFF2-40B4-BE49-F238E27FC236}">
              <a16:creationId xmlns:a16="http://schemas.microsoft.com/office/drawing/2014/main" id="{00000000-0008-0000-2500-00003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3" name="Text Box 60">
          <a:extLst>
            <a:ext uri="{FF2B5EF4-FFF2-40B4-BE49-F238E27FC236}">
              <a16:creationId xmlns:a16="http://schemas.microsoft.com/office/drawing/2014/main" id="{00000000-0008-0000-2500-00003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4" name="Text Box 60">
          <a:extLst>
            <a:ext uri="{FF2B5EF4-FFF2-40B4-BE49-F238E27FC236}">
              <a16:creationId xmlns:a16="http://schemas.microsoft.com/office/drawing/2014/main" id="{00000000-0008-0000-2500-00003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5" name="Text Box 60">
          <a:extLst>
            <a:ext uri="{FF2B5EF4-FFF2-40B4-BE49-F238E27FC236}">
              <a16:creationId xmlns:a16="http://schemas.microsoft.com/office/drawing/2014/main" id="{00000000-0008-0000-2500-00003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6" name="Text Box 60">
          <a:extLst>
            <a:ext uri="{FF2B5EF4-FFF2-40B4-BE49-F238E27FC236}">
              <a16:creationId xmlns:a16="http://schemas.microsoft.com/office/drawing/2014/main" id="{00000000-0008-0000-2500-00003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7" name="Text Box 60">
          <a:extLst>
            <a:ext uri="{FF2B5EF4-FFF2-40B4-BE49-F238E27FC236}">
              <a16:creationId xmlns:a16="http://schemas.microsoft.com/office/drawing/2014/main" id="{00000000-0008-0000-2500-00003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8" name="Text Box 60">
          <a:extLst>
            <a:ext uri="{FF2B5EF4-FFF2-40B4-BE49-F238E27FC236}">
              <a16:creationId xmlns:a16="http://schemas.microsoft.com/office/drawing/2014/main" id="{00000000-0008-0000-2500-00003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69" name="Text Box 60">
          <a:extLst>
            <a:ext uri="{FF2B5EF4-FFF2-40B4-BE49-F238E27FC236}">
              <a16:creationId xmlns:a16="http://schemas.microsoft.com/office/drawing/2014/main" id="{00000000-0008-0000-2500-00003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70" name="Text Box 60">
          <a:extLst>
            <a:ext uri="{FF2B5EF4-FFF2-40B4-BE49-F238E27FC236}">
              <a16:creationId xmlns:a16="http://schemas.microsoft.com/office/drawing/2014/main" id="{00000000-0008-0000-2500-00003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71" name="Text Box 60">
          <a:extLst>
            <a:ext uri="{FF2B5EF4-FFF2-40B4-BE49-F238E27FC236}">
              <a16:creationId xmlns:a16="http://schemas.microsoft.com/office/drawing/2014/main" id="{00000000-0008-0000-2500-00003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2500-00003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2500-00003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2500-00003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5" name="Text Box 60">
          <a:extLst>
            <a:ext uri="{FF2B5EF4-FFF2-40B4-BE49-F238E27FC236}">
              <a16:creationId xmlns:a16="http://schemas.microsoft.com/office/drawing/2014/main" id="{00000000-0008-0000-2500-00003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2500-00004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7" name="Text Box 60">
          <a:extLst>
            <a:ext uri="{FF2B5EF4-FFF2-40B4-BE49-F238E27FC236}">
              <a16:creationId xmlns:a16="http://schemas.microsoft.com/office/drawing/2014/main" id="{00000000-0008-0000-2500-00004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2500-00004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2500-00004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2500-00004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81" name="Text Box 60">
          <a:extLst>
            <a:ext uri="{FF2B5EF4-FFF2-40B4-BE49-F238E27FC236}">
              <a16:creationId xmlns:a16="http://schemas.microsoft.com/office/drawing/2014/main" id="{00000000-0008-0000-2500-00004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2500-00004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583" name="Text Box 60">
          <a:extLst>
            <a:ext uri="{FF2B5EF4-FFF2-40B4-BE49-F238E27FC236}">
              <a16:creationId xmlns:a16="http://schemas.microsoft.com/office/drawing/2014/main" id="{00000000-0008-0000-2500-00004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2500-00004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5" name="Text Box 60">
          <a:extLst>
            <a:ext uri="{FF2B5EF4-FFF2-40B4-BE49-F238E27FC236}">
              <a16:creationId xmlns:a16="http://schemas.microsoft.com/office/drawing/2014/main" id="{00000000-0008-0000-2500-00004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6" name="Text Box 60">
          <a:extLst>
            <a:ext uri="{FF2B5EF4-FFF2-40B4-BE49-F238E27FC236}">
              <a16:creationId xmlns:a16="http://schemas.microsoft.com/office/drawing/2014/main" id="{00000000-0008-0000-2500-00004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2500-00004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8" name="Text Box 60">
          <a:extLst>
            <a:ext uri="{FF2B5EF4-FFF2-40B4-BE49-F238E27FC236}">
              <a16:creationId xmlns:a16="http://schemas.microsoft.com/office/drawing/2014/main" id="{00000000-0008-0000-2500-00004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89" name="Text Box 60">
          <a:extLst>
            <a:ext uri="{FF2B5EF4-FFF2-40B4-BE49-F238E27FC236}">
              <a16:creationId xmlns:a16="http://schemas.microsoft.com/office/drawing/2014/main" id="{00000000-0008-0000-2500-00004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0" name="Text Box 60">
          <a:extLst>
            <a:ext uri="{FF2B5EF4-FFF2-40B4-BE49-F238E27FC236}">
              <a16:creationId xmlns:a16="http://schemas.microsoft.com/office/drawing/2014/main" id="{00000000-0008-0000-2500-00004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1" name="Text Box 60">
          <a:extLst>
            <a:ext uri="{FF2B5EF4-FFF2-40B4-BE49-F238E27FC236}">
              <a16:creationId xmlns:a16="http://schemas.microsoft.com/office/drawing/2014/main" id="{00000000-0008-0000-2500-00004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2" name="Text Box 60">
          <a:extLst>
            <a:ext uri="{FF2B5EF4-FFF2-40B4-BE49-F238E27FC236}">
              <a16:creationId xmlns:a16="http://schemas.microsoft.com/office/drawing/2014/main" id="{00000000-0008-0000-2500-00005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3" name="Text Box 60">
          <a:extLst>
            <a:ext uri="{FF2B5EF4-FFF2-40B4-BE49-F238E27FC236}">
              <a16:creationId xmlns:a16="http://schemas.microsoft.com/office/drawing/2014/main" id="{00000000-0008-0000-2500-00005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4" name="Text Box 60">
          <a:extLst>
            <a:ext uri="{FF2B5EF4-FFF2-40B4-BE49-F238E27FC236}">
              <a16:creationId xmlns:a16="http://schemas.microsoft.com/office/drawing/2014/main" id="{00000000-0008-0000-2500-00005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5" name="Text Box 60">
          <a:extLst>
            <a:ext uri="{FF2B5EF4-FFF2-40B4-BE49-F238E27FC236}">
              <a16:creationId xmlns:a16="http://schemas.microsoft.com/office/drawing/2014/main" id="{00000000-0008-0000-2500-00005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6" name="Text Box 60">
          <a:extLst>
            <a:ext uri="{FF2B5EF4-FFF2-40B4-BE49-F238E27FC236}">
              <a16:creationId xmlns:a16="http://schemas.microsoft.com/office/drawing/2014/main" id="{00000000-0008-0000-2500-00005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7" name="Text Box 60">
          <a:extLst>
            <a:ext uri="{FF2B5EF4-FFF2-40B4-BE49-F238E27FC236}">
              <a16:creationId xmlns:a16="http://schemas.microsoft.com/office/drawing/2014/main" id="{00000000-0008-0000-2500-00005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8" name="Text Box 60">
          <a:extLst>
            <a:ext uri="{FF2B5EF4-FFF2-40B4-BE49-F238E27FC236}">
              <a16:creationId xmlns:a16="http://schemas.microsoft.com/office/drawing/2014/main" id="{00000000-0008-0000-2500-00005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599" name="Text Box 60">
          <a:extLst>
            <a:ext uri="{FF2B5EF4-FFF2-40B4-BE49-F238E27FC236}">
              <a16:creationId xmlns:a16="http://schemas.microsoft.com/office/drawing/2014/main" id="{00000000-0008-0000-2500-00005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0" name="Text Box 60">
          <a:extLst>
            <a:ext uri="{FF2B5EF4-FFF2-40B4-BE49-F238E27FC236}">
              <a16:creationId xmlns:a16="http://schemas.microsoft.com/office/drawing/2014/main" id="{00000000-0008-0000-2500-00005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1" name="Text Box 60">
          <a:extLst>
            <a:ext uri="{FF2B5EF4-FFF2-40B4-BE49-F238E27FC236}">
              <a16:creationId xmlns:a16="http://schemas.microsoft.com/office/drawing/2014/main" id="{00000000-0008-0000-2500-00005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2" name="Text Box 60">
          <a:extLst>
            <a:ext uri="{FF2B5EF4-FFF2-40B4-BE49-F238E27FC236}">
              <a16:creationId xmlns:a16="http://schemas.microsoft.com/office/drawing/2014/main" id="{00000000-0008-0000-2500-00005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3" name="Text Box 60">
          <a:extLst>
            <a:ext uri="{FF2B5EF4-FFF2-40B4-BE49-F238E27FC236}">
              <a16:creationId xmlns:a16="http://schemas.microsoft.com/office/drawing/2014/main" id="{00000000-0008-0000-2500-00005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4" name="Text Box 60">
          <a:extLst>
            <a:ext uri="{FF2B5EF4-FFF2-40B4-BE49-F238E27FC236}">
              <a16:creationId xmlns:a16="http://schemas.microsoft.com/office/drawing/2014/main" id="{00000000-0008-0000-2500-00005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05" name="Text Box 60">
          <a:extLst>
            <a:ext uri="{FF2B5EF4-FFF2-40B4-BE49-F238E27FC236}">
              <a16:creationId xmlns:a16="http://schemas.microsoft.com/office/drawing/2014/main" id="{00000000-0008-0000-2500-00005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2500-00005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2500-00005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2500-00006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09" name="Text Box 60">
          <a:extLst>
            <a:ext uri="{FF2B5EF4-FFF2-40B4-BE49-F238E27FC236}">
              <a16:creationId xmlns:a16="http://schemas.microsoft.com/office/drawing/2014/main" id="{00000000-0008-0000-2500-00006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2500-00006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1" name="Text Box 60">
          <a:extLst>
            <a:ext uri="{FF2B5EF4-FFF2-40B4-BE49-F238E27FC236}">
              <a16:creationId xmlns:a16="http://schemas.microsoft.com/office/drawing/2014/main" id="{00000000-0008-0000-2500-00006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2500-00006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2500-00006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2500-00006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5" name="Text Box 60">
          <a:extLst>
            <a:ext uri="{FF2B5EF4-FFF2-40B4-BE49-F238E27FC236}">
              <a16:creationId xmlns:a16="http://schemas.microsoft.com/office/drawing/2014/main" id="{00000000-0008-0000-2500-00006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2500-00006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17" name="Text Box 60">
          <a:extLst>
            <a:ext uri="{FF2B5EF4-FFF2-40B4-BE49-F238E27FC236}">
              <a16:creationId xmlns:a16="http://schemas.microsoft.com/office/drawing/2014/main" id="{00000000-0008-0000-2500-00006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2500-00006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19" name="Text Box 60">
          <a:extLst>
            <a:ext uri="{FF2B5EF4-FFF2-40B4-BE49-F238E27FC236}">
              <a16:creationId xmlns:a16="http://schemas.microsoft.com/office/drawing/2014/main" id="{00000000-0008-0000-2500-00006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0" name="Text Box 60">
          <a:extLst>
            <a:ext uri="{FF2B5EF4-FFF2-40B4-BE49-F238E27FC236}">
              <a16:creationId xmlns:a16="http://schemas.microsoft.com/office/drawing/2014/main" id="{00000000-0008-0000-2500-00006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2500-00006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2" name="Text Box 60">
          <a:extLst>
            <a:ext uri="{FF2B5EF4-FFF2-40B4-BE49-F238E27FC236}">
              <a16:creationId xmlns:a16="http://schemas.microsoft.com/office/drawing/2014/main" id="{00000000-0008-0000-2500-00006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3" name="Text Box 60">
          <a:extLst>
            <a:ext uri="{FF2B5EF4-FFF2-40B4-BE49-F238E27FC236}">
              <a16:creationId xmlns:a16="http://schemas.microsoft.com/office/drawing/2014/main" id="{00000000-0008-0000-2500-00006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4" name="Text Box 60">
          <a:extLst>
            <a:ext uri="{FF2B5EF4-FFF2-40B4-BE49-F238E27FC236}">
              <a16:creationId xmlns:a16="http://schemas.microsoft.com/office/drawing/2014/main" id="{00000000-0008-0000-2500-00007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5" name="Text Box 60">
          <a:extLst>
            <a:ext uri="{FF2B5EF4-FFF2-40B4-BE49-F238E27FC236}">
              <a16:creationId xmlns:a16="http://schemas.microsoft.com/office/drawing/2014/main" id="{00000000-0008-0000-2500-00007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6" name="Text Box 60">
          <a:extLst>
            <a:ext uri="{FF2B5EF4-FFF2-40B4-BE49-F238E27FC236}">
              <a16:creationId xmlns:a16="http://schemas.microsoft.com/office/drawing/2014/main" id="{00000000-0008-0000-2500-00007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7" name="Text Box 60">
          <a:extLst>
            <a:ext uri="{FF2B5EF4-FFF2-40B4-BE49-F238E27FC236}">
              <a16:creationId xmlns:a16="http://schemas.microsoft.com/office/drawing/2014/main" id="{00000000-0008-0000-2500-00007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8" name="Text Box 60">
          <a:extLst>
            <a:ext uri="{FF2B5EF4-FFF2-40B4-BE49-F238E27FC236}">
              <a16:creationId xmlns:a16="http://schemas.microsoft.com/office/drawing/2014/main" id="{00000000-0008-0000-2500-00007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29" name="Text Box 60">
          <a:extLst>
            <a:ext uri="{FF2B5EF4-FFF2-40B4-BE49-F238E27FC236}">
              <a16:creationId xmlns:a16="http://schemas.microsoft.com/office/drawing/2014/main" id="{00000000-0008-0000-2500-00007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0" name="Text Box 60">
          <a:extLst>
            <a:ext uri="{FF2B5EF4-FFF2-40B4-BE49-F238E27FC236}">
              <a16:creationId xmlns:a16="http://schemas.microsoft.com/office/drawing/2014/main" id="{00000000-0008-0000-2500-00007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1" name="Text Box 60">
          <a:extLst>
            <a:ext uri="{FF2B5EF4-FFF2-40B4-BE49-F238E27FC236}">
              <a16:creationId xmlns:a16="http://schemas.microsoft.com/office/drawing/2014/main" id="{00000000-0008-0000-2500-00007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2" name="Text Box 60">
          <a:extLst>
            <a:ext uri="{FF2B5EF4-FFF2-40B4-BE49-F238E27FC236}">
              <a16:creationId xmlns:a16="http://schemas.microsoft.com/office/drawing/2014/main" id="{00000000-0008-0000-2500-00007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3" name="Text Box 60">
          <a:extLst>
            <a:ext uri="{FF2B5EF4-FFF2-40B4-BE49-F238E27FC236}">
              <a16:creationId xmlns:a16="http://schemas.microsoft.com/office/drawing/2014/main" id="{00000000-0008-0000-2500-00007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4" name="Text Box 60">
          <a:extLst>
            <a:ext uri="{FF2B5EF4-FFF2-40B4-BE49-F238E27FC236}">
              <a16:creationId xmlns:a16="http://schemas.microsoft.com/office/drawing/2014/main" id="{00000000-0008-0000-2500-00007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5" name="Text Box 60">
          <a:extLst>
            <a:ext uri="{FF2B5EF4-FFF2-40B4-BE49-F238E27FC236}">
              <a16:creationId xmlns:a16="http://schemas.microsoft.com/office/drawing/2014/main" id="{00000000-0008-0000-2500-00007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6" name="Text Box 60">
          <a:extLst>
            <a:ext uri="{FF2B5EF4-FFF2-40B4-BE49-F238E27FC236}">
              <a16:creationId xmlns:a16="http://schemas.microsoft.com/office/drawing/2014/main" id="{00000000-0008-0000-2500-00007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7" name="Text Box 60">
          <a:extLst>
            <a:ext uri="{FF2B5EF4-FFF2-40B4-BE49-F238E27FC236}">
              <a16:creationId xmlns:a16="http://schemas.microsoft.com/office/drawing/2014/main" id="{00000000-0008-0000-2500-00007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8" name="Text Box 60">
          <a:extLst>
            <a:ext uri="{FF2B5EF4-FFF2-40B4-BE49-F238E27FC236}">
              <a16:creationId xmlns:a16="http://schemas.microsoft.com/office/drawing/2014/main" id="{00000000-0008-0000-2500-00007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39" name="Text Box 60">
          <a:extLst>
            <a:ext uri="{FF2B5EF4-FFF2-40B4-BE49-F238E27FC236}">
              <a16:creationId xmlns:a16="http://schemas.microsoft.com/office/drawing/2014/main" id="{00000000-0008-0000-2500-00007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2500-00008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2500-00008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2500-00008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3" name="Text Box 60">
          <a:extLst>
            <a:ext uri="{FF2B5EF4-FFF2-40B4-BE49-F238E27FC236}">
              <a16:creationId xmlns:a16="http://schemas.microsoft.com/office/drawing/2014/main" id="{00000000-0008-0000-2500-00008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2500-00008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45" name="Text Box 60">
          <a:extLst>
            <a:ext uri="{FF2B5EF4-FFF2-40B4-BE49-F238E27FC236}">
              <a16:creationId xmlns:a16="http://schemas.microsoft.com/office/drawing/2014/main" id="{00000000-0008-0000-2500-00008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2500-00008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47" name="Text Box 60">
          <a:extLst>
            <a:ext uri="{FF2B5EF4-FFF2-40B4-BE49-F238E27FC236}">
              <a16:creationId xmlns:a16="http://schemas.microsoft.com/office/drawing/2014/main" id="{00000000-0008-0000-2500-00008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48" name="Text Box 60">
          <a:extLst>
            <a:ext uri="{FF2B5EF4-FFF2-40B4-BE49-F238E27FC236}">
              <a16:creationId xmlns:a16="http://schemas.microsoft.com/office/drawing/2014/main" id="{00000000-0008-0000-2500-00008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2500-00008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0" name="Text Box 60">
          <a:extLst>
            <a:ext uri="{FF2B5EF4-FFF2-40B4-BE49-F238E27FC236}">
              <a16:creationId xmlns:a16="http://schemas.microsoft.com/office/drawing/2014/main" id="{00000000-0008-0000-2500-00008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1" name="Text Box 60">
          <a:extLst>
            <a:ext uri="{FF2B5EF4-FFF2-40B4-BE49-F238E27FC236}">
              <a16:creationId xmlns:a16="http://schemas.microsoft.com/office/drawing/2014/main" id="{00000000-0008-0000-2500-00008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2" name="Text Box 60">
          <a:extLst>
            <a:ext uri="{FF2B5EF4-FFF2-40B4-BE49-F238E27FC236}">
              <a16:creationId xmlns:a16="http://schemas.microsoft.com/office/drawing/2014/main" id="{00000000-0008-0000-2500-00008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3" name="Text Box 60">
          <a:extLst>
            <a:ext uri="{FF2B5EF4-FFF2-40B4-BE49-F238E27FC236}">
              <a16:creationId xmlns:a16="http://schemas.microsoft.com/office/drawing/2014/main" id="{00000000-0008-0000-2500-00008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4" name="Text Box 60">
          <a:extLst>
            <a:ext uri="{FF2B5EF4-FFF2-40B4-BE49-F238E27FC236}">
              <a16:creationId xmlns:a16="http://schemas.microsoft.com/office/drawing/2014/main" id="{00000000-0008-0000-2500-00008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5" name="Text Box 60">
          <a:extLst>
            <a:ext uri="{FF2B5EF4-FFF2-40B4-BE49-F238E27FC236}">
              <a16:creationId xmlns:a16="http://schemas.microsoft.com/office/drawing/2014/main" id="{00000000-0008-0000-2500-00008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6" name="Text Box 60">
          <a:extLst>
            <a:ext uri="{FF2B5EF4-FFF2-40B4-BE49-F238E27FC236}">
              <a16:creationId xmlns:a16="http://schemas.microsoft.com/office/drawing/2014/main" id="{00000000-0008-0000-2500-00009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7" name="Text Box 60">
          <a:extLst>
            <a:ext uri="{FF2B5EF4-FFF2-40B4-BE49-F238E27FC236}">
              <a16:creationId xmlns:a16="http://schemas.microsoft.com/office/drawing/2014/main" id="{00000000-0008-0000-2500-00009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8" name="Text Box 60">
          <a:extLst>
            <a:ext uri="{FF2B5EF4-FFF2-40B4-BE49-F238E27FC236}">
              <a16:creationId xmlns:a16="http://schemas.microsoft.com/office/drawing/2014/main" id="{00000000-0008-0000-2500-00009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59" name="Text Box 60">
          <a:extLst>
            <a:ext uri="{FF2B5EF4-FFF2-40B4-BE49-F238E27FC236}">
              <a16:creationId xmlns:a16="http://schemas.microsoft.com/office/drawing/2014/main" id="{00000000-0008-0000-2500-00009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0" name="Text Box 60">
          <a:extLst>
            <a:ext uri="{FF2B5EF4-FFF2-40B4-BE49-F238E27FC236}">
              <a16:creationId xmlns:a16="http://schemas.microsoft.com/office/drawing/2014/main" id="{00000000-0008-0000-2500-00009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1" name="Text Box 60">
          <a:extLst>
            <a:ext uri="{FF2B5EF4-FFF2-40B4-BE49-F238E27FC236}">
              <a16:creationId xmlns:a16="http://schemas.microsoft.com/office/drawing/2014/main" id="{00000000-0008-0000-2500-00009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2" name="Text Box 60">
          <a:extLst>
            <a:ext uri="{FF2B5EF4-FFF2-40B4-BE49-F238E27FC236}">
              <a16:creationId xmlns:a16="http://schemas.microsoft.com/office/drawing/2014/main" id="{00000000-0008-0000-2500-00009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3" name="Text Box 60">
          <a:extLst>
            <a:ext uri="{FF2B5EF4-FFF2-40B4-BE49-F238E27FC236}">
              <a16:creationId xmlns:a16="http://schemas.microsoft.com/office/drawing/2014/main" id="{00000000-0008-0000-2500-00009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4" name="Text Box 60">
          <a:extLst>
            <a:ext uri="{FF2B5EF4-FFF2-40B4-BE49-F238E27FC236}">
              <a16:creationId xmlns:a16="http://schemas.microsoft.com/office/drawing/2014/main" id="{00000000-0008-0000-2500-00009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5" name="Text Box 60">
          <a:extLst>
            <a:ext uri="{FF2B5EF4-FFF2-40B4-BE49-F238E27FC236}">
              <a16:creationId xmlns:a16="http://schemas.microsoft.com/office/drawing/2014/main" id="{00000000-0008-0000-2500-00009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6" name="Text Box 60">
          <a:extLst>
            <a:ext uri="{FF2B5EF4-FFF2-40B4-BE49-F238E27FC236}">
              <a16:creationId xmlns:a16="http://schemas.microsoft.com/office/drawing/2014/main" id="{00000000-0008-0000-2500-00009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67" name="Text Box 60">
          <a:extLst>
            <a:ext uri="{FF2B5EF4-FFF2-40B4-BE49-F238E27FC236}">
              <a16:creationId xmlns:a16="http://schemas.microsoft.com/office/drawing/2014/main" id="{00000000-0008-0000-2500-00009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2500-00009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2500-00009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2500-00009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1" name="Text Box 60">
          <a:extLst>
            <a:ext uri="{FF2B5EF4-FFF2-40B4-BE49-F238E27FC236}">
              <a16:creationId xmlns:a16="http://schemas.microsoft.com/office/drawing/2014/main" id="{00000000-0008-0000-2500-00009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2500-0000A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3" name="Text Box 60">
          <a:extLst>
            <a:ext uri="{FF2B5EF4-FFF2-40B4-BE49-F238E27FC236}">
              <a16:creationId xmlns:a16="http://schemas.microsoft.com/office/drawing/2014/main" id="{00000000-0008-0000-2500-0000A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2500-0000A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2500-0000A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2500-0000A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7" name="Text Box 60">
          <a:extLst>
            <a:ext uri="{FF2B5EF4-FFF2-40B4-BE49-F238E27FC236}">
              <a16:creationId xmlns:a16="http://schemas.microsoft.com/office/drawing/2014/main" id="{00000000-0008-0000-2500-0000A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2500-0000A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679" name="Text Box 60">
          <a:extLst>
            <a:ext uri="{FF2B5EF4-FFF2-40B4-BE49-F238E27FC236}">
              <a16:creationId xmlns:a16="http://schemas.microsoft.com/office/drawing/2014/main" id="{00000000-0008-0000-2500-0000A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2500-0000A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1" name="Text Box 60">
          <a:extLst>
            <a:ext uri="{FF2B5EF4-FFF2-40B4-BE49-F238E27FC236}">
              <a16:creationId xmlns:a16="http://schemas.microsoft.com/office/drawing/2014/main" id="{00000000-0008-0000-2500-0000A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2" name="Text Box 60">
          <a:extLst>
            <a:ext uri="{FF2B5EF4-FFF2-40B4-BE49-F238E27FC236}">
              <a16:creationId xmlns:a16="http://schemas.microsoft.com/office/drawing/2014/main" id="{00000000-0008-0000-2500-0000A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2500-0000A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4" name="Text Box 60">
          <a:extLst>
            <a:ext uri="{FF2B5EF4-FFF2-40B4-BE49-F238E27FC236}">
              <a16:creationId xmlns:a16="http://schemas.microsoft.com/office/drawing/2014/main" id="{00000000-0008-0000-2500-0000A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5" name="Text Box 60">
          <a:extLst>
            <a:ext uri="{FF2B5EF4-FFF2-40B4-BE49-F238E27FC236}">
              <a16:creationId xmlns:a16="http://schemas.microsoft.com/office/drawing/2014/main" id="{00000000-0008-0000-2500-0000A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6" name="Text Box 60">
          <a:extLst>
            <a:ext uri="{FF2B5EF4-FFF2-40B4-BE49-F238E27FC236}">
              <a16:creationId xmlns:a16="http://schemas.microsoft.com/office/drawing/2014/main" id="{00000000-0008-0000-2500-0000A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7" name="Text Box 60">
          <a:extLst>
            <a:ext uri="{FF2B5EF4-FFF2-40B4-BE49-F238E27FC236}">
              <a16:creationId xmlns:a16="http://schemas.microsoft.com/office/drawing/2014/main" id="{00000000-0008-0000-2500-0000A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8" name="Text Box 60">
          <a:extLst>
            <a:ext uri="{FF2B5EF4-FFF2-40B4-BE49-F238E27FC236}">
              <a16:creationId xmlns:a16="http://schemas.microsoft.com/office/drawing/2014/main" id="{00000000-0008-0000-2500-0000B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89" name="Text Box 60">
          <a:extLst>
            <a:ext uri="{FF2B5EF4-FFF2-40B4-BE49-F238E27FC236}">
              <a16:creationId xmlns:a16="http://schemas.microsoft.com/office/drawing/2014/main" id="{00000000-0008-0000-2500-0000B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0" name="Text Box 60">
          <a:extLst>
            <a:ext uri="{FF2B5EF4-FFF2-40B4-BE49-F238E27FC236}">
              <a16:creationId xmlns:a16="http://schemas.microsoft.com/office/drawing/2014/main" id="{00000000-0008-0000-2500-0000B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1" name="Text Box 60">
          <a:extLst>
            <a:ext uri="{FF2B5EF4-FFF2-40B4-BE49-F238E27FC236}">
              <a16:creationId xmlns:a16="http://schemas.microsoft.com/office/drawing/2014/main" id="{00000000-0008-0000-2500-0000B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2" name="Text Box 60">
          <a:extLst>
            <a:ext uri="{FF2B5EF4-FFF2-40B4-BE49-F238E27FC236}">
              <a16:creationId xmlns:a16="http://schemas.microsoft.com/office/drawing/2014/main" id="{00000000-0008-0000-2500-0000B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3" name="Text Box 60">
          <a:extLst>
            <a:ext uri="{FF2B5EF4-FFF2-40B4-BE49-F238E27FC236}">
              <a16:creationId xmlns:a16="http://schemas.microsoft.com/office/drawing/2014/main" id="{00000000-0008-0000-2500-0000B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4" name="Text Box 60">
          <a:extLst>
            <a:ext uri="{FF2B5EF4-FFF2-40B4-BE49-F238E27FC236}">
              <a16:creationId xmlns:a16="http://schemas.microsoft.com/office/drawing/2014/main" id="{00000000-0008-0000-2500-0000B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5" name="Text Box 60">
          <a:extLst>
            <a:ext uri="{FF2B5EF4-FFF2-40B4-BE49-F238E27FC236}">
              <a16:creationId xmlns:a16="http://schemas.microsoft.com/office/drawing/2014/main" id="{00000000-0008-0000-2500-0000B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6" name="Text Box 60">
          <a:extLst>
            <a:ext uri="{FF2B5EF4-FFF2-40B4-BE49-F238E27FC236}">
              <a16:creationId xmlns:a16="http://schemas.microsoft.com/office/drawing/2014/main" id="{00000000-0008-0000-2500-0000B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7" name="Text Box 60">
          <a:extLst>
            <a:ext uri="{FF2B5EF4-FFF2-40B4-BE49-F238E27FC236}">
              <a16:creationId xmlns:a16="http://schemas.microsoft.com/office/drawing/2014/main" id="{00000000-0008-0000-2500-0000B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8" name="Text Box 60">
          <a:extLst>
            <a:ext uri="{FF2B5EF4-FFF2-40B4-BE49-F238E27FC236}">
              <a16:creationId xmlns:a16="http://schemas.microsoft.com/office/drawing/2014/main" id="{00000000-0008-0000-2500-0000B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699" name="Text Box 60">
          <a:extLst>
            <a:ext uri="{FF2B5EF4-FFF2-40B4-BE49-F238E27FC236}">
              <a16:creationId xmlns:a16="http://schemas.microsoft.com/office/drawing/2014/main" id="{00000000-0008-0000-2500-0000B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00" name="Text Box 60">
          <a:extLst>
            <a:ext uri="{FF2B5EF4-FFF2-40B4-BE49-F238E27FC236}">
              <a16:creationId xmlns:a16="http://schemas.microsoft.com/office/drawing/2014/main" id="{00000000-0008-0000-2500-0000B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01" name="Text Box 60">
          <a:extLst>
            <a:ext uri="{FF2B5EF4-FFF2-40B4-BE49-F238E27FC236}">
              <a16:creationId xmlns:a16="http://schemas.microsoft.com/office/drawing/2014/main" id="{00000000-0008-0000-2500-0000B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2500-0000B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2500-0000B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2500-0000C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5" name="Text Box 60">
          <a:extLst>
            <a:ext uri="{FF2B5EF4-FFF2-40B4-BE49-F238E27FC236}">
              <a16:creationId xmlns:a16="http://schemas.microsoft.com/office/drawing/2014/main" id="{00000000-0008-0000-2500-0000C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2500-0000C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07" name="Text Box 60">
          <a:extLst>
            <a:ext uri="{FF2B5EF4-FFF2-40B4-BE49-F238E27FC236}">
              <a16:creationId xmlns:a16="http://schemas.microsoft.com/office/drawing/2014/main" id="{00000000-0008-0000-2500-0000C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2500-0000C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09" name="Text Box 60">
          <a:extLst>
            <a:ext uri="{FF2B5EF4-FFF2-40B4-BE49-F238E27FC236}">
              <a16:creationId xmlns:a16="http://schemas.microsoft.com/office/drawing/2014/main" id="{00000000-0008-0000-2500-0000C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0" name="Text Box 60">
          <a:extLst>
            <a:ext uri="{FF2B5EF4-FFF2-40B4-BE49-F238E27FC236}">
              <a16:creationId xmlns:a16="http://schemas.microsoft.com/office/drawing/2014/main" id="{00000000-0008-0000-2500-0000C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2500-0000C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2" name="Text Box 60">
          <a:extLst>
            <a:ext uri="{FF2B5EF4-FFF2-40B4-BE49-F238E27FC236}">
              <a16:creationId xmlns:a16="http://schemas.microsoft.com/office/drawing/2014/main" id="{00000000-0008-0000-2500-0000C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3" name="Text Box 60">
          <a:extLst>
            <a:ext uri="{FF2B5EF4-FFF2-40B4-BE49-F238E27FC236}">
              <a16:creationId xmlns:a16="http://schemas.microsoft.com/office/drawing/2014/main" id="{00000000-0008-0000-2500-0000C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4" name="Text Box 60">
          <a:extLst>
            <a:ext uri="{FF2B5EF4-FFF2-40B4-BE49-F238E27FC236}">
              <a16:creationId xmlns:a16="http://schemas.microsoft.com/office/drawing/2014/main" id="{00000000-0008-0000-2500-0000C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5" name="Text Box 60">
          <a:extLst>
            <a:ext uri="{FF2B5EF4-FFF2-40B4-BE49-F238E27FC236}">
              <a16:creationId xmlns:a16="http://schemas.microsoft.com/office/drawing/2014/main" id="{00000000-0008-0000-2500-0000C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6" name="Text Box 60">
          <a:extLst>
            <a:ext uri="{FF2B5EF4-FFF2-40B4-BE49-F238E27FC236}">
              <a16:creationId xmlns:a16="http://schemas.microsoft.com/office/drawing/2014/main" id="{00000000-0008-0000-2500-0000C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7" name="Text Box 60">
          <a:extLst>
            <a:ext uri="{FF2B5EF4-FFF2-40B4-BE49-F238E27FC236}">
              <a16:creationId xmlns:a16="http://schemas.microsoft.com/office/drawing/2014/main" id="{00000000-0008-0000-2500-0000C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8" name="Text Box 60">
          <a:extLst>
            <a:ext uri="{FF2B5EF4-FFF2-40B4-BE49-F238E27FC236}">
              <a16:creationId xmlns:a16="http://schemas.microsoft.com/office/drawing/2014/main" id="{00000000-0008-0000-2500-0000C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19" name="Text Box 60">
          <a:extLst>
            <a:ext uri="{FF2B5EF4-FFF2-40B4-BE49-F238E27FC236}">
              <a16:creationId xmlns:a16="http://schemas.microsoft.com/office/drawing/2014/main" id="{00000000-0008-0000-2500-0000C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0" name="Text Box 60">
          <a:extLst>
            <a:ext uri="{FF2B5EF4-FFF2-40B4-BE49-F238E27FC236}">
              <a16:creationId xmlns:a16="http://schemas.microsoft.com/office/drawing/2014/main" id="{00000000-0008-0000-2500-0000D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1" name="Text Box 60">
          <a:extLst>
            <a:ext uri="{FF2B5EF4-FFF2-40B4-BE49-F238E27FC236}">
              <a16:creationId xmlns:a16="http://schemas.microsoft.com/office/drawing/2014/main" id="{00000000-0008-0000-2500-0000D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2" name="Text Box 60">
          <a:extLst>
            <a:ext uri="{FF2B5EF4-FFF2-40B4-BE49-F238E27FC236}">
              <a16:creationId xmlns:a16="http://schemas.microsoft.com/office/drawing/2014/main" id="{00000000-0008-0000-2500-0000D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3" name="Text Box 60">
          <a:extLst>
            <a:ext uri="{FF2B5EF4-FFF2-40B4-BE49-F238E27FC236}">
              <a16:creationId xmlns:a16="http://schemas.microsoft.com/office/drawing/2014/main" id="{00000000-0008-0000-2500-0000D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4" name="Text Box 60">
          <a:extLst>
            <a:ext uri="{FF2B5EF4-FFF2-40B4-BE49-F238E27FC236}">
              <a16:creationId xmlns:a16="http://schemas.microsoft.com/office/drawing/2014/main" id="{00000000-0008-0000-2500-0000D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5" name="Text Box 60">
          <a:extLst>
            <a:ext uri="{FF2B5EF4-FFF2-40B4-BE49-F238E27FC236}">
              <a16:creationId xmlns:a16="http://schemas.microsoft.com/office/drawing/2014/main" id="{00000000-0008-0000-2500-0000D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6" name="Text Box 60">
          <a:extLst>
            <a:ext uri="{FF2B5EF4-FFF2-40B4-BE49-F238E27FC236}">
              <a16:creationId xmlns:a16="http://schemas.microsoft.com/office/drawing/2014/main" id="{00000000-0008-0000-2500-0000D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7" name="Text Box 60">
          <a:extLst>
            <a:ext uri="{FF2B5EF4-FFF2-40B4-BE49-F238E27FC236}">
              <a16:creationId xmlns:a16="http://schemas.microsoft.com/office/drawing/2014/main" id="{00000000-0008-0000-2500-0000D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8" name="Text Box 60">
          <a:extLst>
            <a:ext uri="{FF2B5EF4-FFF2-40B4-BE49-F238E27FC236}">
              <a16:creationId xmlns:a16="http://schemas.microsoft.com/office/drawing/2014/main" id="{00000000-0008-0000-2500-0000D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29" name="Text Box 60">
          <a:extLst>
            <a:ext uri="{FF2B5EF4-FFF2-40B4-BE49-F238E27FC236}">
              <a16:creationId xmlns:a16="http://schemas.microsoft.com/office/drawing/2014/main" id="{00000000-0008-0000-2500-0000D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2500-0000D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2500-0000D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2500-0000D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3" name="Text Box 60">
          <a:extLst>
            <a:ext uri="{FF2B5EF4-FFF2-40B4-BE49-F238E27FC236}">
              <a16:creationId xmlns:a16="http://schemas.microsoft.com/office/drawing/2014/main" id="{00000000-0008-0000-2500-0000D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2500-0000D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5" name="Text Box 60">
          <a:extLst>
            <a:ext uri="{FF2B5EF4-FFF2-40B4-BE49-F238E27FC236}">
              <a16:creationId xmlns:a16="http://schemas.microsoft.com/office/drawing/2014/main" id="{00000000-0008-0000-2500-0000D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2500-0000E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2500-0000E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2500-0000E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39" name="Text Box 60">
          <a:extLst>
            <a:ext uri="{FF2B5EF4-FFF2-40B4-BE49-F238E27FC236}">
              <a16:creationId xmlns:a16="http://schemas.microsoft.com/office/drawing/2014/main" id="{00000000-0008-0000-2500-0000E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2500-0000E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41" name="Text Box 60">
          <a:extLst>
            <a:ext uri="{FF2B5EF4-FFF2-40B4-BE49-F238E27FC236}">
              <a16:creationId xmlns:a16="http://schemas.microsoft.com/office/drawing/2014/main" id="{00000000-0008-0000-2500-0000E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2500-0000E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3" name="Text Box 60">
          <a:extLst>
            <a:ext uri="{FF2B5EF4-FFF2-40B4-BE49-F238E27FC236}">
              <a16:creationId xmlns:a16="http://schemas.microsoft.com/office/drawing/2014/main" id="{00000000-0008-0000-2500-0000E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4" name="Text Box 60">
          <a:extLst>
            <a:ext uri="{FF2B5EF4-FFF2-40B4-BE49-F238E27FC236}">
              <a16:creationId xmlns:a16="http://schemas.microsoft.com/office/drawing/2014/main" id="{00000000-0008-0000-2500-0000E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2500-0000E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6" name="Text Box 60">
          <a:extLst>
            <a:ext uri="{FF2B5EF4-FFF2-40B4-BE49-F238E27FC236}">
              <a16:creationId xmlns:a16="http://schemas.microsoft.com/office/drawing/2014/main" id="{00000000-0008-0000-2500-0000E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7" name="Text Box 60">
          <a:extLst>
            <a:ext uri="{FF2B5EF4-FFF2-40B4-BE49-F238E27FC236}">
              <a16:creationId xmlns:a16="http://schemas.microsoft.com/office/drawing/2014/main" id="{00000000-0008-0000-2500-0000E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8" name="Text Box 60">
          <a:extLst>
            <a:ext uri="{FF2B5EF4-FFF2-40B4-BE49-F238E27FC236}">
              <a16:creationId xmlns:a16="http://schemas.microsoft.com/office/drawing/2014/main" id="{00000000-0008-0000-2500-0000E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49" name="Text Box 60">
          <a:extLst>
            <a:ext uri="{FF2B5EF4-FFF2-40B4-BE49-F238E27FC236}">
              <a16:creationId xmlns:a16="http://schemas.microsoft.com/office/drawing/2014/main" id="{00000000-0008-0000-2500-0000E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0" name="Text Box 60">
          <a:extLst>
            <a:ext uri="{FF2B5EF4-FFF2-40B4-BE49-F238E27FC236}">
              <a16:creationId xmlns:a16="http://schemas.microsoft.com/office/drawing/2014/main" id="{00000000-0008-0000-2500-0000E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1" name="Text Box 60">
          <a:extLst>
            <a:ext uri="{FF2B5EF4-FFF2-40B4-BE49-F238E27FC236}">
              <a16:creationId xmlns:a16="http://schemas.microsoft.com/office/drawing/2014/main" id="{00000000-0008-0000-2500-0000E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2" name="Text Box 60">
          <a:extLst>
            <a:ext uri="{FF2B5EF4-FFF2-40B4-BE49-F238E27FC236}">
              <a16:creationId xmlns:a16="http://schemas.microsoft.com/office/drawing/2014/main" id="{00000000-0008-0000-2500-0000F0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3" name="Text Box 60">
          <a:extLst>
            <a:ext uri="{FF2B5EF4-FFF2-40B4-BE49-F238E27FC236}">
              <a16:creationId xmlns:a16="http://schemas.microsoft.com/office/drawing/2014/main" id="{00000000-0008-0000-2500-0000F1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4" name="Text Box 60">
          <a:extLst>
            <a:ext uri="{FF2B5EF4-FFF2-40B4-BE49-F238E27FC236}">
              <a16:creationId xmlns:a16="http://schemas.microsoft.com/office/drawing/2014/main" id="{00000000-0008-0000-2500-0000F2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5" name="Text Box 60">
          <a:extLst>
            <a:ext uri="{FF2B5EF4-FFF2-40B4-BE49-F238E27FC236}">
              <a16:creationId xmlns:a16="http://schemas.microsoft.com/office/drawing/2014/main" id="{00000000-0008-0000-2500-0000F3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6" name="Text Box 60">
          <a:extLst>
            <a:ext uri="{FF2B5EF4-FFF2-40B4-BE49-F238E27FC236}">
              <a16:creationId xmlns:a16="http://schemas.microsoft.com/office/drawing/2014/main" id="{00000000-0008-0000-2500-0000F4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7" name="Text Box 60">
          <a:extLst>
            <a:ext uri="{FF2B5EF4-FFF2-40B4-BE49-F238E27FC236}">
              <a16:creationId xmlns:a16="http://schemas.microsoft.com/office/drawing/2014/main" id="{00000000-0008-0000-2500-0000F5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8" name="Text Box 60">
          <a:extLst>
            <a:ext uri="{FF2B5EF4-FFF2-40B4-BE49-F238E27FC236}">
              <a16:creationId xmlns:a16="http://schemas.microsoft.com/office/drawing/2014/main" id="{00000000-0008-0000-2500-0000F6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59" name="Text Box 60">
          <a:extLst>
            <a:ext uri="{FF2B5EF4-FFF2-40B4-BE49-F238E27FC236}">
              <a16:creationId xmlns:a16="http://schemas.microsoft.com/office/drawing/2014/main" id="{00000000-0008-0000-2500-0000F7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60" name="Text Box 60">
          <a:extLst>
            <a:ext uri="{FF2B5EF4-FFF2-40B4-BE49-F238E27FC236}">
              <a16:creationId xmlns:a16="http://schemas.microsoft.com/office/drawing/2014/main" id="{00000000-0008-0000-2500-0000F8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61" name="Text Box 60">
          <a:extLst>
            <a:ext uri="{FF2B5EF4-FFF2-40B4-BE49-F238E27FC236}">
              <a16:creationId xmlns:a16="http://schemas.microsoft.com/office/drawing/2014/main" id="{00000000-0008-0000-2500-0000F9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62" name="Text Box 60">
          <a:extLst>
            <a:ext uri="{FF2B5EF4-FFF2-40B4-BE49-F238E27FC236}">
              <a16:creationId xmlns:a16="http://schemas.microsoft.com/office/drawing/2014/main" id="{00000000-0008-0000-2500-0000FA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63" name="Text Box 60">
          <a:extLst>
            <a:ext uri="{FF2B5EF4-FFF2-40B4-BE49-F238E27FC236}">
              <a16:creationId xmlns:a16="http://schemas.microsoft.com/office/drawing/2014/main" id="{00000000-0008-0000-2500-0000FB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2500-0000FC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2500-0000FD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2500-0000FE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7" name="Text Box 60">
          <a:extLst>
            <a:ext uri="{FF2B5EF4-FFF2-40B4-BE49-F238E27FC236}">
              <a16:creationId xmlns:a16="http://schemas.microsoft.com/office/drawing/2014/main" id="{00000000-0008-0000-2500-0000FF02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2500-00000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69" name="Text Box 60">
          <a:extLst>
            <a:ext uri="{FF2B5EF4-FFF2-40B4-BE49-F238E27FC236}">
              <a16:creationId xmlns:a16="http://schemas.microsoft.com/office/drawing/2014/main" id="{00000000-0008-0000-2500-00000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2500-00000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2500-00000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2500-00000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3" name="Text Box 60">
          <a:extLst>
            <a:ext uri="{FF2B5EF4-FFF2-40B4-BE49-F238E27FC236}">
              <a16:creationId xmlns:a16="http://schemas.microsoft.com/office/drawing/2014/main" id="{00000000-0008-0000-2500-00000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2500-00000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75" name="Text Box 60">
          <a:extLst>
            <a:ext uri="{FF2B5EF4-FFF2-40B4-BE49-F238E27FC236}">
              <a16:creationId xmlns:a16="http://schemas.microsoft.com/office/drawing/2014/main" id="{00000000-0008-0000-2500-00000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2500-00000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77" name="Text Box 60">
          <a:extLst>
            <a:ext uri="{FF2B5EF4-FFF2-40B4-BE49-F238E27FC236}">
              <a16:creationId xmlns:a16="http://schemas.microsoft.com/office/drawing/2014/main" id="{00000000-0008-0000-2500-00000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78" name="Text Box 60">
          <a:extLst>
            <a:ext uri="{FF2B5EF4-FFF2-40B4-BE49-F238E27FC236}">
              <a16:creationId xmlns:a16="http://schemas.microsoft.com/office/drawing/2014/main" id="{00000000-0008-0000-2500-00000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2500-00000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0" name="Text Box 60">
          <a:extLst>
            <a:ext uri="{FF2B5EF4-FFF2-40B4-BE49-F238E27FC236}">
              <a16:creationId xmlns:a16="http://schemas.microsoft.com/office/drawing/2014/main" id="{00000000-0008-0000-2500-00000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1" name="Text Box 60">
          <a:extLst>
            <a:ext uri="{FF2B5EF4-FFF2-40B4-BE49-F238E27FC236}">
              <a16:creationId xmlns:a16="http://schemas.microsoft.com/office/drawing/2014/main" id="{00000000-0008-0000-2500-00000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2" name="Text Box 60">
          <a:extLst>
            <a:ext uri="{FF2B5EF4-FFF2-40B4-BE49-F238E27FC236}">
              <a16:creationId xmlns:a16="http://schemas.microsoft.com/office/drawing/2014/main" id="{00000000-0008-0000-2500-00000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3" name="Text Box 60">
          <a:extLst>
            <a:ext uri="{FF2B5EF4-FFF2-40B4-BE49-F238E27FC236}">
              <a16:creationId xmlns:a16="http://schemas.microsoft.com/office/drawing/2014/main" id="{00000000-0008-0000-2500-00000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4" name="Text Box 60">
          <a:extLst>
            <a:ext uri="{FF2B5EF4-FFF2-40B4-BE49-F238E27FC236}">
              <a16:creationId xmlns:a16="http://schemas.microsoft.com/office/drawing/2014/main" id="{00000000-0008-0000-2500-00001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5" name="Text Box 60">
          <a:extLst>
            <a:ext uri="{FF2B5EF4-FFF2-40B4-BE49-F238E27FC236}">
              <a16:creationId xmlns:a16="http://schemas.microsoft.com/office/drawing/2014/main" id="{00000000-0008-0000-2500-00001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6" name="Text Box 60">
          <a:extLst>
            <a:ext uri="{FF2B5EF4-FFF2-40B4-BE49-F238E27FC236}">
              <a16:creationId xmlns:a16="http://schemas.microsoft.com/office/drawing/2014/main" id="{00000000-0008-0000-2500-00001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7" name="Text Box 60">
          <a:extLst>
            <a:ext uri="{FF2B5EF4-FFF2-40B4-BE49-F238E27FC236}">
              <a16:creationId xmlns:a16="http://schemas.microsoft.com/office/drawing/2014/main" id="{00000000-0008-0000-2500-00001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8" name="Text Box 60">
          <a:extLst>
            <a:ext uri="{FF2B5EF4-FFF2-40B4-BE49-F238E27FC236}">
              <a16:creationId xmlns:a16="http://schemas.microsoft.com/office/drawing/2014/main" id="{00000000-0008-0000-2500-00001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89" name="Text Box 60">
          <a:extLst>
            <a:ext uri="{FF2B5EF4-FFF2-40B4-BE49-F238E27FC236}">
              <a16:creationId xmlns:a16="http://schemas.microsoft.com/office/drawing/2014/main" id="{00000000-0008-0000-2500-00001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0" name="Text Box 60">
          <a:extLst>
            <a:ext uri="{FF2B5EF4-FFF2-40B4-BE49-F238E27FC236}">
              <a16:creationId xmlns:a16="http://schemas.microsoft.com/office/drawing/2014/main" id="{00000000-0008-0000-2500-00001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1" name="Text Box 60">
          <a:extLst>
            <a:ext uri="{FF2B5EF4-FFF2-40B4-BE49-F238E27FC236}">
              <a16:creationId xmlns:a16="http://schemas.microsoft.com/office/drawing/2014/main" id="{00000000-0008-0000-2500-00001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2" name="Text Box 60">
          <a:extLst>
            <a:ext uri="{FF2B5EF4-FFF2-40B4-BE49-F238E27FC236}">
              <a16:creationId xmlns:a16="http://schemas.microsoft.com/office/drawing/2014/main" id="{00000000-0008-0000-2500-00001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3" name="Text Box 60">
          <a:extLst>
            <a:ext uri="{FF2B5EF4-FFF2-40B4-BE49-F238E27FC236}">
              <a16:creationId xmlns:a16="http://schemas.microsoft.com/office/drawing/2014/main" id="{00000000-0008-0000-2500-00001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4" name="Text Box 60">
          <a:extLst>
            <a:ext uri="{FF2B5EF4-FFF2-40B4-BE49-F238E27FC236}">
              <a16:creationId xmlns:a16="http://schemas.microsoft.com/office/drawing/2014/main" id="{00000000-0008-0000-2500-00001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5" name="Text Box 60">
          <a:extLst>
            <a:ext uri="{FF2B5EF4-FFF2-40B4-BE49-F238E27FC236}">
              <a16:creationId xmlns:a16="http://schemas.microsoft.com/office/drawing/2014/main" id="{00000000-0008-0000-2500-00001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6" name="Text Box 60">
          <a:extLst>
            <a:ext uri="{FF2B5EF4-FFF2-40B4-BE49-F238E27FC236}">
              <a16:creationId xmlns:a16="http://schemas.microsoft.com/office/drawing/2014/main" id="{00000000-0008-0000-2500-00001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797" name="Text Box 60">
          <a:extLst>
            <a:ext uri="{FF2B5EF4-FFF2-40B4-BE49-F238E27FC236}">
              <a16:creationId xmlns:a16="http://schemas.microsoft.com/office/drawing/2014/main" id="{00000000-0008-0000-2500-00001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2500-00001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2500-00001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2500-00002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1" name="Text Box 60">
          <a:extLst>
            <a:ext uri="{FF2B5EF4-FFF2-40B4-BE49-F238E27FC236}">
              <a16:creationId xmlns:a16="http://schemas.microsoft.com/office/drawing/2014/main" id="{00000000-0008-0000-2500-00002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2500-00002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3" name="Text Box 60">
          <a:extLst>
            <a:ext uri="{FF2B5EF4-FFF2-40B4-BE49-F238E27FC236}">
              <a16:creationId xmlns:a16="http://schemas.microsoft.com/office/drawing/2014/main" id="{00000000-0008-0000-2500-00002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2500-00002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2500-00002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2500-00002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7" name="Text Box 60">
          <a:extLst>
            <a:ext uri="{FF2B5EF4-FFF2-40B4-BE49-F238E27FC236}">
              <a16:creationId xmlns:a16="http://schemas.microsoft.com/office/drawing/2014/main" id="{00000000-0008-0000-2500-00002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2500-00002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09" name="Text Box 60">
          <a:extLst>
            <a:ext uri="{FF2B5EF4-FFF2-40B4-BE49-F238E27FC236}">
              <a16:creationId xmlns:a16="http://schemas.microsoft.com/office/drawing/2014/main" id="{00000000-0008-0000-2500-00002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2500-00002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1" name="Text Box 60">
          <a:extLst>
            <a:ext uri="{FF2B5EF4-FFF2-40B4-BE49-F238E27FC236}">
              <a16:creationId xmlns:a16="http://schemas.microsoft.com/office/drawing/2014/main" id="{00000000-0008-0000-2500-00002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2" name="Text Box 60">
          <a:extLst>
            <a:ext uri="{FF2B5EF4-FFF2-40B4-BE49-F238E27FC236}">
              <a16:creationId xmlns:a16="http://schemas.microsoft.com/office/drawing/2014/main" id="{00000000-0008-0000-2500-00002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2500-00002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4" name="Text Box 60">
          <a:extLst>
            <a:ext uri="{FF2B5EF4-FFF2-40B4-BE49-F238E27FC236}">
              <a16:creationId xmlns:a16="http://schemas.microsoft.com/office/drawing/2014/main" id="{00000000-0008-0000-2500-00002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5" name="Text Box 60">
          <a:extLst>
            <a:ext uri="{FF2B5EF4-FFF2-40B4-BE49-F238E27FC236}">
              <a16:creationId xmlns:a16="http://schemas.microsoft.com/office/drawing/2014/main" id="{00000000-0008-0000-2500-00002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6" name="Text Box 60">
          <a:extLst>
            <a:ext uri="{FF2B5EF4-FFF2-40B4-BE49-F238E27FC236}">
              <a16:creationId xmlns:a16="http://schemas.microsoft.com/office/drawing/2014/main" id="{00000000-0008-0000-2500-00003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7" name="Text Box 60">
          <a:extLst>
            <a:ext uri="{FF2B5EF4-FFF2-40B4-BE49-F238E27FC236}">
              <a16:creationId xmlns:a16="http://schemas.microsoft.com/office/drawing/2014/main" id="{00000000-0008-0000-2500-00003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8" name="Text Box 60">
          <a:extLst>
            <a:ext uri="{FF2B5EF4-FFF2-40B4-BE49-F238E27FC236}">
              <a16:creationId xmlns:a16="http://schemas.microsoft.com/office/drawing/2014/main" id="{00000000-0008-0000-2500-00003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19" name="Text Box 60">
          <a:extLst>
            <a:ext uri="{FF2B5EF4-FFF2-40B4-BE49-F238E27FC236}">
              <a16:creationId xmlns:a16="http://schemas.microsoft.com/office/drawing/2014/main" id="{00000000-0008-0000-2500-00003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0" name="Text Box 60">
          <a:extLst>
            <a:ext uri="{FF2B5EF4-FFF2-40B4-BE49-F238E27FC236}">
              <a16:creationId xmlns:a16="http://schemas.microsoft.com/office/drawing/2014/main" id="{00000000-0008-0000-2500-00003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1" name="Text Box 60">
          <a:extLst>
            <a:ext uri="{FF2B5EF4-FFF2-40B4-BE49-F238E27FC236}">
              <a16:creationId xmlns:a16="http://schemas.microsoft.com/office/drawing/2014/main" id="{00000000-0008-0000-2500-00003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2" name="Text Box 60">
          <a:extLst>
            <a:ext uri="{FF2B5EF4-FFF2-40B4-BE49-F238E27FC236}">
              <a16:creationId xmlns:a16="http://schemas.microsoft.com/office/drawing/2014/main" id="{00000000-0008-0000-2500-00003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3" name="Text Box 60">
          <a:extLst>
            <a:ext uri="{FF2B5EF4-FFF2-40B4-BE49-F238E27FC236}">
              <a16:creationId xmlns:a16="http://schemas.microsoft.com/office/drawing/2014/main" id="{00000000-0008-0000-2500-00003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4" name="Text Box 60">
          <a:extLst>
            <a:ext uri="{FF2B5EF4-FFF2-40B4-BE49-F238E27FC236}">
              <a16:creationId xmlns:a16="http://schemas.microsoft.com/office/drawing/2014/main" id="{00000000-0008-0000-2500-00003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5" name="Text Box 60">
          <a:extLst>
            <a:ext uri="{FF2B5EF4-FFF2-40B4-BE49-F238E27FC236}">
              <a16:creationId xmlns:a16="http://schemas.microsoft.com/office/drawing/2014/main" id="{00000000-0008-0000-2500-00003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6" name="Text Box 60">
          <a:extLst>
            <a:ext uri="{FF2B5EF4-FFF2-40B4-BE49-F238E27FC236}">
              <a16:creationId xmlns:a16="http://schemas.microsoft.com/office/drawing/2014/main" id="{00000000-0008-0000-2500-00003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7" name="Text Box 60">
          <a:extLst>
            <a:ext uri="{FF2B5EF4-FFF2-40B4-BE49-F238E27FC236}">
              <a16:creationId xmlns:a16="http://schemas.microsoft.com/office/drawing/2014/main" id="{00000000-0008-0000-2500-00003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8" name="Text Box 60">
          <a:extLst>
            <a:ext uri="{FF2B5EF4-FFF2-40B4-BE49-F238E27FC236}">
              <a16:creationId xmlns:a16="http://schemas.microsoft.com/office/drawing/2014/main" id="{00000000-0008-0000-2500-00003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29" name="Text Box 60">
          <a:extLst>
            <a:ext uri="{FF2B5EF4-FFF2-40B4-BE49-F238E27FC236}">
              <a16:creationId xmlns:a16="http://schemas.microsoft.com/office/drawing/2014/main" id="{00000000-0008-0000-2500-00003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30" name="Text Box 60">
          <a:extLst>
            <a:ext uri="{FF2B5EF4-FFF2-40B4-BE49-F238E27FC236}">
              <a16:creationId xmlns:a16="http://schemas.microsoft.com/office/drawing/2014/main" id="{00000000-0008-0000-2500-00003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31" name="Text Box 60">
          <a:extLst>
            <a:ext uri="{FF2B5EF4-FFF2-40B4-BE49-F238E27FC236}">
              <a16:creationId xmlns:a16="http://schemas.microsoft.com/office/drawing/2014/main" id="{00000000-0008-0000-2500-00003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2500-00004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2500-00004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2500-00004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5" name="Text Box 60">
          <a:extLst>
            <a:ext uri="{FF2B5EF4-FFF2-40B4-BE49-F238E27FC236}">
              <a16:creationId xmlns:a16="http://schemas.microsoft.com/office/drawing/2014/main" id="{00000000-0008-0000-2500-00004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2500-00004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37" name="Text Box 60">
          <a:extLst>
            <a:ext uri="{FF2B5EF4-FFF2-40B4-BE49-F238E27FC236}">
              <a16:creationId xmlns:a16="http://schemas.microsoft.com/office/drawing/2014/main" id="{00000000-0008-0000-2500-00004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2500-00004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39" name="Text Box 60">
          <a:extLst>
            <a:ext uri="{FF2B5EF4-FFF2-40B4-BE49-F238E27FC236}">
              <a16:creationId xmlns:a16="http://schemas.microsoft.com/office/drawing/2014/main" id="{00000000-0008-0000-2500-00004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0" name="Text Box 60">
          <a:extLst>
            <a:ext uri="{FF2B5EF4-FFF2-40B4-BE49-F238E27FC236}">
              <a16:creationId xmlns:a16="http://schemas.microsoft.com/office/drawing/2014/main" id="{00000000-0008-0000-2500-00004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2500-00004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2" name="Text Box 60">
          <a:extLst>
            <a:ext uri="{FF2B5EF4-FFF2-40B4-BE49-F238E27FC236}">
              <a16:creationId xmlns:a16="http://schemas.microsoft.com/office/drawing/2014/main" id="{00000000-0008-0000-2500-00004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3" name="Text Box 60">
          <a:extLst>
            <a:ext uri="{FF2B5EF4-FFF2-40B4-BE49-F238E27FC236}">
              <a16:creationId xmlns:a16="http://schemas.microsoft.com/office/drawing/2014/main" id="{00000000-0008-0000-2500-00004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4" name="Text Box 60">
          <a:extLst>
            <a:ext uri="{FF2B5EF4-FFF2-40B4-BE49-F238E27FC236}">
              <a16:creationId xmlns:a16="http://schemas.microsoft.com/office/drawing/2014/main" id="{00000000-0008-0000-2500-00004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5" name="Text Box 60">
          <a:extLst>
            <a:ext uri="{FF2B5EF4-FFF2-40B4-BE49-F238E27FC236}">
              <a16:creationId xmlns:a16="http://schemas.microsoft.com/office/drawing/2014/main" id="{00000000-0008-0000-2500-00004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6" name="Text Box 60">
          <a:extLst>
            <a:ext uri="{FF2B5EF4-FFF2-40B4-BE49-F238E27FC236}">
              <a16:creationId xmlns:a16="http://schemas.microsoft.com/office/drawing/2014/main" id="{00000000-0008-0000-2500-00004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7" name="Text Box 60">
          <a:extLst>
            <a:ext uri="{FF2B5EF4-FFF2-40B4-BE49-F238E27FC236}">
              <a16:creationId xmlns:a16="http://schemas.microsoft.com/office/drawing/2014/main" id="{00000000-0008-0000-2500-00004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8" name="Text Box 60">
          <a:extLst>
            <a:ext uri="{FF2B5EF4-FFF2-40B4-BE49-F238E27FC236}">
              <a16:creationId xmlns:a16="http://schemas.microsoft.com/office/drawing/2014/main" id="{00000000-0008-0000-2500-00005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49" name="Text Box 60">
          <a:extLst>
            <a:ext uri="{FF2B5EF4-FFF2-40B4-BE49-F238E27FC236}">
              <a16:creationId xmlns:a16="http://schemas.microsoft.com/office/drawing/2014/main" id="{00000000-0008-0000-2500-00005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0" name="Text Box 60">
          <a:extLst>
            <a:ext uri="{FF2B5EF4-FFF2-40B4-BE49-F238E27FC236}">
              <a16:creationId xmlns:a16="http://schemas.microsoft.com/office/drawing/2014/main" id="{00000000-0008-0000-2500-00005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1" name="Text Box 60">
          <a:extLst>
            <a:ext uri="{FF2B5EF4-FFF2-40B4-BE49-F238E27FC236}">
              <a16:creationId xmlns:a16="http://schemas.microsoft.com/office/drawing/2014/main" id="{00000000-0008-0000-2500-00005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2" name="Text Box 60">
          <a:extLst>
            <a:ext uri="{FF2B5EF4-FFF2-40B4-BE49-F238E27FC236}">
              <a16:creationId xmlns:a16="http://schemas.microsoft.com/office/drawing/2014/main" id="{00000000-0008-0000-2500-00005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3" name="Text Box 60">
          <a:extLst>
            <a:ext uri="{FF2B5EF4-FFF2-40B4-BE49-F238E27FC236}">
              <a16:creationId xmlns:a16="http://schemas.microsoft.com/office/drawing/2014/main" id="{00000000-0008-0000-2500-00005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4" name="Text Box 60">
          <a:extLst>
            <a:ext uri="{FF2B5EF4-FFF2-40B4-BE49-F238E27FC236}">
              <a16:creationId xmlns:a16="http://schemas.microsoft.com/office/drawing/2014/main" id="{00000000-0008-0000-2500-00005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5" name="Text Box 60">
          <a:extLst>
            <a:ext uri="{FF2B5EF4-FFF2-40B4-BE49-F238E27FC236}">
              <a16:creationId xmlns:a16="http://schemas.microsoft.com/office/drawing/2014/main" id="{00000000-0008-0000-2500-00005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6" name="Text Box 60">
          <a:extLst>
            <a:ext uri="{FF2B5EF4-FFF2-40B4-BE49-F238E27FC236}">
              <a16:creationId xmlns:a16="http://schemas.microsoft.com/office/drawing/2014/main" id="{00000000-0008-0000-2500-00005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7" name="Text Box 60">
          <a:extLst>
            <a:ext uri="{FF2B5EF4-FFF2-40B4-BE49-F238E27FC236}">
              <a16:creationId xmlns:a16="http://schemas.microsoft.com/office/drawing/2014/main" id="{00000000-0008-0000-2500-00005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8" name="Text Box 60">
          <a:extLst>
            <a:ext uri="{FF2B5EF4-FFF2-40B4-BE49-F238E27FC236}">
              <a16:creationId xmlns:a16="http://schemas.microsoft.com/office/drawing/2014/main" id="{00000000-0008-0000-2500-00005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59" name="Text Box 60">
          <a:extLst>
            <a:ext uri="{FF2B5EF4-FFF2-40B4-BE49-F238E27FC236}">
              <a16:creationId xmlns:a16="http://schemas.microsoft.com/office/drawing/2014/main" id="{00000000-0008-0000-2500-00005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2500-00005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2500-00005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2500-00005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3" name="Text Box 60">
          <a:extLst>
            <a:ext uri="{FF2B5EF4-FFF2-40B4-BE49-F238E27FC236}">
              <a16:creationId xmlns:a16="http://schemas.microsoft.com/office/drawing/2014/main" id="{00000000-0008-0000-2500-00005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2500-00006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5" name="Text Box 60">
          <a:extLst>
            <a:ext uri="{FF2B5EF4-FFF2-40B4-BE49-F238E27FC236}">
              <a16:creationId xmlns:a16="http://schemas.microsoft.com/office/drawing/2014/main" id="{00000000-0008-0000-2500-00006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2500-00006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2500-00006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2500-00006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69" name="Text Box 60">
          <a:extLst>
            <a:ext uri="{FF2B5EF4-FFF2-40B4-BE49-F238E27FC236}">
              <a16:creationId xmlns:a16="http://schemas.microsoft.com/office/drawing/2014/main" id="{00000000-0008-0000-2500-00006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2500-00006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71" name="Text Box 60">
          <a:extLst>
            <a:ext uri="{FF2B5EF4-FFF2-40B4-BE49-F238E27FC236}">
              <a16:creationId xmlns:a16="http://schemas.microsoft.com/office/drawing/2014/main" id="{00000000-0008-0000-2500-00006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2500-00006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3" name="Text Box 60">
          <a:extLst>
            <a:ext uri="{FF2B5EF4-FFF2-40B4-BE49-F238E27FC236}">
              <a16:creationId xmlns:a16="http://schemas.microsoft.com/office/drawing/2014/main" id="{00000000-0008-0000-2500-00006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4" name="Text Box 60">
          <a:extLst>
            <a:ext uri="{FF2B5EF4-FFF2-40B4-BE49-F238E27FC236}">
              <a16:creationId xmlns:a16="http://schemas.microsoft.com/office/drawing/2014/main" id="{00000000-0008-0000-2500-00006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2500-00006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6" name="Text Box 60">
          <a:extLst>
            <a:ext uri="{FF2B5EF4-FFF2-40B4-BE49-F238E27FC236}">
              <a16:creationId xmlns:a16="http://schemas.microsoft.com/office/drawing/2014/main" id="{00000000-0008-0000-2500-00006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7" name="Text Box 60">
          <a:extLst>
            <a:ext uri="{FF2B5EF4-FFF2-40B4-BE49-F238E27FC236}">
              <a16:creationId xmlns:a16="http://schemas.microsoft.com/office/drawing/2014/main" id="{00000000-0008-0000-2500-00006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8" name="Text Box 60">
          <a:extLst>
            <a:ext uri="{FF2B5EF4-FFF2-40B4-BE49-F238E27FC236}">
              <a16:creationId xmlns:a16="http://schemas.microsoft.com/office/drawing/2014/main" id="{00000000-0008-0000-2500-00006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79" name="Text Box 60">
          <a:extLst>
            <a:ext uri="{FF2B5EF4-FFF2-40B4-BE49-F238E27FC236}">
              <a16:creationId xmlns:a16="http://schemas.microsoft.com/office/drawing/2014/main" id="{00000000-0008-0000-2500-00006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0" name="Text Box 60">
          <a:extLst>
            <a:ext uri="{FF2B5EF4-FFF2-40B4-BE49-F238E27FC236}">
              <a16:creationId xmlns:a16="http://schemas.microsoft.com/office/drawing/2014/main" id="{00000000-0008-0000-2500-00007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1" name="Text Box 60">
          <a:extLst>
            <a:ext uri="{FF2B5EF4-FFF2-40B4-BE49-F238E27FC236}">
              <a16:creationId xmlns:a16="http://schemas.microsoft.com/office/drawing/2014/main" id="{00000000-0008-0000-2500-00007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2" name="Text Box 60">
          <a:extLst>
            <a:ext uri="{FF2B5EF4-FFF2-40B4-BE49-F238E27FC236}">
              <a16:creationId xmlns:a16="http://schemas.microsoft.com/office/drawing/2014/main" id="{00000000-0008-0000-2500-00007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3" name="Text Box 60">
          <a:extLst>
            <a:ext uri="{FF2B5EF4-FFF2-40B4-BE49-F238E27FC236}">
              <a16:creationId xmlns:a16="http://schemas.microsoft.com/office/drawing/2014/main" id="{00000000-0008-0000-2500-00007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4" name="Text Box 60">
          <a:extLst>
            <a:ext uri="{FF2B5EF4-FFF2-40B4-BE49-F238E27FC236}">
              <a16:creationId xmlns:a16="http://schemas.microsoft.com/office/drawing/2014/main" id="{00000000-0008-0000-2500-00007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5" name="Text Box 60">
          <a:extLst>
            <a:ext uri="{FF2B5EF4-FFF2-40B4-BE49-F238E27FC236}">
              <a16:creationId xmlns:a16="http://schemas.microsoft.com/office/drawing/2014/main" id="{00000000-0008-0000-2500-00007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6" name="Text Box 60">
          <a:extLst>
            <a:ext uri="{FF2B5EF4-FFF2-40B4-BE49-F238E27FC236}">
              <a16:creationId xmlns:a16="http://schemas.microsoft.com/office/drawing/2014/main" id="{00000000-0008-0000-2500-00007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7" name="Text Box 60">
          <a:extLst>
            <a:ext uri="{FF2B5EF4-FFF2-40B4-BE49-F238E27FC236}">
              <a16:creationId xmlns:a16="http://schemas.microsoft.com/office/drawing/2014/main" id="{00000000-0008-0000-2500-00007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8" name="Text Box 60">
          <a:extLst>
            <a:ext uri="{FF2B5EF4-FFF2-40B4-BE49-F238E27FC236}">
              <a16:creationId xmlns:a16="http://schemas.microsoft.com/office/drawing/2014/main" id="{00000000-0008-0000-2500-00007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89" name="Text Box 60">
          <a:extLst>
            <a:ext uri="{FF2B5EF4-FFF2-40B4-BE49-F238E27FC236}">
              <a16:creationId xmlns:a16="http://schemas.microsoft.com/office/drawing/2014/main" id="{00000000-0008-0000-2500-00007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90" name="Text Box 60">
          <a:extLst>
            <a:ext uri="{FF2B5EF4-FFF2-40B4-BE49-F238E27FC236}">
              <a16:creationId xmlns:a16="http://schemas.microsoft.com/office/drawing/2014/main" id="{00000000-0008-0000-2500-00007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91" name="Text Box 60">
          <a:extLst>
            <a:ext uri="{FF2B5EF4-FFF2-40B4-BE49-F238E27FC236}">
              <a16:creationId xmlns:a16="http://schemas.microsoft.com/office/drawing/2014/main" id="{00000000-0008-0000-2500-00007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92" name="Text Box 60">
          <a:extLst>
            <a:ext uri="{FF2B5EF4-FFF2-40B4-BE49-F238E27FC236}">
              <a16:creationId xmlns:a16="http://schemas.microsoft.com/office/drawing/2014/main" id="{00000000-0008-0000-2500-00007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893" name="Text Box 60">
          <a:extLst>
            <a:ext uri="{FF2B5EF4-FFF2-40B4-BE49-F238E27FC236}">
              <a16:creationId xmlns:a16="http://schemas.microsoft.com/office/drawing/2014/main" id="{00000000-0008-0000-2500-00007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2500-00007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2500-00007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2500-00008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7" name="Text Box 60">
          <a:extLst>
            <a:ext uri="{FF2B5EF4-FFF2-40B4-BE49-F238E27FC236}">
              <a16:creationId xmlns:a16="http://schemas.microsoft.com/office/drawing/2014/main" id="{00000000-0008-0000-2500-00008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2500-00008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899" name="Text Box 60">
          <a:extLst>
            <a:ext uri="{FF2B5EF4-FFF2-40B4-BE49-F238E27FC236}">
              <a16:creationId xmlns:a16="http://schemas.microsoft.com/office/drawing/2014/main" id="{00000000-0008-0000-2500-00008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2500-00008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1" name="Text Box 60">
          <a:extLst>
            <a:ext uri="{FF2B5EF4-FFF2-40B4-BE49-F238E27FC236}">
              <a16:creationId xmlns:a16="http://schemas.microsoft.com/office/drawing/2014/main" id="{00000000-0008-0000-2500-00008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2" name="Text Box 60">
          <a:extLst>
            <a:ext uri="{FF2B5EF4-FFF2-40B4-BE49-F238E27FC236}">
              <a16:creationId xmlns:a16="http://schemas.microsoft.com/office/drawing/2014/main" id="{00000000-0008-0000-2500-00008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2500-00008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4" name="Text Box 60">
          <a:extLst>
            <a:ext uri="{FF2B5EF4-FFF2-40B4-BE49-F238E27FC236}">
              <a16:creationId xmlns:a16="http://schemas.microsoft.com/office/drawing/2014/main" id="{00000000-0008-0000-2500-00008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5" name="Text Box 60">
          <a:extLst>
            <a:ext uri="{FF2B5EF4-FFF2-40B4-BE49-F238E27FC236}">
              <a16:creationId xmlns:a16="http://schemas.microsoft.com/office/drawing/2014/main" id="{00000000-0008-0000-2500-00008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6" name="Text Box 60">
          <a:extLst>
            <a:ext uri="{FF2B5EF4-FFF2-40B4-BE49-F238E27FC236}">
              <a16:creationId xmlns:a16="http://schemas.microsoft.com/office/drawing/2014/main" id="{00000000-0008-0000-2500-00008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7" name="Text Box 60">
          <a:extLst>
            <a:ext uri="{FF2B5EF4-FFF2-40B4-BE49-F238E27FC236}">
              <a16:creationId xmlns:a16="http://schemas.microsoft.com/office/drawing/2014/main" id="{00000000-0008-0000-2500-00008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8" name="Text Box 60">
          <a:extLst>
            <a:ext uri="{FF2B5EF4-FFF2-40B4-BE49-F238E27FC236}">
              <a16:creationId xmlns:a16="http://schemas.microsoft.com/office/drawing/2014/main" id="{00000000-0008-0000-2500-00008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09" name="Text Box 60">
          <a:extLst>
            <a:ext uri="{FF2B5EF4-FFF2-40B4-BE49-F238E27FC236}">
              <a16:creationId xmlns:a16="http://schemas.microsoft.com/office/drawing/2014/main" id="{00000000-0008-0000-2500-00008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0" name="Text Box 60">
          <a:extLst>
            <a:ext uri="{FF2B5EF4-FFF2-40B4-BE49-F238E27FC236}">
              <a16:creationId xmlns:a16="http://schemas.microsoft.com/office/drawing/2014/main" id="{00000000-0008-0000-2500-00008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1" name="Text Box 60">
          <a:extLst>
            <a:ext uri="{FF2B5EF4-FFF2-40B4-BE49-F238E27FC236}">
              <a16:creationId xmlns:a16="http://schemas.microsoft.com/office/drawing/2014/main" id="{00000000-0008-0000-2500-00008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2" name="Text Box 60">
          <a:extLst>
            <a:ext uri="{FF2B5EF4-FFF2-40B4-BE49-F238E27FC236}">
              <a16:creationId xmlns:a16="http://schemas.microsoft.com/office/drawing/2014/main" id="{00000000-0008-0000-2500-00009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3" name="Text Box 60">
          <a:extLst>
            <a:ext uri="{FF2B5EF4-FFF2-40B4-BE49-F238E27FC236}">
              <a16:creationId xmlns:a16="http://schemas.microsoft.com/office/drawing/2014/main" id="{00000000-0008-0000-2500-00009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4" name="Text Box 60">
          <a:extLst>
            <a:ext uri="{FF2B5EF4-FFF2-40B4-BE49-F238E27FC236}">
              <a16:creationId xmlns:a16="http://schemas.microsoft.com/office/drawing/2014/main" id="{00000000-0008-0000-2500-00009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5" name="Text Box 60">
          <a:extLst>
            <a:ext uri="{FF2B5EF4-FFF2-40B4-BE49-F238E27FC236}">
              <a16:creationId xmlns:a16="http://schemas.microsoft.com/office/drawing/2014/main" id="{00000000-0008-0000-2500-00009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6" name="Text Box 60">
          <a:extLst>
            <a:ext uri="{FF2B5EF4-FFF2-40B4-BE49-F238E27FC236}">
              <a16:creationId xmlns:a16="http://schemas.microsoft.com/office/drawing/2014/main" id="{00000000-0008-0000-2500-00009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7" name="Text Box 60">
          <a:extLst>
            <a:ext uri="{FF2B5EF4-FFF2-40B4-BE49-F238E27FC236}">
              <a16:creationId xmlns:a16="http://schemas.microsoft.com/office/drawing/2014/main" id="{00000000-0008-0000-2500-00009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8" name="Text Box 60">
          <a:extLst>
            <a:ext uri="{FF2B5EF4-FFF2-40B4-BE49-F238E27FC236}">
              <a16:creationId xmlns:a16="http://schemas.microsoft.com/office/drawing/2014/main" id="{00000000-0008-0000-2500-00009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19" name="Text Box 60">
          <a:extLst>
            <a:ext uri="{FF2B5EF4-FFF2-40B4-BE49-F238E27FC236}">
              <a16:creationId xmlns:a16="http://schemas.microsoft.com/office/drawing/2014/main" id="{00000000-0008-0000-2500-00009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20" name="Text Box 60">
          <a:extLst>
            <a:ext uri="{FF2B5EF4-FFF2-40B4-BE49-F238E27FC236}">
              <a16:creationId xmlns:a16="http://schemas.microsoft.com/office/drawing/2014/main" id="{00000000-0008-0000-2500-00009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21" name="Text Box 60">
          <a:extLst>
            <a:ext uri="{FF2B5EF4-FFF2-40B4-BE49-F238E27FC236}">
              <a16:creationId xmlns:a16="http://schemas.microsoft.com/office/drawing/2014/main" id="{00000000-0008-0000-2500-00009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2500-00009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2500-00009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2500-00009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5" name="Text Box 60">
          <a:extLst>
            <a:ext uri="{FF2B5EF4-FFF2-40B4-BE49-F238E27FC236}">
              <a16:creationId xmlns:a16="http://schemas.microsoft.com/office/drawing/2014/main" id="{00000000-0008-0000-2500-00009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2500-00009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7" name="Text Box 60">
          <a:extLst>
            <a:ext uri="{FF2B5EF4-FFF2-40B4-BE49-F238E27FC236}">
              <a16:creationId xmlns:a16="http://schemas.microsoft.com/office/drawing/2014/main" id="{00000000-0008-0000-2500-00009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2500-0000A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2500-0000A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2500-0000A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31" name="Text Box 60">
          <a:extLst>
            <a:ext uri="{FF2B5EF4-FFF2-40B4-BE49-F238E27FC236}">
              <a16:creationId xmlns:a16="http://schemas.microsoft.com/office/drawing/2014/main" id="{00000000-0008-0000-2500-0000A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2500-0000A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33" name="Text Box 60">
          <a:extLst>
            <a:ext uri="{FF2B5EF4-FFF2-40B4-BE49-F238E27FC236}">
              <a16:creationId xmlns:a16="http://schemas.microsoft.com/office/drawing/2014/main" id="{00000000-0008-0000-2500-0000A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2500-0000A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5" name="Text Box 60">
          <a:extLst>
            <a:ext uri="{FF2B5EF4-FFF2-40B4-BE49-F238E27FC236}">
              <a16:creationId xmlns:a16="http://schemas.microsoft.com/office/drawing/2014/main" id="{00000000-0008-0000-2500-0000A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6" name="Text Box 60">
          <a:extLst>
            <a:ext uri="{FF2B5EF4-FFF2-40B4-BE49-F238E27FC236}">
              <a16:creationId xmlns:a16="http://schemas.microsoft.com/office/drawing/2014/main" id="{00000000-0008-0000-2500-0000A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2500-0000A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8" name="Text Box 60">
          <a:extLst>
            <a:ext uri="{FF2B5EF4-FFF2-40B4-BE49-F238E27FC236}">
              <a16:creationId xmlns:a16="http://schemas.microsoft.com/office/drawing/2014/main" id="{00000000-0008-0000-2500-0000A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39" name="Text Box 60">
          <a:extLst>
            <a:ext uri="{FF2B5EF4-FFF2-40B4-BE49-F238E27FC236}">
              <a16:creationId xmlns:a16="http://schemas.microsoft.com/office/drawing/2014/main" id="{00000000-0008-0000-2500-0000A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0" name="Text Box 60">
          <a:extLst>
            <a:ext uri="{FF2B5EF4-FFF2-40B4-BE49-F238E27FC236}">
              <a16:creationId xmlns:a16="http://schemas.microsoft.com/office/drawing/2014/main" id="{00000000-0008-0000-2500-0000A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1" name="Text Box 60">
          <a:extLst>
            <a:ext uri="{FF2B5EF4-FFF2-40B4-BE49-F238E27FC236}">
              <a16:creationId xmlns:a16="http://schemas.microsoft.com/office/drawing/2014/main" id="{00000000-0008-0000-2500-0000A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2" name="Text Box 60">
          <a:extLst>
            <a:ext uri="{FF2B5EF4-FFF2-40B4-BE49-F238E27FC236}">
              <a16:creationId xmlns:a16="http://schemas.microsoft.com/office/drawing/2014/main" id="{00000000-0008-0000-2500-0000A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3" name="Text Box 60">
          <a:extLst>
            <a:ext uri="{FF2B5EF4-FFF2-40B4-BE49-F238E27FC236}">
              <a16:creationId xmlns:a16="http://schemas.microsoft.com/office/drawing/2014/main" id="{00000000-0008-0000-2500-0000A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4" name="Text Box 60">
          <a:extLst>
            <a:ext uri="{FF2B5EF4-FFF2-40B4-BE49-F238E27FC236}">
              <a16:creationId xmlns:a16="http://schemas.microsoft.com/office/drawing/2014/main" id="{00000000-0008-0000-2500-0000B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5" name="Text Box 60">
          <a:extLst>
            <a:ext uri="{FF2B5EF4-FFF2-40B4-BE49-F238E27FC236}">
              <a16:creationId xmlns:a16="http://schemas.microsoft.com/office/drawing/2014/main" id="{00000000-0008-0000-2500-0000B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6" name="Text Box 60">
          <a:extLst>
            <a:ext uri="{FF2B5EF4-FFF2-40B4-BE49-F238E27FC236}">
              <a16:creationId xmlns:a16="http://schemas.microsoft.com/office/drawing/2014/main" id="{00000000-0008-0000-2500-0000B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7" name="Text Box 60">
          <a:extLst>
            <a:ext uri="{FF2B5EF4-FFF2-40B4-BE49-F238E27FC236}">
              <a16:creationId xmlns:a16="http://schemas.microsoft.com/office/drawing/2014/main" id="{00000000-0008-0000-2500-0000B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8" name="Text Box 60">
          <a:extLst>
            <a:ext uri="{FF2B5EF4-FFF2-40B4-BE49-F238E27FC236}">
              <a16:creationId xmlns:a16="http://schemas.microsoft.com/office/drawing/2014/main" id="{00000000-0008-0000-2500-0000B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49" name="Text Box 60">
          <a:extLst>
            <a:ext uri="{FF2B5EF4-FFF2-40B4-BE49-F238E27FC236}">
              <a16:creationId xmlns:a16="http://schemas.microsoft.com/office/drawing/2014/main" id="{00000000-0008-0000-2500-0000B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0" name="Text Box 60">
          <a:extLst>
            <a:ext uri="{FF2B5EF4-FFF2-40B4-BE49-F238E27FC236}">
              <a16:creationId xmlns:a16="http://schemas.microsoft.com/office/drawing/2014/main" id="{00000000-0008-0000-2500-0000B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1" name="Text Box 60">
          <a:extLst>
            <a:ext uri="{FF2B5EF4-FFF2-40B4-BE49-F238E27FC236}">
              <a16:creationId xmlns:a16="http://schemas.microsoft.com/office/drawing/2014/main" id="{00000000-0008-0000-2500-0000B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2" name="Text Box 60">
          <a:extLst>
            <a:ext uri="{FF2B5EF4-FFF2-40B4-BE49-F238E27FC236}">
              <a16:creationId xmlns:a16="http://schemas.microsoft.com/office/drawing/2014/main" id="{00000000-0008-0000-2500-0000B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3" name="Text Box 60">
          <a:extLst>
            <a:ext uri="{FF2B5EF4-FFF2-40B4-BE49-F238E27FC236}">
              <a16:creationId xmlns:a16="http://schemas.microsoft.com/office/drawing/2014/main" id="{00000000-0008-0000-2500-0000B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4" name="Text Box 60">
          <a:extLst>
            <a:ext uri="{FF2B5EF4-FFF2-40B4-BE49-F238E27FC236}">
              <a16:creationId xmlns:a16="http://schemas.microsoft.com/office/drawing/2014/main" id="{00000000-0008-0000-2500-0000B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55" name="Text Box 60">
          <a:extLst>
            <a:ext uri="{FF2B5EF4-FFF2-40B4-BE49-F238E27FC236}">
              <a16:creationId xmlns:a16="http://schemas.microsoft.com/office/drawing/2014/main" id="{00000000-0008-0000-2500-0000B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2500-0000B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2500-0000B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2500-0000B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59" name="Text Box 60">
          <a:extLst>
            <a:ext uri="{FF2B5EF4-FFF2-40B4-BE49-F238E27FC236}">
              <a16:creationId xmlns:a16="http://schemas.microsoft.com/office/drawing/2014/main" id="{00000000-0008-0000-2500-0000B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2500-0000C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1" name="Text Box 60">
          <a:extLst>
            <a:ext uri="{FF2B5EF4-FFF2-40B4-BE49-F238E27FC236}">
              <a16:creationId xmlns:a16="http://schemas.microsoft.com/office/drawing/2014/main" id="{00000000-0008-0000-2500-0000C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2500-0000C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2500-0000C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2500-0000C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5" name="Text Box 60">
          <a:extLst>
            <a:ext uri="{FF2B5EF4-FFF2-40B4-BE49-F238E27FC236}">
              <a16:creationId xmlns:a16="http://schemas.microsoft.com/office/drawing/2014/main" id="{00000000-0008-0000-2500-0000C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2500-0000C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67" name="Text Box 60">
          <a:extLst>
            <a:ext uri="{FF2B5EF4-FFF2-40B4-BE49-F238E27FC236}">
              <a16:creationId xmlns:a16="http://schemas.microsoft.com/office/drawing/2014/main" id="{00000000-0008-0000-2500-0000C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2500-0000C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69" name="Text Box 60">
          <a:extLst>
            <a:ext uri="{FF2B5EF4-FFF2-40B4-BE49-F238E27FC236}">
              <a16:creationId xmlns:a16="http://schemas.microsoft.com/office/drawing/2014/main" id="{00000000-0008-0000-2500-0000C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0" name="Text Box 60">
          <a:extLst>
            <a:ext uri="{FF2B5EF4-FFF2-40B4-BE49-F238E27FC236}">
              <a16:creationId xmlns:a16="http://schemas.microsoft.com/office/drawing/2014/main" id="{00000000-0008-0000-2500-0000C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2500-0000C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2" name="Text Box 60">
          <a:extLst>
            <a:ext uri="{FF2B5EF4-FFF2-40B4-BE49-F238E27FC236}">
              <a16:creationId xmlns:a16="http://schemas.microsoft.com/office/drawing/2014/main" id="{00000000-0008-0000-2500-0000C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3" name="Text Box 60">
          <a:extLst>
            <a:ext uri="{FF2B5EF4-FFF2-40B4-BE49-F238E27FC236}">
              <a16:creationId xmlns:a16="http://schemas.microsoft.com/office/drawing/2014/main" id="{00000000-0008-0000-2500-0000C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4" name="Text Box 60">
          <a:extLst>
            <a:ext uri="{FF2B5EF4-FFF2-40B4-BE49-F238E27FC236}">
              <a16:creationId xmlns:a16="http://schemas.microsoft.com/office/drawing/2014/main" id="{00000000-0008-0000-2500-0000C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5" name="Text Box 60">
          <a:extLst>
            <a:ext uri="{FF2B5EF4-FFF2-40B4-BE49-F238E27FC236}">
              <a16:creationId xmlns:a16="http://schemas.microsoft.com/office/drawing/2014/main" id="{00000000-0008-0000-2500-0000C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6" name="Text Box 60">
          <a:extLst>
            <a:ext uri="{FF2B5EF4-FFF2-40B4-BE49-F238E27FC236}">
              <a16:creationId xmlns:a16="http://schemas.microsoft.com/office/drawing/2014/main" id="{00000000-0008-0000-2500-0000D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7" name="Text Box 60">
          <a:extLst>
            <a:ext uri="{FF2B5EF4-FFF2-40B4-BE49-F238E27FC236}">
              <a16:creationId xmlns:a16="http://schemas.microsoft.com/office/drawing/2014/main" id="{00000000-0008-0000-2500-0000D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8" name="Text Box 60">
          <a:extLst>
            <a:ext uri="{FF2B5EF4-FFF2-40B4-BE49-F238E27FC236}">
              <a16:creationId xmlns:a16="http://schemas.microsoft.com/office/drawing/2014/main" id="{00000000-0008-0000-2500-0000D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79" name="Text Box 60">
          <a:extLst>
            <a:ext uri="{FF2B5EF4-FFF2-40B4-BE49-F238E27FC236}">
              <a16:creationId xmlns:a16="http://schemas.microsoft.com/office/drawing/2014/main" id="{00000000-0008-0000-2500-0000D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0" name="Text Box 60">
          <a:extLst>
            <a:ext uri="{FF2B5EF4-FFF2-40B4-BE49-F238E27FC236}">
              <a16:creationId xmlns:a16="http://schemas.microsoft.com/office/drawing/2014/main" id="{00000000-0008-0000-2500-0000D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1" name="Text Box 60">
          <a:extLst>
            <a:ext uri="{FF2B5EF4-FFF2-40B4-BE49-F238E27FC236}">
              <a16:creationId xmlns:a16="http://schemas.microsoft.com/office/drawing/2014/main" id="{00000000-0008-0000-2500-0000D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2" name="Text Box 60">
          <a:extLst>
            <a:ext uri="{FF2B5EF4-FFF2-40B4-BE49-F238E27FC236}">
              <a16:creationId xmlns:a16="http://schemas.microsoft.com/office/drawing/2014/main" id="{00000000-0008-0000-2500-0000D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3" name="Text Box 60">
          <a:extLst>
            <a:ext uri="{FF2B5EF4-FFF2-40B4-BE49-F238E27FC236}">
              <a16:creationId xmlns:a16="http://schemas.microsoft.com/office/drawing/2014/main" id="{00000000-0008-0000-2500-0000D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4" name="Text Box 60">
          <a:extLst>
            <a:ext uri="{FF2B5EF4-FFF2-40B4-BE49-F238E27FC236}">
              <a16:creationId xmlns:a16="http://schemas.microsoft.com/office/drawing/2014/main" id="{00000000-0008-0000-2500-0000D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5" name="Text Box 60">
          <a:extLst>
            <a:ext uri="{FF2B5EF4-FFF2-40B4-BE49-F238E27FC236}">
              <a16:creationId xmlns:a16="http://schemas.microsoft.com/office/drawing/2014/main" id="{00000000-0008-0000-2500-0000D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6" name="Text Box 60">
          <a:extLst>
            <a:ext uri="{FF2B5EF4-FFF2-40B4-BE49-F238E27FC236}">
              <a16:creationId xmlns:a16="http://schemas.microsoft.com/office/drawing/2014/main" id="{00000000-0008-0000-2500-0000D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7" name="Text Box 60">
          <a:extLst>
            <a:ext uri="{FF2B5EF4-FFF2-40B4-BE49-F238E27FC236}">
              <a16:creationId xmlns:a16="http://schemas.microsoft.com/office/drawing/2014/main" id="{00000000-0008-0000-2500-0000D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8" name="Text Box 60">
          <a:extLst>
            <a:ext uri="{FF2B5EF4-FFF2-40B4-BE49-F238E27FC236}">
              <a16:creationId xmlns:a16="http://schemas.microsoft.com/office/drawing/2014/main" id="{00000000-0008-0000-2500-0000D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989" name="Text Box 60">
          <a:extLst>
            <a:ext uri="{FF2B5EF4-FFF2-40B4-BE49-F238E27FC236}">
              <a16:creationId xmlns:a16="http://schemas.microsoft.com/office/drawing/2014/main" id="{00000000-0008-0000-2500-0000D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2500-0000D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2500-0000D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2500-0000E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3" name="Text Box 60">
          <a:extLst>
            <a:ext uri="{FF2B5EF4-FFF2-40B4-BE49-F238E27FC236}">
              <a16:creationId xmlns:a16="http://schemas.microsoft.com/office/drawing/2014/main" id="{00000000-0008-0000-2500-0000E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2500-0000E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5" name="Text Box 60">
          <a:extLst>
            <a:ext uri="{FF2B5EF4-FFF2-40B4-BE49-F238E27FC236}">
              <a16:creationId xmlns:a16="http://schemas.microsoft.com/office/drawing/2014/main" id="{00000000-0008-0000-2500-0000E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2500-0000E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2500-0000E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2500-0000E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999" name="Text Box 60">
          <a:extLst>
            <a:ext uri="{FF2B5EF4-FFF2-40B4-BE49-F238E27FC236}">
              <a16:creationId xmlns:a16="http://schemas.microsoft.com/office/drawing/2014/main" id="{00000000-0008-0000-2500-0000E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2500-0000E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01" name="Text Box 60">
          <a:extLst>
            <a:ext uri="{FF2B5EF4-FFF2-40B4-BE49-F238E27FC236}">
              <a16:creationId xmlns:a16="http://schemas.microsoft.com/office/drawing/2014/main" id="{00000000-0008-0000-2500-0000E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2500-0000E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3" name="Text Box 60">
          <a:extLst>
            <a:ext uri="{FF2B5EF4-FFF2-40B4-BE49-F238E27FC236}">
              <a16:creationId xmlns:a16="http://schemas.microsoft.com/office/drawing/2014/main" id="{00000000-0008-0000-2500-0000E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4" name="Text Box 60">
          <a:extLst>
            <a:ext uri="{FF2B5EF4-FFF2-40B4-BE49-F238E27FC236}">
              <a16:creationId xmlns:a16="http://schemas.microsoft.com/office/drawing/2014/main" id="{00000000-0008-0000-2500-0000E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2500-0000E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6" name="Text Box 60">
          <a:extLst>
            <a:ext uri="{FF2B5EF4-FFF2-40B4-BE49-F238E27FC236}">
              <a16:creationId xmlns:a16="http://schemas.microsoft.com/office/drawing/2014/main" id="{00000000-0008-0000-2500-0000E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7" name="Text Box 60">
          <a:extLst>
            <a:ext uri="{FF2B5EF4-FFF2-40B4-BE49-F238E27FC236}">
              <a16:creationId xmlns:a16="http://schemas.microsoft.com/office/drawing/2014/main" id="{00000000-0008-0000-2500-0000E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8" name="Text Box 60">
          <a:extLst>
            <a:ext uri="{FF2B5EF4-FFF2-40B4-BE49-F238E27FC236}">
              <a16:creationId xmlns:a16="http://schemas.microsoft.com/office/drawing/2014/main" id="{00000000-0008-0000-2500-0000F0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09" name="Text Box 60">
          <a:extLst>
            <a:ext uri="{FF2B5EF4-FFF2-40B4-BE49-F238E27FC236}">
              <a16:creationId xmlns:a16="http://schemas.microsoft.com/office/drawing/2014/main" id="{00000000-0008-0000-2500-0000F1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0" name="Text Box 60">
          <a:extLst>
            <a:ext uri="{FF2B5EF4-FFF2-40B4-BE49-F238E27FC236}">
              <a16:creationId xmlns:a16="http://schemas.microsoft.com/office/drawing/2014/main" id="{00000000-0008-0000-2500-0000F2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1" name="Text Box 60">
          <a:extLst>
            <a:ext uri="{FF2B5EF4-FFF2-40B4-BE49-F238E27FC236}">
              <a16:creationId xmlns:a16="http://schemas.microsoft.com/office/drawing/2014/main" id="{00000000-0008-0000-2500-0000F3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2" name="Text Box 60">
          <a:extLst>
            <a:ext uri="{FF2B5EF4-FFF2-40B4-BE49-F238E27FC236}">
              <a16:creationId xmlns:a16="http://schemas.microsoft.com/office/drawing/2014/main" id="{00000000-0008-0000-2500-0000F4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3" name="Text Box 60">
          <a:extLst>
            <a:ext uri="{FF2B5EF4-FFF2-40B4-BE49-F238E27FC236}">
              <a16:creationId xmlns:a16="http://schemas.microsoft.com/office/drawing/2014/main" id="{00000000-0008-0000-2500-0000F5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4" name="Text Box 60">
          <a:extLst>
            <a:ext uri="{FF2B5EF4-FFF2-40B4-BE49-F238E27FC236}">
              <a16:creationId xmlns:a16="http://schemas.microsoft.com/office/drawing/2014/main" id="{00000000-0008-0000-2500-0000F6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5" name="Text Box 60">
          <a:extLst>
            <a:ext uri="{FF2B5EF4-FFF2-40B4-BE49-F238E27FC236}">
              <a16:creationId xmlns:a16="http://schemas.microsoft.com/office/drawing/2014/main" id="{00000000-0008-0000-2500-0000F7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6" name="Text Box 60">
          <a:extLst>
            <a:ext uri="{FF2B5EF4-FFF2-40B4-BE49-F238E27FC236}">
              <a16:creationId xmlns:a16="http://schemas.microsoft.com/office/drawing/2014/main" id="{00000000-0008-0000-2500-0000F8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7" name="Text Box 60">
          <a:extLst>
            <a:ext uri="{FF2B5EF4-FFF2-40B4-BE49-F238E27FC236}">
              <a16:creationId xmlns:a16="http://schemas.microsoft.com/office/drawing/2014/main" id="{00000000-0008-0000-2500-0000F9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8" name="Text Box 60">
          <a:extLst>
            <a:ext uri="{FF2B5EF4-FFF2-40B4-BE49-F238E27FC236}">
              <a16:creationId xmlns:a16="http://schemas.microsoft.com/office/drawing/2014/main" id="{00000000-0008-0000-2500-0000FA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19" name="Text Box 60">
          <a:extLst>
            <a:ext uri="{FF2B5EF4-FFF2-40B4-BE49-F238E27FC236}">
              <a16:creationId xmlns:a16="http://schemas.microsoft.com/office/drawing/2014/main" id="{00000000-0008-0000-2500-0000FB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20" name="Text Box 60">
          <a:extLst>
            <a:ext uri="{FF2B5EF4-FFF2-40B4-BE49-F238E27FC236}">
              <a16:creationId xmlns:a16="http://schemas.microsoft.com/office/drawing/2014/main" id="{00000000-0008-0000-2500-0000FC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21" name="Text Box 60">
          <a:extLst>
            <a:ext uri="{FF2B5EF4-FFF2-40B4-BE49-F238E27FC236}">
              <a16:creationId xmlns:a16="http://schemas.microsoft.com/office/drawing/2014/main" id="{00000000-0008-0000-2500-0000FD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22" name="Text Box 60">
          <a:extLst>
            <a:ext uri="{FF2B5EF4-FFF2-40B4-BE49-F238E27FC236}">
              <a16:creationId xmlns:a16="http://schemas.microsoft.com/office/drawing/2014/main" id="{00000000-0008-0000-2500-0000FE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23" name="Text Box 60">
          <a:extLst>
            <a:ext uri="{FF2B5EF4-FFF2-40B4-BE49-F238E27FC236}">
              <a16:creationId xmlns:a16="http://schemas.microsoft.com/office/drawing/2014/main" id="{00000000-0008-0000-2500-0000FF03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2500-00000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2500-00000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2500-00000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7" name="Text Box 60">
          <a:extLst>
            <a:ext uri="{FF2B5EF4-FFF2-40B4-BE49-F238E27FC236}">
              <a16:creationId xmlns:a16="http://schemas.microsoft.com/office/drawing/2014/main" id="{00000000-0008-0000-2500-00000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2500-00000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29" name="Text Box 60">
          <a:extLst>
            <a:ext uri="{FF2B5EF4-FFF2-40B4-BE49-F238E27FC236}">
              <a16:creationId xmlns:a16="http://schemas.microsoft.com/office/drawing/2014/main" id="{00000000-0008-0000-2500-00000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2500-00000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1" name="Text Box 60">
          <a:extLst>
            <a:ext uri="{FF2B5EF4-FFF2-40B4-BE49-F238E27FC236}">
              <a16:creationId xmlns:a16="http://schemas.microsoft.com/office/drawing/2014/main" id="{00000000-0008-0000-2500-00000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2" name="Text Box 60">
          <a:extLst>
            <a:ext uri="{FF2B5EF4-FFF2-40B4-BE49-F238E27FC236}">
              <a16:creationId xmlns:a16="http://schemas.microsoft.com/office/drawing/2014/main" id="{00000000-0008-0000-2500-00000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2500-00000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4" name="Text Box 60">
          <a:extLst>
            <a:ext uri="{FF2B5EF4-FFF2-40B4-BE49-F238E27FC236}">
              <a16:creationId xmlns:a16="http://schemas.microsoft.com/office/drawing/2014/main" id="{00000000-0008-0000-2500-00000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5" name="Text Box 60">
          <a:extLst>
            <a:ext uri="{FF2B5EF4-FFF2-40B4-BE49-F238E27FC236}">
              <a16:creationId xmlns:a16="http://schemas.microsoft.com/office/drawing/2014/main" id="{00000000-0008-0000-2500-00000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6" name="Text Box 60">
          <a:extLst>
            <a:ext uri="{FF2B5EF4-FFF2-40B4-BE49-F238E27FC236}">
              <a16:creationId xmlns:a16="http://schemas.microsoft.com/office/drawing/2014/main" id="{00000000-0008-0000-2500-00000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7" name="Text Box 60">
          <a:extLst>
            <a:ext uri="{FF2B5EF4-FFF2-40B4-BE49-F238E27FC236}">
              <a16:creationId xmlns:a16="http://schemas.microsoft.com/office/drawing/2014/main" id="{00000000-0008-0000-2500-00000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8" name="Text Box 60">
          <a:extLst>
            <a:ext uri="{FF2B5EF4-FFF2-40B4-BE49-F238E27FC236}">
              <a16:creationId xmlns:a16="http://schemas.microsoft.com/office/drawing/2014/main" id="{00000000-0008-0000-2500-00000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39" name="Text Box 60">
          <a:extLst>
            <a:ext uri="{FF2B5EF4-FFF2-40B4-BE49-F238E27FC236}">
              <a16:creationId xmlns:a16="http://schemas.microsoft.com/office/drawing/2014/main" id="{00000000-0008-0000-2500-00000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0" name="Text Box 60">
          <a:extLst>
            <a:ext uri="{FF2B5EF4-FFF2-40B4-BE49-F238E27FC236}">
              <a16:creationId xmlns:a16="http://schemas.microsoft.com/office/drawing/2014/main" id="{00000000-0008-0000-2500-00001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1" name="Text Box 60">
          <a:extLst>
            <a:ext uri="{FF2B5EF4-FFF2-40B4-BE49-F238E27FC236}">
              <a16:creationId xmlns:a16="http://schemas.microsoft.com/office/drawing/2014/main" id="{00000000-0008-0000-2500-00001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2" name="Text Box 60">
          <a:extLst>
            <a:ext uri="{FF2B5EF4-FFF2-40B4-BE49-F238E27FC236}">
              <a16:creationId xmlns:a16="http://schemas.microsoft.com/office/drawing/2014/main" id="{00000000-0008-0000-2500-00001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3" name="Text Box 60">
          <a:extLst>
            <a:ext uri="{FF2B5EF4-FFF2-40B4-BE49-F238E27FC236}">
              <a16:creationId xmlns:a16="http://schemas.microsoft.com/office/drawing/2014/main" id="{00000000-0008-0000-2500-00001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4" name="Text Box 60">
          <a:extLst>
            <a:ext uri="{FF2B5EF4-FFF2-40B4-BE49-F238E27FC236}">
              <a16:creationId xmlns:a16="http://schemas.microsoft.com/office/drawing/2014/main" id="{00000000-0008-0000-2500-00001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5" name="Text Box 60">
          <a:extLst>
            <a:ext uri="{FF2B5EF4-FFF2-40B4-BE49-F238E27FC236}">
              <a16:creationId xmlns:a16="http://schemas.microsoft.com/office/drawing/2014/main" id="{00000000-0008-0000-2500-00001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6" name="Text Box 60">
          <a:extLst>
            <a:ext uri="{FF2B5EF4-FFF2-40B4-BE49-F238E27FC236}">
              <a16:creationId xmlns:a16="http://schemas.microsoft.com/office/drawing/2014/main" id="{00000000-0008-0000-2500-00001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7" name="Text Box 60">
          <a:extLst>
            <a:ext uri="{FF2B5EF4-FFF2-40B4-BE49-F238E27FC236}">
              <a16:creationId xmlns:a16="http://schemas.microsoft.com/office/drawing/2014/main" id="{00000000-0008-0000-2500-00001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8" name="Text Box 60">
          <a:extLst>
            <a:ext uri="{FF2B5EF4-FFF2-40B4-BE49-F238E27FC236}">
              <a16:creationId xmlns:a16="http://schemas.microsoft.com/office/drawing/2014/main" id="{00000000-0008-0000-2500-00001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49" name="Text Box 60">
          <a:extLst>
            <a:ext uri="{FF2B5EF4-FFF2-40B4-BE49-F238E27FC236}">
              <a16:creationId xmlns:a16="http://schemas.microsoft.com/office/drawing/2014/main" id="{00000000-0008-0000-2500-00001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50" name="Text Box 60">
          <a:extLst>
            <a:ext uri="{FF2B5EF4-FFF2-40B4-BE49-F238E27FC236}">
              <a16:creationId xmlns:a16="http://schemas.microsoft.com/office/drawing/2014/main" id="{00000000-0008-0000-2500-00001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51" name="Text Box 60">
          <a:extLst>
            <a:ext uri="{FF2B5EF4-FFF2-40B4-BE49-F238E27FC236}">
              <a16:creationId xmlns:a16="http://schemas.microsoft.com/office/drawing/2014/main" id="{00000000-0008-0000-2500-00001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2500-00001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2500-00001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2500-00001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5" name="Text Box 60">
          <a:extLst>
            <a:ext uri="{FF2B5EF4-FFF2-40B4-BE49-F238E27FC236}">
              <a16:creationId xmlns:a16="http://schemas.microsoft.com/office/drawing/2014/main" id="{00000000-0008-0000-2500-00001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2500-00002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7" name="Text Box 60">
          <a:extLst>
            <a:ext uri="{FF2B5EF4-FFF2-40B4-BE49-F238E27FC236}">
              <a16:creationId xmlns:a16="http://schemas.microsoft.com/office/drawing/2014/main" id="{00000000-0008-0000-2500-00002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2500-00002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2500-00002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2500-00002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61" name="Text Box 60">
          <a:extLst>
            <a:ext uri="{FF2B5EF4-FFF2-40B4-BE49-F238E27FC236}">
              <a16:creationId xmlns:a16="http://schemas.microsoft.com/office/drawing/2014/main" id="{00000000-0008-0000-2500-00002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2500-00002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63" name="Text Box 60">
          <a:extLst>
            <a:ext uri="{FF2B5EF4-FFF2-40B4-BE49-F238E27FC236}">
              <a16:creationId xmlns:a16="http://schemas.microsoft.com/office/drawing/2014/main" id="{00000000-0008-0000-2500-00002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2500-00002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5" name="Text Box 60">
          <a:extLst>
            <a:ext uri="{FF2B5EF4-FFF2-40B4-BE49-F238E27FC236}">
              <a16:creationId xmlns:a16="http://schemas.microsoft.com/office/drawing/2014/main" id="{00000000-0008-0000-2500-00002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6" name="Text Box 60">
          <a:extLst>
            <a:ext uri="{FF2B5EF4-FFF2-40B4-BE49-F238E27FC236}">
              <a16:creationId xmlns:a16="http://schemas.microsoft.com/office/drawing/2014/main" id="{00000000-0008-0000-2500-00002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2500-00002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8" name="Text Box 60">
          <a:extLst>
            <a:ext uri="{FF2B5EF4-FFF2-40B4-BE49-F238E27FC236}">
              <a16:creationId xmlns:a16="http://schemas.microsoft.com/office/drawing/2014/main" id="{00000000-0008-0000-2500-00002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69" name="Text Box 60">
          <a:extLst>
            <a:ext uri="{FF2B5EF4-FFF2-40B4-BE49-F238E27FC236}">
              <a16:creationId xmlns:a16="http://schemas.microsoft.com/office/drawing/2014/main" id="{00000000-0008-0000-2500-00002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0" name="Text Box 60">
          <a:extLst>
            <a:ext uri="{FF2B5EF4-FFF2-40B4-BE49-F238E27FC236}">
              <a16:creationId xmlns:a16="http://schemas.microsoft.com/office/drawing/2014/main" id="{00000000-0008-0000-2500-00002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1" name="Text Box 60">
          <a:extLst>
            <a:ext uri="{FF2B5EF4-FFF2-40B4-BE49-F238E27FC236}">
              <a16:creationId xmlns:a16="http://schemas.microsoft.com/office/drawing/2014/main" id="{00000000-0008-0000-2500-00002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2" name="Text Box 60">
          <a:extLst>
            <a:ext uri="{FF2B5EF4-FFF2-40B4-BE49-F238E27FC236}">
              <a16:creationId xmlns:a16="http://schemas.microsoft.com/office/drawing/2014/main" id="{00000000-0008-0000-2500-00003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3" name="Text Box 60">
          <a:extLst>
            <a:ext uri="{FF2B5EF4-FFF2-40B4-BE49-F238E27FC236}">
              <a16:creationId xmlns:a16="http://schemas.microsoft.com/office/drawing/2014/main" id="{00000000-0008-0000-2500-00003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4" name="Text Box 60">
          <a:extLst>
            <a:ext uri="{FF2B5EF4-FFF2-40B4-BE49-F238E27FC236}">
              <a16:creationId xmlns:a16="http://schemas.microsoft.com/office/drawing/2014/main" id="{00000000-0008-0000-2500-00003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5" name="Text Box 60">
          <a:extLst>
            <a:ext uri="{FF2B5EF4-FFF2-40B4-BE49-F238E27FC236}">
              <a16:creationId xmlns:a16="http://schemas.microsoft.com/office/drawing/2014/main" id="{00000000-0008-0000-2500-00003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6" name="Text Box 60">
          <a:extLst>
            <a:ext uri="{FF2B5EF4-FFF2-40B4-BE49-F238E27FC236}">
              <a16:creationId xmlns:a16="http://schemas.microsoft.com/office/drawing/2014/main" id="{00000000-0008-0000-2500-00003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7" name="Text Box 60">
          <a:extLst>
            <a:ext uri="{FF2B5EF4-FFF2-40B4-BE49-F238E27FC236}">
              <a16:creationId xmlns:a16="http://schemas.microsoft.com/office/drawing/2014/main" id="{00000000-0008-0000-2500-00003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8" name="Text Box 60">
          <a:extLst>
            <a:ext uri="{FF2B5EF4-FFF2-40B4-BE49-F238E27FC236}">
              <a16:creationId xmlns:a16="http://schemas.microsoft.com/office/drawing/2014/main" id="{00000000-0008-0000-2500-00003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79" name="Text Box 60">
          <a:extLst>
            <a:ext uri="{FF2B5EF4-FFF2-40B4-BE49-F238E27FC236}">
              <a16:creationId xmlns:a16="http://schemas.microsoft.com/office/drawing/2014/main" id="{00000000-0008-0000-2500-00003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0" name="Text Box 60">
          <a:extLst>
            <a:ext uri="{FF2B5EF4-FFF2-40B4-BE49-F238E27FC236}">
              <a16:creationId xmlns:a16="http://schemas.microsoft.com/office/drawing/2014/main" id="{00000000-0008-0000-2500-00003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1" name="Text Box 60">
          <a:extLst>
            <a:ext uri="{FF2B5EF4-FFF2-40B4-BE49-F238E27FC236}">
              <a16:creationId xmlns:a16="http://schemas.microsoft.com/office/drawing/2014/main" id="{00000000-0008-0000-2500-00003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2" name="Text Box 60">
          <a:extLst>
            <a:ext uri="{FF2B5EF4-FFF2-40B4-BE49-F238E27FC236}">
              <a16:creationId xmlns:a16="http://schemas.microsoft.com/office/drawing/2014/main" id="{00000000-0008-0000-2500-00003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3" name="Text Box 60">
          <a:extLst>
            <a:ext uri="{FF2B5EF4-FFF2-40B4-BE49-F238E27FC236}">
              <a16:creationId xmlns:a16="http://schemas.microsoft.com/office/drawing/2014/main" id="{00000000-0008-0000-2500-00003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4" name="Text Box 60">
          <a:extLst>
            <a:ext uri="{FF2B5EF4-FFF2-40B4-BE49-F238E27FC236}">
              <a16:creationId xmlns:a16="http://schemas.microsoft.com/office/drawing/2014/main" id="{00000000-0008-0000-2500-00003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85" name="Text Box 60">
          <a:extLst>
            <a:ext uri="{FF2B5EF4-FFF2-40B4-BE49-F238E27FC236}">
              <a16:creationId xmlns:a16="http://schemas.microsoft.com/office/drawing/2014/main" id="{00000000-0008-0000-2500-00003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2500-00003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2500-00003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2500-00004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89" name="Text Box 60">
          <a:extLst>
            <a:ext uri="{FF2B5EF4-FFF2-40B4-BE49-F238E27FC236}">
              <a16:creationId xmlns:a16="http://schemas.microsoft.com/office/drawing/2014/main" id="{00000000-0008-0000-2500-00004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2500-00004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091" name="Text Box 60">
          <a:extLst>
            <a:ext uri="{FF2B5EF4-FFF2-40B4-BE49-F238E27FC236}">
              <a16:creationId xmlns:a16="http://schemas.microsoft.com/office/drawing/2014/main" id="{00000000-0008-0000-2500-00004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2500-00004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3" name="Text Box 60">
          <a:extLst>
            <a:ext uri="{FF2B5EF4-FFF2-40B4-BE49-F238E27FC236}">
              <a16:creationId xmlns:a16="http://schemas.microsoft.com/office/drawing/2014/main" id="{00000000-0008-0000-2500-00004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4" name="Text Box 60">
          <a:extLst>
            <a:ext uri="{FF2B5EF4-FFF2-40B4-BE49-F238E27FC236}">
              <a16:creationId xmlns:a16="http://schemas.microsoft.com/office/drawing/2014/main" id="{00000000-0008-0000-2500-00004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2500-00004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6" name="Text Box 60">
          <a:extLst>
            <a:ext uri="{FF2B5EF4-FFF2-40B4-BE49-F238E27FC236}">
              <a16:creationId xmlns:a16="http://schemas.microsoft.com/office/drawing/2014/main" id="{00000000-0008-0000-2500-00004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7" name="Text Box 60">
          <a:extLst>
            <a:ext uri="{FF2B5EF4-FFF2-40B4-BE49-F238E27FC236}">
              <a16:creationId xmlns:a16="http://schemas.microsoft.com/office/drawing/2014/main" id="{00000000-0008-0000-2500-00004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8" name="Text Box 60">
          <a:extLst>
            <a:ext uri="{FF2B5EF4-FFF2-40B4-BE49-F238E27FC236}">
              <a16:creationId xmlns:a16="http://schemas.microsoft.com/office/drawing/2014/main" id="{00000000-0008-0000-2500-00004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099" name="Text Box 60">
          <a:extLst>
            <a:ext uri="{FF2B5EF4-FFF2-40B4-BE49-F238E27FC236}">
              <a16:creationId xmlns:a16="http://schemas.microsoft.com/office/drawing/2014/main" id="{00000000-0008-0000-2500-00004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0" name="Text Box 60">
          <a:extLst>
            <a:ext uri="{FF2B5EF4-FFF2-40B4-BE49-F238E27FC236}">
              <a16:creationId xmlns:a16="http://schemas.microsoft.com/office/drawing/2014/main" id="{00000000-0008-0000-2500-00004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1" name="Text Box 60">
          <a:extLst>
            <a:ext uri="{FF2B5EF4-FFF2-40B4-BE49-F238E27FC236}">
              <a16:creationId xmlns:a16="http://schemas.microsoft.com/office/drawing/2014/main" id="{00000000-0008-0000-2500-00004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2" name="Text Box 60">
          <a:extLst>
            <a:ext uri="{FF2B5EF4-FFF2-40B4-BE49-F238E27FC236}">
              <a16:creationId xmlns:a16="http://schemas.microsoft.com/office/drawing/2014/main" id="{00000000-0008-0000-2500-00004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3" name="Text Box 60">
          <a:extLst>
            <a:ext uri="{FF2B5EF4-FFF2-40B4-BE49-F238E27FC236}">
              <a16:creationId xmlns:a16="http://schemas.microsoft.com/office/drawing/2014/main" id="{00000000-0008-0000-2500-00004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4" name="Text Box 60">
          <a:extLst>
            <a:ext uri="{FF2B5EF4-FFF2-40B4-BE49-F238E27FC236}">
              <a16:creationId xmlns:a16="http://schemas.microsoft.com/office/drawing/2014/main" id="{00000000-0008-0000-2500-00005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5" name="Text Box 60">
          <a:extLst>
            <a:ext uri="{FF2B5EF4-FFF2-40B4-BE49-F238E27FC236}">
              <a16:creationId xmlns:a16="http://schemas.microsoft.com/office/drawing/2014/main" id="{00000000-0008-0000-2500-00005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6" name="Text Box 60">
          <a:extLst>
            <a:ext uri="{FF2B5EF4-FFF2-40B4-BE49-F238E27FC236}">
              <a16:creationId xmlns:a16="http://schemas.microsoft.com/office/drawing/2014/main" id="{00000000-0008-0000-2500-00005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7" name="Text Box 60">
          <a:extLst>
            <a:ext uri="{FF2B5EF4-FFF2-40B4-BE49-F238E27FC236}">
              <a16:creationId xmlns:a16="http://schemas.microsoft.com/office/drawing/2014/main" id="{00000000-0008-0000-2500-00005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8" name="Text Box 60">
          <a:extLst>
            <a:ext uri="{FF2B5EF4-FFF2-40B4-BE49-F238E27FC236}">
              <a16:creationId xmlns:a16="http://schemas.microsoft.com/office/drawing/2014/main" id="{00000000-0008-0000-2500-00005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09" name="Text Box 60">
          <a:extLst>
            <a:ext uri="{FF2B5EF4-FFF2-40B4-BE49-F238E27FC236}">
              <a16:creationId xmlns:a16="http://schemas.microsoft.com/office/drawing/2014/main" id="{00000000-0008-0000-2500-00005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10" name="Text Box 60">
          <a:extLst>
            <a:ext uri="{FF2B5EF4-FFF2-40B4-BE49-F238E27FC236}">
              <a16:creationId xmlns:a16="http://schemas.microsoft.com/office/drawing/2014/main" id="{00000000-0008-0000-2500-00005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11" name="Text Box 60">
          <a:extLst>
            <a:ext uri="{FF2B5EF4-FFF2-40B4-BE49-F238E27FC236}">
              <a16:creationId xmlns:a16="http://schemas.microsoft.com/office/drawing/2014/main" id="{00000000-0008-0000-2500-00005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12" name="Text Box 60">
          <a:extLst>
            <a:ext uri="{FF2B5EF4-FFF2-40B4-BE49-F238E27FC236}">
              <a16:creationId xmlns:a16="http://schemas.microsoft.com/office/drawing/2014/main" id="{00000000-0008-0000-2500-00005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13" name="Text Box 60">
          <a:extLst>
            <a:ext uri="{FF2B5EF4-FFF2-40B4-BE49-F238E27FC236}">
              <a16:creationId xmlns:a16="http://schemas.microsoft.com/office/drawing/2014/main" id="{00000000-0008-0000-2500-00005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2500-00005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2500-00005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2500-00005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7" name="Text Box 60">
          <a:extLst>
            <a:ext uri="{FF2B5EF4-FFF2-40B4-BE49-F238E27FC236}">
              <a16:creationId xmlns:a16="http://schemas.microsoft.com/office/drawing/2014/main" id="{00000000-0008-0000-2500-00005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2500-00005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19" name="Text Box 60">
          <a:extLst>
            <a:ext uri="{FF2B5EF4-FFF2-40B4-BE49-F238E27FC236}">
              <a16:creationId xmlns:a16="http://schemas.microsoft.com/office/drawing/2014/main" id="{00000000-0008-0000-2500-00005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2500-00006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2500-00006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2500-00006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3" name="Text Box 60">
          <a:extLst>
            <a:ext uri="{FF2B5EF4-FFF2-40B4-BE49-F238E27FC236}">
              <a16:creationId xmlns:a16="http://schemas.microsoft.com/office/drawing/2014/main" id="{00000000-0008-0000-2500-00006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2500-00006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25" name="Text Box 60">
          <a:extLst>
            <a:ext uri="{FF2B5EF4-FFF2-40B4-BE49-F238E27FC236}">
              <a16:creationId xmlns:a16="http://schemas.microsoft.com/office/drawing/2014/main" id="{00000000-0008-0000-2500-00006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2500-00006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27" name="Text Box 60">
          <a:extLst>
            <a:ext uri="{FF2B5EF4-FFF2-40B4-BE49-F238E27FC236}">
              <a16:creationId xmlns:a16="http://schemas.microsoft.com/office/drawing/2014/main" id="{00000000-0008-0000-2500-00006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28" name="Text Box 60">
          <a:extLst>
            <a:ext uri="{FF2B5EF4-FFF2-40B4-BE49-F238E27FC236}">
              <a16:creationId xmlns:a16="http://schemas.microsoft.com/office/drawing/2014/main" id="{00000000-0008-0000-2500-00006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2500-00006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0" name="Text Box 60">
          <a:extLst>
            <a:ext uri="{FF2B5EF4-FFF2-40B4-BE49-F238E27FC236}">
              <a16:creationId xmlns:a16="http://schemas.microsoft.com/office/drawing/2014/main" id="{00000000-0008-0000-2500-00006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1" name="Text Box 60">
          <a:extLst>
            <a:ext uri="{FF2B5EF4-FFF2-40B4-BE49-F238E27FC236}">
              <a16:creationId xmlns:a16="http://schemas.microsoft.com/office/drawing/2014/main" id="{00000000-0008-0000-2500-00006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2" name="Text Box 60">
          <a:extLst>
            <a:ext uri="{FF2B5EF4-FFF2-40B4-BE49-F238E27FC236}">
              <a16:creationId xmlns:a16="http://schemas.microsoft.com/office/drawing/2014/main" id="{00000000-0008-0000-2500-00006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3" name="Text Box 60">
          <a:extLst>
            <a:ext uri="{FF2B5EF4-FFF2-40B4-BE49-F238E27FC236}">
              <a16:creationId xmlns:a16="http://schemas.microsoft.com/office/drawing/2014/main" id="{00000000-0008-0000-2500-00006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4" name="Text Box 60">
          <a:extLst>
            <a:ext uri="{FF2B5EF4-FFF2-40B4-BE49-F238E27FC236}">
              <a16:creationId xmlns:a16="http://schemas.microsoft.com/office/drawing/2014/main" id="{00000000-0008-0000-2500-00006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5" name="Text Box 60">
          <a:extLst>
            <a:ext uri="{FF2B5EF4-FFF2-40B4-BE49-F238E27FC236}">
              <a16:creationId xmlns:a16="http://schemas.microsoft.com/office/drawing/2014/main" id="{00000000-0008-0000-2500-00006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6" name="Text Box 60">
          <a:extLst>
            <a:ext uri="{FF2B5EF4-FFF2-40B4-BE49-F238E27FC236}">
              <a16:creationId xmlns:a16="http://schemas.microsoft.com/office/drawing/2014/main" id="{00000000-0008-0000-2500-00007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7" name="Text Box 60">
          <a:extLst>
            <a:ext uri="{FF2B5EF4-FFF2-40B4-BE49-F238E27FC236}">
              <a16:creationId xmlns:a16="http://schemas.microsoft.com/office/drawing/2014/main" id="{00000000-0008-0000-2500-00007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8" name="Text Box 60">
          <a:extLst>
            <a:ext uri="{FF2B5EF4-FFF2-40B4-BE49-F238E27FC236}">
              <a16:creationId xmlns:a16="http://schemas.microsoft.com/office/drawing/2014/main" id="{00000000-0008-0000-2500-00007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39" name="Text Box 60">
          <a:extLst>
            <a:ext uri="{FF2B5EF4-FFF2-40B4-BE49-F238E27FC236}">
              <a16:creationId xmlns:a16="http://schemas.microsoft.com/office/drawing/2014/main" id="{00000000-0008-0000-2500-00007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0" name="Text Box 60">
          <a:extLst>
            <a:ext uri="{FF2B5EF4-FFF2-40B4-BE49-F238E27FC236}">
              <a16:creationId xmlns:a16="http://schemas.microsoft.com/office/drawing/2014/main" id="{00000000-0008-0000-2500-00007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1" name="Text Box 60">
          <a:extLst>
            <a:ext uri="{FF2B5EF4-FFF2-40B4-BE49-F238E27FC236}">
              <a16:creationId xmlns:a16="http://schemas.microsoft.com/office/drawing/2014/main" id="{00000000-0008-0000-2500-00007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2" name="Text Box 60">
          <a:extLst>
            <a:ext uri="{FF2B5EF4-FFF2-40B4-BE49-F238E27FC236}">
              <a16:creationId xmlns:a16="http://schemas.microsoft.com/office/drawing/2014/main" id="{00000000-0008-0000-2500-00007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3" name="Text Box 60">
          <a:extLst>
            <a:ext uri="{FF2B5EF4-FFF2-40B4-BE49-F238E27FC236}">
              <a16:creationId xmlns:a16="http://schemas.microsoft.com/office/drawing/2014/main" id="{00000000-0008-0000-2500-00007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4" name="Text Box 60">
          <a:extLst>
            <a:ext uri="{FF2B5EF4-FFF2-40B4-BE49-F238E27FC236}">
              <a16:creationId xmlns:a16="http://schemas.microsoft.com/office/drawing/2014/main" id="{00000000-0008-0000-2500-00007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5" name="Text Box 60">
          <a:extLst>
            <a:ext uri="{FF2B5EF4-FFF2-40B4-BE49-F238E27FC236}">
              <a16:creationId xmlns:a16="http://schemas.microsoft.com/office/drawing/2014/main" id="{00000000-0008-0000-2500-00007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6" name="Text Box 60">
          <a:extLst>
            <a:ext uri="{FF2B5EF4-FFF2-40B4-BE49-F238E27FC236}">
              <a16:creationId xmlns:a16="http://schemas.microsoft.com/office/drawing/2014/main" id="{00000000-0008-0000-2500-00007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47" name="Text Box 60">
          <a:extLst>
            <a:ext uri="{FF2B5EF4-FFF2-40B4-BE49-F238E27FC236}">
              <a16:creationId xmlns:a16="http://schemas.microsoft.com/office/drawing/2014/main" id="{00000000-0008-0000-2500-00007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2500-00007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2500-00007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2500-00007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1" name="Text Box 60">
          <a:extLst>
            <a:ext uri="{FF2B5EF4-FFF2-40B4-BE49-F238E27FC236}">
              <a16:creationId xmlns:a16="http://schemas.microsoft.com/office/drawing/2014/main" id="{00000000-0008-0000-2500-00007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2500-00008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3" name="Text Box 60">
          <a:extLst>
            <a:ext uri="{FF2B5EF4-FFF2-40B4-BE49-F238E27FC236}">
              <a16:creationId xmlns:a16="http://schemas.microsoft.com/office/drawing/2014/main" id="{00000000-0008-0000-2500-00008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2500-00008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2500-00008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2500-00008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7" name="Text Box 60">
          <a:extLst>
            <a:ext uri="{FF2B5EF4-FFF2-40B4-BE49-F238E27FC236}">
              <a16:creationId xmlns:a16="http://schemas.microsoft.com/office/drawing/2014/main" id="{00000000-0008-0000-2500-00008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2500-00008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59" name="Text Box 60">
          <a:extLst>
            <a:ext uri="{FF2B5EF4-FFF2-40B4-BE49-F238E27FC236}">
              <a16:creationId xmlns:a16="http://schemas.microsoft.com/office/drawing/2014/main" id="{00000000-0008-0000-2500-00008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2500-00008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1" name="Text Box 60">
          <a:extLst>
            <a:ext uri="{FF2B5EF4-FFF2-40B4-BE49-F238E27FC236}">
              <a16:creationId xmlns:a16="http://schemas.microsoft.com/office/drawing/2014/main" id="{00000000-0008-0000-2500-00008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2" name="Text Box 60">
          <a:extLst>
            <a:ext uri="{FF2B5EF4-FFF2-40B4-BE49-F238E27FC236}">
              <a16:creationId xmlns:a16="http://schemas.microsoft.com/office/drawing/2014/main" id="{00000000-0008-0000-2500-00008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2500-00008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4" name="Text Box 60">
          <a:extLst>
            <a:ext uri="{FF2B5EF4-FFF2-40B4-BE49-F238E27FC236}">
              <a16:creationId xmlns:a16="http://schemas.microsoft.com/office/drawing/2014/main" id="{00000000-0008-0000-2500-00008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5" name="Text Box 60">
          <a:extLst>
            <a:ext uri="{FF2B5EF4-FFF2-40B4-BE49-F238E27FC236}">
              <a16:creationId xmlns:a16="http://schemas.microsoft.com/office/drawing/2014/main" id="{00000000-0008-0000-2500-00008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6" name="Text Box 60">
          <a:extLst>
            <a:ext uri="{FF2B5EF4-FFF2-40B4-BE49-F238E27FC236}">
              <a16:creationId xmlns:a16="http://schemas.microsoft.com/office/drawing/2014/main" id="{00000000-0008-0000-2500-00008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7" name="Text Box 60">
          <a:extLst>
            <a:ext uri="{FF2B5EF4-FFF2-40B4-BE49-F238E27FC236}">
              <a16:creationId xmlns:a16="http://schemas.microsoft.com/office/drawing/2014/main" id="{00000000-0008-0000-2500-00008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8" name="Text Box 60">
          <a:extLst>
            <a:ext uri="{FF2B5EF4-FFF2-40B4-BE49-F238E27FC236}">
              <a16:creationId xmlns:a16="http://schemas.microsoft.com/office/drawing/2014/main" id="{00000000-0008-0000-2500-00009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69" name="Text Box 60">
          <a:extLst>
            <a:ext uri="{FF2B5EF4-FFF2-40B4-BE49-F238E27FC236}">
              <a16:creationId xmlns:a16="http://schemas.microsoft.com/office/drawing/2014/main" id="{00000000-0008-0000-2500-00009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0" name="Text Box 60">
          <a:extLst>
            <a:ext uri="{FF2B5EF4-FFF2-40B4-BE49-F238E27FC236}">
              <a16:creationId xmlns:a16="http://schemas.microsoft.com/office/drawing/2014/main" id="{00000000-0008-0000-2500-00009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1" name="Text Box 60">
          <a:extLst>
            <a:ext uri="{FF2B5EF4-FFF2-40B4-BE49-F238E27FC236}">
              <a16:creationId xmlns:a16="http://schemas.microsoft.com/office/drawing/2014/main" id="{00000000-0008-0000-2500-00009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2" name="Text Box 60">
          <a:extLst>
            <a:ext uri="{FF2B5EF4-FFF2-40B4-BE49-F238E27FC236}">
              <a16:creationId xmlns:a16="http://schemas.microsoft.com/office/drawing/2014/main" id="{00000000-0008-0000-2500-00009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3" name="Text Box 60">
          <a:extLst>
            <a:ext uri="{FF2B5EF4-FFF2-40B4-BE49-F238E27FC236}">
              <a16:creationId xmlns:a16="http://schemas.microsoft.com/office/drawing/2014/main" id="{00000000-0008-0000-2500-00009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4" name="Text Box 60">
          <a:extLst>
            <a:ext uri="{FF2B5EF4-FFF2-40B4-BE49-F238E27FC236}">
              <a16:creationId xmlns:a16="http://schemas.microsoft.com/office/drawing/2014/main" id="{00000000-0008-0000-2500-00009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5" name="Text Box 60">
          <a:extLst>
            <a:ext uri="{FF2B5EF4-FFF2-40B4-BE49-F238E27FC236}">
              <a16:creationId xmlns:a16="http://schemas.microsoft.com/office/drawing/2014/main" id="{00000000-0008-0000-2500-00009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6" name="Text Box 60">
          <a:extLst>
            <a:ext uri="{FF2B5EF4-FFF2-40B4-BE49-F238E27FC236}">
              <a16:creationId xmlns:a16="http://schemas.microsoft.com/office/drawing/2014/main" id="{00000000-0008-0000-2500-00009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7" name="Text Box 60">
          <a:extLst>
            <a:ext uri="{FF2B5EF4-FFF2-40B4-BE49-F238E27FC236}">
              <a16:creationId xmlns:a16="http://schemas.microsoft.com/office/drawing/2014/main" id="{00000000-0008-0000-2500-00009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8" name="Text Box 60">
          <a:extLst>
            <a:ext uri="{FF2B5EF4-FFF2-40B4-BE49-F238E27FC236}">
              <a16:creationId xmlns:a16="http://schemas.microsoft.com/office/drawing/2014/main" id="{00000000-0008-0000-2500-00009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79" name="Text Box 60">
          <a:extLst>
            <a:ext uri="{FF2B5EF4-FFF2-40B4-BE49-F238E27FC236}">
              <a16:creationId xmlns:a16="http://schemas.microsoft.com/office/drawing/2014/main" id="{00000000-0008-0000-2500-00009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80" name="Text Box 60">
          <a:extLst>
            <a:ext uri="{FF2B5EF4-FFF2-40B4-BE49-F238E27FC236}">
              <a16:creationId xmlns:a16="http://schemas.microsoft.com/office/drawing/2014/main" id="{00000000-0008-0000-2500-00009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81" name="Text Box 60">
          <a:extLst>
            <a:ext uri="{FF2B5EF4-FFF2-40B4-BE49-F238E27FC236}">
              <a16:creationId xmlns:a16="http://schemas.microsoft.com/office/drawing/2014/main" id="{00000000-0008-0000-2500-00009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2500-00009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2500-00009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2500-0000A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5" name="Text Box 60">
          <a:extLst>
            <a:ext uri="{FF2B5EF4-FFF2-40B4-BE49-F238E27FC236}">
              <a16:creationId xmlns:a16="http://schemas.microsoft.com/office/drawing/2014/main" id="{00000000-0008-0000-2500-0000A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2500-0000A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7" name="Text Box 60">
          <a:extLst>
            <a:ext uri="{FF2B5EF4-FFF2-40B4-BE49-F238E27FC236}">
              <a16:creationId xmlns:a16="http://schemas.microsoft.com/office/drawing/2014/main" id="{00000000-0008-0000-2500-0000A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2500-0000A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2500-0000A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2500-0000A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91" name="Text Box 60">
          <a:extLst>
            <a:ext uri="{FF2B5EF4-FFF2-40B4-BE49-F238E27FC236}">
              <a16:creationId xmlns:a16="http://schemas.microsoft.com/office/drawing/2014/main" id="{00000000-0008-0000-2500-0000A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2500-0000A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193" name="Text Box 60">
          <a:extLst>
            <a:ext uri="{FF2B5EF4-FFF2-40B4-BE49-F238E27FC236}">
              <a16:creationId xmlns:a16="http://schemas.microsoft.com/office/drawing/2014/main" id="{00000000-0008-0000-2500-0000A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2500-0000A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5" name="Text Box 60">
          <a:extLst>
            <a:ext uri="{FF2B5EF4-FFF2-40B4-BE49-F238E27FC236}">
              <a16:creationId xmlns:a16="http://schemas.microsoft.com/office/drawing/2014/main" id="{00000000-0008-0000-2500-0000A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6" name="Text Box 60">
          <a:extLst>
            <a:ext uri="{FF2B5EF4-FFF2-40B4-BE49-F238E27FC236}">
              <a16:creationId xmlns:a16="http://schemas.microsoft.com/office/drawing/2014/main" id="{00000000-0008-0000-2500-0000A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2500-0000A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8" name="Text Box 60">
          <a:extLst>
            <a:ext uri="{FF2B5EF4-FFF2-40B4-BE49-F238E27FC236}">
              <a16:creationId xmlns:a16="http://schemas.microsoft.com/office/drawing/2014/main" id="{00000000-0008-0000-2500-0000A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199" name="Text Box 60">
          <a:extLst>
            <a:ext uri="{FF2B5EF4-FFF2-40B4-BE49-F238E27FC236}">
              <a16:creationId xmlns:a16="http://schemas.microsoft.com/office/drawing/2014/main" id="{00000000-0008-0000-2500-0000A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0" name="Text Box 60">
          <a:extLst>
            <a:ext uri="{FF2B5EF4-FFF2-40B4-BE49-F238E27FC236}">
              <a16:creationId xmlns:a16="http://schemas.microsoft.com/office/drawing/2014/main" id="{00000000-0008-0000-2500-0000B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1" name="Text Box 60">
          <a:extLst>
            <a:ext uri="{FF2B5EF4-FFF2-40B4-BE49-F238E27FC236}">
              <a16:creationId xmlns:a16="http://schemas.microsoft.com/office/drawing/2014/main" id="{00000000-0008-0000-2500-0000B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2" name="Text Box 60">
          <a:extLst>
            <a:ext uri="{FF2B5EF4-FFF2-40B4-BE49-F238E27FC236}">
              <a16:creationId xmlns:a16="http://schemas.microsoft.com/office/drawing/2014/main" id="{00000000-0008-0000-2500-0000B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3" name="Text Box 60">
          <a:extLst>
            <a:ext uri="{FF2B5EF4-FFF2-40B4-BE49-F238E27FC236}">
              <a16:creationId xmlns:a16="http://schemas.microsoft.com/office/drawing/2014/main" id="{00000000-0008-0000-2500-0000B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4" name="Text Box 60">
          <a:extLst>
            <a:ext uri="{FF2B5EF4-FFF2-40B4-BE49-F238E27FC236}">
              <a16:creationId xmlns:a16="http://schemas.microsoft.com/office/drawing/2014/main" id="{00000000-0008-0000-2500-0000B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5" name="Text Box 60">
          <a:extLst>
            <a:ext uri="{FF2B5EF4-FFF2-40B4-BE49-F238E27FC236}">
              <a16:creationId xmlns:a16="http://schemas.microsoft.com/office/drawing/2014/main" id="{00000000-0008-0000-2500-0000B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6" name="Text Box 60">
          <a:extLst>
            <a:ext uri="{FF2B5EF4-FFF2-40B4-BE49-F238E27FC236}">
              <a16:creationId xmlns:a16="http://schemas.microsoft.com/office/drawing/2014/main" id="{00000000-0008-0000-2500-0000B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7" name="Text Box 60">
          <a:extLst>
            <a:ext uri="{FF2B5EF4-FFF2-40B4-BE49-F238E27FC236}">
              <a16:creationId xmlns:a16="http://schemas.microsoft.com/office/drawing/2014/main" id="{00000000-0008-0000-2500-0000B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8" name="Text Box 60">
          <a:extLst>
            <a:ext uri="{FF2B5EF4-FFF2-40B4-BE49-F238E27FC236}">
              <a16:creationId xmlns:a16="http://schemas.microsoft.com/office/drawing/2014/main" id="{00000000-0008-0000-2500-0000B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09" name="Text Box 60">
          <a:extLst>
            <a:ext uri="{FF2B5EF4-FFF2-40B4-BE49-F238E27FC236}">
              <a16:creationId xmlns:a16="http://schemas.microsoft.com/office/drawing/2014/main" id="{00000000-0008-0000-2500-0000B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0" name="Text Box 60">
          <a:extLst>
            <a:ext uri="{FF2B5EF4-FFF2-40B4-BE49-F238E27FC236}">
              <a16:creationId xmlns:a16="http://schemas.microsoft.com/office/drawing/2014/main" id="{00000000-0008-0000-2500-0000B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1" name="Text Box 60">
          <a:extLst>
            <a:ext uri="{FF2B5EF4-FFF2-40B4-BE49-F238E27FC236}">
              <a16:creationId xmlns:a16="http://schemas.microsoft.com/office/drawing/2014/main" id="{00000000-0008-0000-2500-0000B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2" name="Text Box 60">
          <a:extLst>
            <a:ext uri="{FF2B5EF4-FFF2-40B4-BE49-F238E27FC236}">
              <a16:creationId xmlns:a16="http://schemas.microsoft.com/office/drawing/2014/main" id="{00000000-0008-0000-2500-0000B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3" name="Text Box 60">
          <a:extLst>
            <a:ext uri="{FF2B5EF4-FFF2-40B4-BE49-F238E27FC236}">
              <a16:creationId xmlns:a16="http://schemas.microsoft.com/office/drawing/2014/main" id="{00000000-0008-0000-2500-0000B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4" name="Text Box 60">
          <a:extLst>
            <a:ext uri="{FF2B5EF4-FFF2-40B4-BE49-F238E27FC236}">
              <a16:creationId xmlns:a16="http://schemas.microsoft.com/office/drawing/2014/main" id="{00000000-0008-0000-2500-0000B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15" name="Text Box 60">
          <a:extLst>
            <a:ext uri="{FF2B5EF4-FFF2-40B4-BE49-F238E27FC236}">
              <a16:creationId xmlns:a16="http://schemas.microsoft.com/office/drawing/2014/main" id="{00000000-0008-0000-2500-0000B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2500-0000C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2500-0000C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2500-0000C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19" name="Text Box 60">
          <a:extLst>
            <a:ext uri="{FF2B5EF4-FFF2-40B4-BE49-F238E27FC236}">
              <a16:creationId xmlns:a16="http://schemas.microsoft.com/office/drawing/2014/main" id="{00000000-0008-0000-2500-0000C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2500-0000C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21" name="Text Box 60">
          <a:extLst>
            <a:ext uri="{FF2B5EF4-FFF2-40B4-BE49-F238E27FC236}">
              <a16:creationId xmlns:a16="http://schemas.microsoft.com/office/drawing/2014/main" id="{00000000-0008-0000-2500-0000C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2500-0000C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3" name="Text Box 60">
          <a:extLst>
            <a:ext uri="{FF2B5EF4-FFF2-40B4-BE49-F238E27FC236}">
              <a16:creationId xmlns:a16="http://schemas.microsoft.com/office/drawing/2014/main" id="{00000000-0008-0000-2500-0000C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4" name="Text Box 60">
          <a:extLst>
            <a:ext uri="{FF2B5EF4-FFF2-40B4-BE49-F238E27FC236}">
              <a16:creationId xmlns:a16="http://schemas.microsoft.com/office/drawing/2014/main" id="{00000000-0008-0000-2500-0000C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2500-0000C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6" name="Text Box 60">
          <a:extLst>
            <a:ext uri="{FF2B5EF4-FFF2-40B4-BE49-F238E27FC236}">
              <a16:creationId xmlns:a16="http://schemas.microsoft.com/office/drawing/2014/main" id="{00000000-0008-0000-2500-0000C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7" name="Text Box 60">
          <a:extLst>
            <a:ext uri="{FF2B5EF4-FFF2-40B4-BE49-F238E27FC236}">
              <a16:creationId xmlns:a16="http://schemas.microsoft.com/office/drawing/2014/main" id="{00000000-0008-0000-2500-0000C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8" name="Text Box 60">
          <a:extLst>
            <a:ext uri="{FF2B5EF4-FFF2-40B4-BE49-F238E27FC236}">
              <a16:creationId xmlns:a16="http://schemas.microsoft.com/office/drawing/2014/main" id="{00000000-0008-0000-2500-0000C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29" name="Text Box 60">
          <a:extLst>
            <a:ext uri="{FF2B5EF4-FFF2-40B4-BE49-F238E27FC236}">
              <a16:creationId xmlns:a16="http://schemas.microsoft.com/office/drawing/2014/main" id="{00000000-0008-0000-2500-0000C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0" name="Text Box 60">
          <a:extLst>
            <a:ext uri="{FF2B5EF4-FFF2-40B4-BE49-F238E27FC236}">
              <a16:creationId xmlns:a16="http://schemas.microsoft.com/office/drawing/2014/main" id="{00000000-0008-0000-2500-0000C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1" name="Text Box 60">
          <a:extLst>
            <a:ext uri="{FF2B5EF4-FFF2-40B4-BE49-F238E27FC236}">
              <a16:creationId xmlns:a16="http://schemas.microsoft.com/office/drawing/2014/main" id="{00000000-0008-0000-2500-0000C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2" name="Text Box 60">
          <a:extLst>
            <a:ext uri="{FF2B5EF4-FFF2-40B4-BE49-F238E27FC236}">
              <a16:creationId xmlns:a16="http://schemas.microsoft.com/office/drawing/2014/main" id="{00000000-0008-0000-2500-0000D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3" name="Text Box 60">
          <a:extLst>
            <a:ext uri="{FF2B5EF4-FFF2-40B4-BE49-F238E27FC236}">
              <a16:creationId xmlns:a16="http://schemas.microsoft.com/office/drawing/2014/main" id="{00000000-0008-0000-2500-0000D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4" name="Text Box 60">
          <a:extLst>
            <a:ext uri="{FF2B5EF4-FFF2-40B4-BE49-F238E27FC236}">
              <a16:creationId xmlns:a16="http://schemas.microsoft.com/office/drawing/2014/main" id="{00000000-0008-0000-2500-0000D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5" name="Text Box 60">
          <a:extLst>
            <a:ext uri="{FF2B5EF4-FFF2-40B4-BE49-F238E27FC236}">
              <a16:creationId xmlns:a16="http://schemas.microsoft.com/office/drawing/2014/main" id="{00000000-0008-0000-2500-0000D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6" name="Text Box 60">
          <a:extLst>
            <a:ext uri="{FF2B5EF4-FFF2-40B4-BE49-F238E27FC236}">
              <a16:creationId xmlns:a16="http://schemas.microsoft.com/office/drawing/2014/main" id="{00000000-0008-0000-2500-0000D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7" name="Text Box 60">
          <a:extLst>
            <a:ext uri="{FF2B5EF4-FFF2-40B4-BE49-F238E27FC236}">
              <a16:creationId xmlns:a16="http://schemas.microsoft.com/office/drawing/2014/main" id="{00000000-0008-0000-2500-0000D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8" name="Text Box 60">
          <a:extLst>
            <a:ext uri="{FF2B5EF4-FFF2-40B4-BE49-F238E27FC236}">
              <a16:creationId xmlns:a16="http://schemas.microsoft.com/office/drawing/2014/main" id="{00000000-0008-0000-2500-0000D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39" name="Text Box 60">
          <a:extLst>
            <a:ext uri="{FF2B5EF4-FFF2-40B4-BE49-F238E27FC236}">
              <a16:creationId xmlns:a16="http://schemas.microsoft.com/office/drawing/2014/main" id="{00000000-0008-0000-2500-0000D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40" name="Text Box 60">
          <a:extLst>
            <a:ext uri="{FF2B5EF4-FFF2-40B4-BE49-F238E27FC236}">
              <a16:creationId xmlns:a16="http://schemas.microsoft.com/office/drawing/2014/main" id="{00000000-0008-0000-2500-0000D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41" name="Text Box 60">
          <a:extLst>
            <a:ext uri="{FF2B5EF4-FFF2-40B4-BE49-F238E27FC236}">
              <a16:creationId xmlns:a16="http://schemas.microsoft.com/office/drawing/2014/main" id="{00000000-0008-0000-2500-0000D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42" name="Text Box 60">
          <a:extLst>
            <a:ext uri="{FF2B5EF4-FFF2-40B4-BE49-F238E27FC236}">
              <a16:creationId xmlns:a16="http://schemas.microsoft.com/office/drawing/2014/main" id="{00000000-0008-0000-2500-0000D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43" name="Text Box 60">
          <a:extLst>
            <a:ext uri="{FF2B5EF4-FFF2-40B4-BE49-F238E27FC236}">
              <a16:creationId xmlns:a16="http://schemas.microsoft.com/office/drawing/2014/main" id="{00000000-0008-0000-2500-0000D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2500-0000D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2500-0000D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2500-0000D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7" name="Text Box 60">
          <a:extLst>
            <a:ext uri="{FF2B5EF4-FFF2-40B4-BE49-F238E27FC236}">
              <a16:creationId xmlns:a16="http://schemas.microsoft.com/office/drawing/2014/main" id="{00000000-0008-0000-2500-0000D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2500-0000E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49" name="Text Box 60">
          <a:extLst>
            <a:ext uri="{FF2B5EF4-FFF2-40B4-BE49-F238E27FC236}">
              <a16:creationId xmlns:a16="http://schemas.microsoft.com/office/drawing/2014/main" id="{00000000-0008-0000-2500-0000E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2500-0000E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2500-0000E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2500-0000E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3" name="Text Box 60">
          <a:extLst>
            <a:ext uri="{FF2B5EF4-FFF2-40B4-BE49-F238E27FC236}">
              <a16:creationId xmlns:a16="http://schemas.microsoft.com/office/drawing/2014/main" id="{00000000-0008-0000-2500-0000E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2500-0000E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55" name="Text Box 60">
          <a:extLst>
            <a:ext uri="{FF2B5EF4-FFF2-40B4-BE49-F238E27FC236}">
              <a16:creationId xmlns:a16="http://schemas.microsoft.com/office/drawing/2014/main" id="{00000000-0008-0000-2500-0000E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2500-0000E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57" name="Text Box 60">
          <a:extLst>
            <a:ext uri="{FF2B5EF4-FFF2-40B4-BE49-F238E27FC236}">
              <a16:creationId xmlns:a16="http://schemas.microsoft.com/office/drawing/2014/main" id="{00000000-0008-0000-2500-0000E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58" name="Text Box 60">
          <a:extLst>
            <a:ext uri="{FF2B5EF4-FFF2-40B4-BE49-F238E27FC236}">
              <a16:creationId xmlns:a16="http://schemas.microsoft.com/office/drawing/2014/main" id="{00000000-0008-0000-2500-0000E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2500-0000E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0" name="Text Box 60">
          <a:extLst>
            <a:ext uri="{FF2B5EF4-FFF2-40B4-BE49-F238E27FC236}">
              <a16:creationId xmlns:a16="http://schemas.microsoft.com/office/drawing/2014/main" id="{00000000-0008-0000-2500-0000E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1" name="Text Box 60">
          <a:extLst>
            <a:ext uri="{FF2B5EF4-FFF2-40B4-BE49-F238E27FC236}">
              <a16:creationId xmlns:a16="http://schemas.microsoft.com/office/drawing/2014/main" id="{00000000-0008-0000-2500-0000E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2" name="Text Box 60">
          <a:extLst>
            <a:ext uri="{FF2B5EF4-FFF2-40B4-BE49-F238E27FC236}">
              <a16:creationId xmlns:a16="http://schemas.microsoft.com/office/drawing/2014/main" id="{00000000-0008-0000-2500-0000E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3" name="Text Box 60">
          <a:extLst>
            <a:ext uri="{FF2B5EF4-FFF2-40B4-BE49-F238E27FC236}">
              <a16:creationId xmlns:a16="http://schemas.microsoft.com/office/drawing/2014/main" id="{00000000-0008-0000-2500-0000E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4" name="Text Box 60">
          <a:extLst>
            <a:ext uri="{FF2B5EF4-FFF2-40B4-BE49-F238E27FC236}">
              <a16:creationId xmlns:a16="http://schemas.microsoft.com/office/drawing/2014/main" id="{00000000-0008-0000-2500-0000F0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5" name="Text Box 60">
          <a:extLst>
            <a:ext uri="{FF2B5EF4-FFF2-40B4-BE49-F238E27FC236}">
              <a16:creationId xmlns:a16="http://schemas.microsoft.com/office/drawing/2014/main" id="{00000000-0008-0000-2500-0000F1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6" name="Text Box 60">
          <a:extLst>
            <a:ext uri="{FF2B5EF4-FFF2-40B4-BE49-F238E27FC236}">
              <a16:creationId xmlns:a16="http://schemas.microsoft.com/office/drawing/2014/main" id="{00000000-0008-0000-2500-0000F2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7" name="Text Box 60">
          <a:extLst>
            <a:ext uri="{FF2B5EF4-FFF2-40B4-BE49-F238E27FC236}">
              <a16:creationId xmlns:a16="http://schemas.microsoft.com/office/drawing/2014/main" id="{00000000-0008-0000-2500-0000F3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8" name="Text Box 60">
          <a:extLst>
            <a:ext uri="{FF2B5EF4-FFF2-40B4-BE49-F238E27FC236}">
              <a16:creationId xmlns:a16="http://schemas.microsoft.com/office/drawing/2014/main" id="{00000000-0008-0000-2500-0000F4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69" name="Text Box 60">
          <a:extLst>
            <a:ext uri="{FF2B5EF4-FFF2-40B4-BE49-F238E27FC236}">
              <a16:creationId xmlns:a16="http://schemas.microsoft.com/office/drawing/2014/main" id="{00000000-0008-0000-2500-0000F5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0" name="Text Box 60">
          <a:extLst>
            <a:ext uri="{FF2B5EF4-FFF2-40B4-BE49-F238E27FC236}">
              <a16:creationId xmlns:a16="http://schemas.microsoft.com/office/drawing/2014/main" id="{00000000-0008-0000-2500-0000F6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1" name="Text Box 60">
          <a:extLst>
            <a:ext uri="{FF2B5EF4-FFF2-40B4-BE49-F238E27FC236}">
              <a16:creationId xmlns:a16="http://schemas.microsoft.com/office/drawing/2014/main" id="{00000000-0008-0000-2500-0000F7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2" name="Text Box 60">
          <a:extLst>
            <a:ext uri="{FF2B5EF4-FFF2-40B4-BE49-F238E27FC236}">
              <a16:creationId xmlns:a16="http://schemas.microsoft.com/office/drawing/2014/main" id="{00000000-0008-0000-2500-0000F8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3" name="Text Box 60">
          <a:extLst>
            <a:ext uri="{FF2B5EF4-FFF2-40B4-BE49-F238E27FC236}">
              <a16:creationId xmlns:a16="http://schemas.microsoft.com/office/drawing/2014/main" id="{00000000-0008-0000-2500-0000F9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4" name="Text Box 60">
          <a:extLst>
            <a:ext uri="{FF2B5EF4-FFF2-40B4-BE49-F238E27FC236}">
              <a16:creationId xmlns:a16="http://schemas.microsoft.com/office/drawing/2014/main" id="{00000000-0008-0000-2500-0000FA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5" name="Text Box 60">
          <a:extLst>
            <a:ext uri="{FF2B5EF4-FFF2-40B4-BE49-F238E27FC236}">
              <a16:creationId xmlns:a16="http://schemas.microsoft.com/office/drawing/2014/main" id="{00000000-0008-0000-2500-0000FB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6" name="Text Box 60">
          <a:extLst>
            <a:ext uri="{FF2B5EF4-FFF2-40B4-BE49-F238E27FC236}">
              <a16:creationId xmlns:a16="http://schemas.microsoft.com/office/drawing/2014/main" id="{00000000-0008-0000-2500-0000FC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77" name="Text Box 60">
          <a:extLst>
            <a:ext uri="{FF2B5EF4-FFF2-40B4-BE49-F238E27FC236}">
              <a16:creationId xmlns:a16="http://schemas.microsoft.com/office/drawing/2014/main" id="{00000000-0008-0000-2500-0000FD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2500-0000FE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2500-0000FF04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2500-00000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81" name="Text Box 60">
          <a:extLst>
            <a:ext uri="{FF2B5EF4-FFF2-40B4-BE49-F238E27FC236}">
              <a16:creationId xmlns:a16="http://schemas.microsoft.com/office/drawing/2014/main" id="{00000000-0008-0000-2500-00000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2500-00000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283" name="Text Box 60">
          <a:extLst>
            <a:ext uri="{FF2B5EF4-FFF2-40B4-BE49-F238E27FC236}">
              <a16:creationId xmlns:a16="http://schemas.microsoft.com/office/drawing/2014/main" id="{00000000-0008-0000-2500-00000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2500-00000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5" name="Text Box 60">
          <a:extLst>
            <a:ext uri="{FF2B5EF4-FFF2-40B4-BE49-F238E27FC236}">
              <a16:creationId xmlns:a16="http://schemas.microsoft.com/office/drawing/2014/main" id="{00000000-0008-0000-2500-00000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6" name="Text Box 60">
          <a:extLst>
            <a:ext uri="{FF2B5EF4-FFF2-40B4-BE49-F238E27FC236}">
              <a16:creationId xmlns:a16="http://schemas.microsoft.com/office/drawing/2014/main" id="{00000000-0008-0000-2500-00000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2500-00000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8" name="Text Box 60">
          <a:extLst>
            <a:ext uri="{FF2B5EF4-FFF2-40B4-BE49-F238E27FC236}">
              <a16:creationId xmlns:a16="http://schemas.microsoft.com/office/drawing/2014/main" id="{00000000-0008-0000-2500-00000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89" name="Text Box 60">
          <a:extLst>
            <a:ext uri="{FF2B5EF4-FFF2-40B4-BE49-F238E27FC236}">
              <a16:creationId xmlns:a16="http://schemas.microsoft.com/office/drawing/2014/main" id="{00000000-0008-0000-2500-00000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0" name="Text Box 60">
          <a:extLst>
            <a:ext uri="{FF2B5EF4-FFF2-40B4-BE49-F238E27FC236}">
              <a16:creationId xmlns:a16="http://schemas.microsoft.com/office/drawing/2014/main" id="{00000000-0008-0000-2500-00000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1" name="Text Box 60">
          <a:extLst>
            <a:ext uri="{FF2B5EF4-FFF2-40B4-BE49-F238E27FC236}">
              <a16:creationId xmlns:a16="http://schemas.microsoft.com/office/drawing/2014/main" id="{00000000-0008-0000-2500-00000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2" name="Text Box 60">
          <a:extLst>
            <a:ext uri="{FF2B5EF4-FFF2-40B4-BE49-F238E27FC236}">
              <a16:creationId xmlns:a16="http://schemas.microsoft.com/office/drawing/2014/main" id="{00000000-0008-0000-2500-00000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3" name="Text Box 60">
          <a:extLst>
            <a:ext uri="{FF2B5EF4-FFF2-40B4-BE49-F238E27FC236}">
              <a16:creationId xmlns:a16="http://schemas.microsoft.com/office/drawing/2014/main" id="{00000000-0008-0000-2500-00000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4" name="Text Box 60">
          <a:extLst>
            <a:ext uri="{FF2B5EF4-FFF2-40B4-BE49-F238E27FC236}">
              <a16:creationId xmlns:a16="http://schemas.microsoft.com/office/drawing/2014/main" id="{00000000-0008-0000-2500-00000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5" name="Text Box 60">
          <a:extLst>
            <a:ext uri="{FF2B5EF4-FFF2-40B4-BE49-F238E27FC236}">
              <a16:creationId xmlns:a16="http://schemas.microsoft.com/office/drawing/2014/main" id="{00000000-0008-0000-2500-00000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6" name="Text Box 60">
          <a:extLst>
            <a:ext uri="{FF2B5EF4-FFF2-40B4-BE49-F238E27FC236}">
              <a16:creationId xmlns:a16="http://schemas.microsoft.com/office/drawing/2014/main" id="{00000000-0008-0000-2500-00001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7" name="Text Box 60">
          <a:extLst>
            <a:ext uri="{FF2B5EF4-FFF2-40B4-BE49-F238E27FC236}">
              <a16:creationId xmlns:a16="http://schemas.microsoft.com/office/drawing/2014/main" id="{00000000-0008-0000-2500-00001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8" name="Text Box 60">
          <a:extLst>
            <a:ext uri="{FF2B5EF4-FFF2-40B4-BE49-F238E27FC236}">
              <a16:creationId xmlns:a16="http://schemas.microsoft.com/office/drawing/2014/main" id="{00000000-0008-0000-2500-00001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299" name="Text Box 60">
          <a:extLst>
            <a:ext uri="{FF2B5EF4-FFF2-40B4-BE49-F238E27FC236}">
              <a16:creationId xmlns:a16="http://schemas.microsoft.com/office/drawing/2014/main" id="{00000000-0008-0000-2500-00001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0" name="Text Box 60">
          <a:extLst>
            <a:ext uri="{FF2B5EF4-FFF2-40B4-BE49-F238E27FC236}">
              <a16:creationId xmlns:a16="http://schemas.microsoft.com/office/drawing/2014/main" id="{00000000-0008-0000-2500-00001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1" name="Text Box 60">
          <a:extLst>
            <a:ext uri="{FF2B5EF4-FFF2-40B4-BE49-F238E27FC236}">
              <a16:creationId xmlns:a16="http://schemas.microsoft.com/office/drawing/2014/main" id="{00000000-0008-0000-2500-00001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2" name="Text Box 60">
          <a:extLst>
            <a:ext uri="{FF2B5EF4-FFF2-40B4-BE49-F238E27FC236}">
              <a16:creationId xmlns:a16="http://schemas.microsoft.com/office/drawing/2014/main" id="{00000000-0008-0000-2500-00001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3" name="Text Box 60">
          <a:extLst>
            <a:ext uri="{FF2B5EF4-FFF2-40B4-BE49-F238E27FC236}">
              <a16:creationId xmlns:a16="http://schemas.microsoft.com/office/drawing/2014/main" id="{00000000-0008-0000-2500-00001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4" name="Text Box 60">
          <a:extLst>
            <a:ext uri="{FF2B5EF4-FFF2-40B4-BE49-F238E27FC236}">
              <a16:creationId xmlns:a16="http://schemas.microsoft.com/office/drawing/2014/main" id="{00000000-0008-0000-2500-00001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05" name="Text Box 60">
          <a:extLst>
            <a:ext uri="{FF2B5EF4-FFF2-40B4-BE49-F238E27FC236}">
              <a16:creationId xmlns:a16="http://schemas.microsoft.com/office/drawing/2014/main" id="{00000000-0008-0000-2500-00001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00000000-0008-0000-2500-00001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00000000-0008-0000-2500-00001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00000000-0008-0000-2500-00001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09" name="Text Box 60">
          <a:extLst>
            <a:ext uri="{FF2B5EF4-FFF2-40B4-BE49-F238E27FC236}">
              <a16:creationId xmlns:a16="http://schemas.microsoft.com/office/drawing/2014/main" id="{00000000-0008-0000-2500-00001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2500-00001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1" name="Text Box 60">
          <a:extLst>
            <a:ext uri="{FF2B5EF4-FFF2-40B4-BE49-F238E27FC236}">
              <a16:creationId xmlns:a16="http://schemas.microsoft.com/office/drawing/2014/main" id="{00000000-0008-0000-2500-00001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00000000-0008-0000-2500-00002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2500-00002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00000000-0008-0000-2500-00002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5" name="Text Box 60">
          <a:extLst>
            <a:ext uri="{FF2B5EF4-FFF2-40B4-BE49-F238E27FC236}">
              <a16:creationId xmlns:a16="http://schemas.microsoft.com/office/drawing/2014/main" id="{00000000-0008-0000-2500-00002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2500-00002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17" name="Text Box 60">
          <a:extLst>
            <a:ext uri="{FF2B5EF4-FFF2-40B4-BE49-F238E27FC236}">
              <a16:creationId xmlns:a16="http://schemas.microsoft.com/office/drawing/2014/main" id="{00000000-0008-0000-2500-00002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00000000-0008-0000-2500-00002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19" name="Text Box 60">
          <a:extLst>
            <a:ext uri="{FF2B5EF4-FFF2-40B4-BE49-F238E27FC236}">
              <a16:creationId xmlns:a16="http://schemas.microsoft.com/office/drawing/2014/main" id="{00000000-0008-0000-2500-00002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0" name="Text Box 60">
          <a:extLst>
            <a:ext uri="{FF2B5EF4-FFF2-40B4-BE49-F238E27FC236}">
              <a16:creationId xmlns:a16="http://schemas.microsoft.com/office/drawing/2014/main" id="{00000000-0008-0000-2500-00002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2500-00002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2" name="Text Box 60">
          <a:extLst>
            <a:ext uri="{FF2B5EF4-FFF2-40B4-BE49-F238E27FC236}">
              <a16:creationId xmlns:a16="http://schemas.microsoft.com/office/drawing/2014/main" id="{00000000-0008-0000-2500-00002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3" name="Text Box 60">
          <a:extLst>
            <a:ext uri="{FF2B5EF4-FFF2-40B4-BE49-F238E27FC236}">
              <a16:creationId xmlns:a16="http://schemas.microsoft.com/office/drawing/2014/main" id="{00000000-0008-0000-2500-00002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4" name="Text Box 60">
          <a:extLst>
            <a:ext uri="{FF2B5EF4-FFF2-40B4-BE49-F238E27FC236}">
              <a16:creationId xmlns:a16="http://schemas.microsoft.com/office/drawing/2014/main" id="{00000000-0008-0000-2500-00002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5" name="Text Box 60">
          <a:extLst>
            <a:ext uri="{FF2B5EF4-FFF2-40B4-BE49-F238E27FC236}">
              <a16:creationId xmlns:a16="http://schemas.microsoft.com/office/drawing/2014/main" id="{00000000-0008-0000-2500-00002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6" name="Text Box 60">
          <a:extLst>
            <a:ext uri="{FF2B5EF4-FFF2-40B4-BE49-F238E27FC236}">
              <a16:creationId xmlns:a16="http://schemas.microsoft.com/office/drawing/2014/main" id="{00000000-0008-0000-2500-00002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7" name="Text Box 60">
          <a:extLst>
            <a:ext uri="{FF2B5EF4-FFF2-40B4-BE49-F238E27FC236}">
              <a16:creationId xmlns:a16="http://schemas.microsoft.com/office/drawing/2014/main" id="{00000000-0008-0000-2500-00002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8" name="Text Box 60">
          <a:extLst>
            <a:ext uri="{FF2B5EF4-FFF2-40B4-BE49-F238E27FC236}">
              <a16:creationId xmlns:a16="http://schemas.microsoft.com/office/drawing/2014/main" id="{00000000-0008-0000-2500-00003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29" name="Text Box 60">
          <a:extLst>
            <a:ext uri="{FF2B5EF4-FFF2-40B4-BE49-F238E27FC236}">
              <a16:creationId xmlns:a16="http://schemas.microsoft.com/office/drawing/2014/main" id="{00000000-0008-0000-2500-00003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0" name="Text Box 60">
          <a:extLst>
            <a:ext uri="{FF2B5EF4-FFF2-40B4-BE49-F238E27FC236}">
              <a16:creationId xmlns:a16="http://schemas.microsoft.com/office/drawing/2014/main" id="{00000000-0008-0000-2500-00003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1" name="Text Box 60">
          <a:extLst>
            <a:ext uri="{FF2B5EF4-FFF2-40B4-BE49-F238E27FC236}">
              <a16:creationId xmlns:a16="http://schemas.microsoft.com/office/drawing/2014/main" id="{00000000-0008-0000-2500-00003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2" name="Text Box 60">
          <a:extLst>
            <a:ext uri="{FF2B5EF4-FFF2-40B4-BE49-F238E27FC236}">
              <a16:creationId xmlns:a16="http://schemas.microsoft.com/office/drawing/2014/main" id="{00000000-0008-0000-2500-00003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3" name="Text Box 60">
          <a:extLst>
            <a:ext uri="{FF2B5EF4-FFF2-40B4-BE49-F238E27FC236}">
              <a16:creationId xmlns:a16="http://schemas.microsoft.com/office/drawing/2014/main" id="{00000000-0008-0000-2500-00003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4" name="Text Box 60">
          <a:extLst>
            <a:ext uri="{FF2B5EF4-FFF2-40B4-BE49-F238E27FC236}">
              <a16:creationId xmlns:a16="http://schemas.microsoft.com/office/drawing/2014/main" id="{00000000-0008-0000-2500-00003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5" name="Text Box 60">
          <a:extLst>
            <a:ext uri="{FF2B5EF4-FFF2-40B4-BE49-F238E27FC236}">
              <a16:creationId xmlns:a16="http://schemas.microsoft.com/office/drawing/2014/main" id="{00000000-0008-0000-2500-00003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6" name="Text Box 60">
          <a:extLst>
            <a:ext uri="{FF2B5EF4-FFF2-40B4-BE49-F238E27FC236}">
              <a16:creationId xmlns:a16="http://schemas.microsoft.com/office/drawing/2014/main" id="{00000000-0008-0000-2500-00003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7" name="Text Box 60">
          <a:extLst>
            <a:ext uri="{FF2B5EF4-FFF2-40B4-BE49-F238E27FC236}">
              <a16:creationId xmlns:a16="http://schemas.microsoft.com/office/drawing/2014/main" id="{00000000-0008-0000-2500-00003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8" name="Text Box 60">
          <a:extLst>
            <a:ext uri="{FF2B5EF4-FFF2-40B4-BE49-F238E27FC236}">
              <a16:creationId xmlns:a16="http://schemas.microsoft.com/office/drawing/2014/main" id="{00000000-0008-0000-2500-00003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39" name="Text Box 60">
          <a:extLst>
            <a:ext uri="{FF2B5EF4-FFF2-40B4-BE49-F238E27FC236}">
              <a16:creationId xmlns:a16="http://schemas.microsoft.com/office/drawing/2014/main" id="{00000000-0008-0000-2500-00003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00000000-0008-0000-2500-00003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2500-00003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00000000-0008-0000-2500-00003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3" name="Text Box 60">
          <a:extLst>
            <a:ext uri="{FF2B5EF4-FFF2-40B4-BE49-F238E27FC236}">
              <a16:creationId xmlns:a16="http://schemas.microsoft.com/office/drawing/2014/main" id="{00000000-0008-0000-2500-00003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00000000-0008-0000-2500-00004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5" name="Text Box 60">
          <a:extLst>
            <a:ext uri="{FF2B5EF4-FFF2-40B4-BE49-F238E27FC236}">
              <a16:creationId xmlns:a16="http://schemas.microsoft.com/office/drawing/2014/main" id="{00000000-0008-0000-2500-00004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00000000-0008-0000-2500-00004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00000000-0008-0000-2500-00004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00000000-0008-0000-2500-00004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49" name="Text Box 60">
          <a:extLst>
            <a:ext uri="{FF2B5EF4-FFF2-40B4-BE49-F238E27FC236}">
              <a16:creationId xmlns:a16="http://schemas.microsoft.com/office/drawing/2014/main" id="{00000000-0008-0000-2500-00004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00000000-0008-0000-2500-00004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51" name="Text Box 60">
          <a:extLst>
            <a:ext uri="{FF2B5EF4-FFF2-40B4-BE49-F238E27FC236}">
              <a16:creationId xmlns:a16="http://schemas.microsoft.com/office/drawing/2014/main" id="{00000000-0008-0000-2500-00004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2500-00004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3" name="Text Box 60">
          <a:extLst>
            <a:ext uri="{FF2B5EF4-FFF2-40B4-BE49-F238E27FC236}">
              <a16:creationId xmlns:a16="http://schemas.microsoft.com/office/drawing/2014/main" id="{00000000-0008-0000-2500-00004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4" name="Text Box 60">
          <a:extLst>
            <a:ext uri="{FF2B5EF4-FFF2-40B4-BE49-F238E27FC236}">
              <a16:creationId xmlns:a16="http://schemas.microsoft.com/office/drawing/2014/main" id="{00000000-0008-0000-2500-00004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00000000-0008-0000-2500-00004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6" name="Text Box 60">
          <a:extLst>
            <a:ext uri="{FF2B5EF4-FFF2-40B4-BE49-F238E27FC236}">
              <a16:creationId xmlns:a16="http://schemas.microsoft.com/office/drawing/2014/main" id="{00000000-0008-0000-2500-00004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7" name="Text Box 60">
          <a:extLst>
            <a:ext uri="{FF2B5EF4-FFF2-40B4-BE49-F238E27FC236}">
              <a16:creationId xmlns:a16="http://schemas.microsoft.com/office/drawing/2014/main" id="{00000000-0008-0000-2500-00004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8" name="Text Box 60">
          <a:extLst>
            <a:ext uri="{FF2B5EF4-FFF2-40B4-BE49-F238E27FC236}">
              <a16:creationId xmlns:a16="http://schemas.microsoft.com/office/drawing/2014/main" id="{00000000-0008-0000-2500-00004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59" name="Text Box 60">
          <a:extLst>
            <a:ext uri="{FF2B5EF4-FFF2-40B4-BE49-F238E27FC236}">
              <a16:creationId xmlns:a16="http://schemas.microsoft.com/office/drawing/2014/main" id="{00000000-0008-0000-2500-00004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0" name="Text Box 60">
          <a:extLst>
            <a:ext uri="{FF2B5EF4-FFF2-40B4-BE49-F238E27FC236}">
              <a16:creationId xmlns:a16="http://schemas.microsoft.com/office/drawing/2014/main" id="{00000000-0008-0000-2500-00005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1" name="Text Box 60">
          <a:extLst>
            <a:ext uri="{FF2B5EF4-FFF2-40B4-BE49-F238E27FC236}">
              <a16:creationId xmlns:a16="http://schemas.microsoft.com/office/drawing/2014/main" id="{00000000-0008-0000-2500-00005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2" name="Text Box 60">
          <a:extLst>
            <a:ext uri="{FF2B5EF4-FFF2-40B4-BE49-F238E27FC236}">
              <a16:creationId xmlns:a16="http://schemas.microsoft.com/office/drawing/2014/main" id="{00000000-0008-0000-2500-00005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3" name="Text Box 60">
          <a:extLst>
            <a:ext uri="{FF2B5EF4-FFF2-40B4-BE49-F238E27FC236}">
              <a16:creationId xmlns:a16="http://schemas.microsoft.com/office/drawing/2014/main" id="{00000000-0008-0000-2500-00005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4" name="Text Box 60">
          <a:extLst>
            <a:ext uri="{FF2B5EF4-FFF2-40B4-BE49-F238E27FC236}">
              <a16:creationId xmlns:a16="http://schemas.microsoft.com/office/drawing/2014/main" id="{00000000-0008-0000-2500-00005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5" name="Text Box 60">
          <a:extLst>
            <a:ext uri="{FF2B5EF4-FFF2-40B4-BE49-F238E27FC236}">
              <a16:creationId xmlns:a16="http://schemas.microsoft.com/office/drawing/2014/main" id="{00000000-0008-0000-2500-00005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6" name="Text Box 60">
          <a:extLst>
            <a:ext uri="{FF2B5EF4-FFF2-40B4-BE49-F238E27FC236}">
              <a16:creationId xmlns:a16="http://schemas.microsoft.com/office/drawing/2014/main" id="{00000000-0008-0000-2500-00005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7" name="Text Box 60">
          <a:extLst>
            <a:ext uri="{FF2B5EF4-FFF2-40B4-BE49-F238E27FC236}">
              <a16:creationId xmlns:a16="http://schemas.microsoft.com/office/drawing/2014/main" id="{00000000-0008-0000-2500-00005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8" name="Text Box 60">
          <a:extLst>
            <a:ext uri="{FF2B5EF4-FFF2-40B4-BE49-F238E27FC236}">
              <a16:creationId xmlns:a16="http://schemas.microsoft.com/office/drawing/2014/main" id="{00000000-0008-0000-2500-00005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69" name="Text Box 60">
          <a:extLst>
            <a:ext uri="{FF2B5EF4-FFF2-40B4-BE49-F238E27FC236}">
              <a16:creationId xmlns:a16="http://schemas.microsoft.com/office/drawing/2014/main" id="{00000000-0008-0000-2500-00005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70" name="Text Box 60">
          <a:extLst>
            <a:ext uri="{FF2B5EF4-FFF2-40B4-BE49-F238E27FC236}">
              <a16:creationId xmlns:a16="http://schemas.microsoft.com/office/drawing/2014/main" id="{00000000-0008-0000-2500-00005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71" name="Text Box 60">
          <a:extLst>
            <a:ext uri="{FF2B5EF4-FFF2-40B4-BE49-F238E27FC236}">
              <a16:creationId xmlns:a16="http://schemas.microsoft.com/office/drawing/2014/main" id="{00000000-0008-0000-2500-00005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72" name="Text Box 60">
          <a:extLst>
            <a:ext uri="{FF2B5EF4-FFF2-40B4-BE49-F238E27FC236}">
              <a16:creationId xmlns:a16="http://schemas.microsoft.com/office/drawing/2014/main" id="{00000000-0008-0000-2500-00005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73" name="Text Box 60">
          <a:extLst>
            <a:ext uri="{FF2B5EF4-FFF2-40B4-BE49-F238E27FC236}">
              <a16:creationId xmlns:a16="http://schemas.microsoft.com/office/drawing/2014/main" id="{00000000-0008-0000-2500-00005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00000000-0008-0000-2500-00005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00000000-0008-0000-2500-00005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00000000-0008-0000-2500-00006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7" name="Text Box 60">
          <a:extLst>
            <a:ext uri="{FF2B5EF4-FFF2-40B4-BE49-F238E27FC236}">
              <a16:creationId xmlns:a16="http://schemas.microsoft.com/office/drawing/2014/main" id="{00000000-0008-0000-2500-00006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00000000-0008-0000-2500-00006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79" name="Text Box 60">
          <a:extLst>
            <a:ext uri="{FF2B5EF4-FFF2-40B4-BE49-F238E27FC236}">
              <a16:creationId xmlns:a16="http://schemas.microsoft.com/office/drawing/2014/main" id="{00000000-0008-0000-2500-00006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00000000-0008-0000-2500-00006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2500-00006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00000000-0008-0000-2500-00006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3" name="Text Box 60">
          <a:extLst>
            <a:ext uri="{FF2B5EF4-FFF2-40B4-BE49-F238E27FC236}">
              <a16:creationId xmlns:a16="http://schemas.microsoft.com/office/drawing/2014/main" id="{00000000-0008-0000-2500-00006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0000000-0008-0000-2500-00006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385" name="Text Box 60">
          <a:extLst>
            <a:ext uri="{FF2B5EF4-FFF2-40B4-BE49-F238E27FC236}">
              <a16:creationId xmlns:a16="http://schemas.microsoft.com/office/drawing/2014/main" id="{00000000-0008-0000-2500-00006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00000000-0008-0000-2500-00006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87" name="Text Box 60">
          <a:extLst>
            <a:ext uri="{FF2B5EF4-FFF2-40B4-BE49-F238E27FC236}">
              <a16:creationId xmlns:a16="http://schemas.microsoft.com/office/drawing/2014/main" id="{00000000-0008-0000-2500-00006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88" name="Text Box 60">
          <a:extLst>
            <a:ext uri="{FF2B5EF4-FFF2-40B4-BE49-F238E27FC236}">
              <a16:creationId xmlns:a16="http://schemas.microsoft.com/office/drawing/2014/main" id="{00000000-0008-0000-2500-00006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2500-00006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0" name="Text Box 60">
          <a:extLst>
            <a:ext uri="{FF2B5EF4-FFF2-40B4-BE49-F238E27FC236}">
              <a16:creationId xmlns:a16="http://schemas.microsoft.com/office/drawing/2014/main" id="{00000000-0008-0000-2500-00006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1" name="Text Box 60">
          <a:extLst>
            <a:ext uri="{FF2B5EF4-FFF2-40B4-BE49-F238E27FC236}">
              <a16:creationId xmlns:a16="http://schemas.microsoft.com/office/drawing/2014/main" id="{00000000-0008-0000-2500-00006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2" name="Text Box 60">
          <a:extLst>
            <a:ext uri="{FF2B5EF4-FFF2-40B4-BE49-F238E27FC236}">
              <a16:creationId xmlns:a16="http://schemas.microsoft.com/office/drawing/2014/main" id="{00000000-0008-0000-2500-00007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3" name="Text Box 60">
          <a:extLst>
            <a:ext uri="{FF2B5EF4-FFF2-40B4-BE49-F238E27FC236}">
              <a16:creationId xmlns:a16="http://schemas.microsoft.com/office/drawing/2014/main" id="{00000000-0008-0000-2500-00007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4" name="Text Box 60">
          <a:extLst>
            <a:ext uri="{FF2B5EF4-FFF2-40B4-BE49-F238E27FC236}">
              <a16:creationId xmlns:a16="http://schemas.microsoft.com/office/drawing/2014/main" id="{00000000-0008-0000-2500-00007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5" name="Text Box 60">
          <a:extLst>
            <a:ext uri="{FF2B5EF4-FFF2-40B4-BE49-F238E27FC236}">
              <a16:creationId xmlns:a16="http://schemas.microsoft.com/office/drawing/2014/main" id="{00000000-0008-0000-2500-00007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6" name="Text Box 60">
          <a:extLst>
            <a:ext uri="{FF2B5EF4-FFF2-40B4-BE49-F238E27FC236}">
              <a16:creationId xmlns:a16="http://schemas.microsoft.com/office/drawing/2014/main" id="{00000000-0008-0000-2500-00007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7" name="Text Box 60">
          <a:extLst>
            <a:ext uri="{FF2B5EF4-FFF2-40B4-BE49-F238E27FC236}">
              <a16:creationId xmlns:a16="http://schemas.microsoft.com/office/drawing/2014/main" id="{00000000-0008-0000-2500-00007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8" name="Text Box 60">
          <a:extLst>
            <a:ext uri="{FF2B5EF4-FFF2-40B4-BE49-F238E27FC236}">
              <a16:creationId xmlns:a16="http://schemas.microsoft.com/office/drawing/2014/main" id="{00000000-0008-0000-2500-00007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399" name="Text Box 60">
          <a:extLst>
            <a:ext uri="{FF2B5EF4-FFF2-40B4-BE49-F238E27FC236}">
              <a16:creationId xmlns:a16="http://schemas.microsoft.com/office/drawing/2014/main" id="{00000000-0008-0000-2500-00007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0" name="Text Box 60">
          <a:extLst>
            <a:ext uri="{FF2B5EF4-FFF2-40B4-BE49-F238E27FC236}">
              <a16:creationId xmlns:a16="http://schemas.microsoft.com/office/drawing/2014/main" id="{00000000-0008-0000-2500-00007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1" name="Text Box 60">
          <a:extLst>
            <a:ext uri="{FF2B5EF4-FFF2-40B4-BE49-F238E27FC236}">
              <a16:creationId xmlns:a16="http://schemas.microsoft.com/office/drawing/2014/main" id="{00000000-0008-0000-2500-00007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2" name="Text Box 60">
          <a:extLst>
            <a:ext uri="{FF2B5EF4-FFF2-40B4-BE49-F238E27FC236}">
              <a16:creationId xmlns:a16="http://schemas.microsoft.com/office/drawing/2014/main" id="{00000000-0008-0000-2500-00007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3" name="Text Box 60">
          <a:extLst>
            <a:ext uri="{FF2B5EF4-FFF2-40B4-BE49-F238E27FC236}">
              <a16:creationId xmlns:a16="http://schemas.microsoft.com/office/drawing/2014/main" id="{00000000-0008-0000-2500-00007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4" name="Text Box 60">
          <a:extLst>
            <a:ext uri="{FF2B5EF4-FFF2-40B4-BE49-F238E27FC236}">
              <a16:creationId xmlns:a16="http://schemas.microsoft.com/office/drawing/2014/main" id="{00000000-0008-0000-2500-00007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5" name="Text Box 60">
          <a:extLst>
            <a:ext uri="{FF2B5EF4-FFF2-40B4-BE49-F238E27FC236}">
              <a16:creationId xmlns:a16="http://schemas.microsoft.com/office/drawing/2014/main" id="{00000000-0008-0000-2500-00007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6" name="Text Box 60">
          <a:extLst>
            <a:ext uri="{FF2B5EF4-FFF2-40B4-BE49-F238E27FC236}">
              <a16:creationId xmlns:a16="http://schemas.microsoft.com/office/drawing/2014/main" id="{00000000-0008-0000-2500-00007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07" name="Text Box 60">
          <a:extLst>
            <a:ext uri="{FF2B5EF4-FFF2-40B4-BE49-F238E27FC236}">
              <a16:creationId xmlns:a16="http://schemas.microsoft.com/office/drawing/2014/main" id="{00000000-0008-0000-2500-00007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00000000-0008-0000-2500-00008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2500-00008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00000000-0008-0000-2500-00008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11" name="Text Box 60">
          <a:extLst>
            <a:ext uri="{FF2B5EF4-FFF2-40B4-BE49-F238E27FC236}">
              <a16:creationId xmlns:a16="http://schemas.microsoft.com/office/drawing/2014/main" id="{00000000-0008-0000-2500-00008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00000000-0008-0000-2500-00008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13" name="Text Box 60">
          <a:extLst>
            <a:ext uri="{FF2B5EF4-FFF2-40B4-BE49-F238E27FC236}">
              <a16:creationId xmlns:a16="http://schemas.microsoft.com/office/drawing/2014/main" id="{00000000-0008-0000-2500-00008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00000000-0008-0000-2500-00008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5" name="Text Box 60">
          <a:extLst>
            <a:ext uri="{FF2B5EF4-FFF2-40B4-BE49-F238E27FC236}">
              <a16:creationId xmlns:a16="http://schemas.microsoft.com/office/drawing/2014/main" id="{00000000-0008-0000-2500-00008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6" name="Text Box 60">
          <a:extLst>
            <a:ext uri="{FF2B5EF4-FFF2-40B4-BE49-F238E27FC236}">
              <a16:creationId xmlns:a16="http://schemas.microsoft.com/office/drawing/2014/main" id="{00000000-0008-0000-2500-00008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2500-00008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8" name="Text Box 60">
          <a:extLst>
            <a:ext uri="{FF2B5EF4-FFF2-40B4-BE49-F238E27FC236}">
              <a16:creationId xmlns:a16="http://schemas.microsoft.com/office/drawing/2014/main" id="{00000000-0008-0000-2500-00008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19" name="Text Box 60">
          <a:extLst>
            <a:ext uri="{FF2B5EF4-FFF2-40B4-BE49-F238E27FC236}">
              <a16:creationId xmlns:a16="http://schemas.microsoft.com/office/drawing/2014/main" id="{00000000-0008-0000-2500-00008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0" name="Text Box 60">
          <a:extLst>
            <a:ext uri="{FF2B5EF4-FFF2-40B4-BE49-F238E27FC236}">
              <a16:creationId xmlns:a16="http://schemas.microsoft.com/office/drawing/2014/main" id="{00000000-0008-0000-2500-00008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1" name="Text Box 60">
          <a:extLst>
            <a:ext uri="{FF2B5EF4-FFF2-40B4-BE49-F238E27FC236}">
              <a16:creationId xmlns:a16="http://schemas.microsoft.com/office/drawing/2014/main" id="{00000000-0008-0000-2500-00008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2" name="Text Box 60">
          <a:extLst>
            <a:ext uri="{FF2B5EF4-FFF2-40B4-BE49-F238E27FC236}">
              <a16:creationId xmlns:a16="http://schemas.microsoft.com/office/drawing/2014/main" id="{00000000-0008-0000-2500-00008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3" name="Text Box 60">
          <a:extLst>
            <a:ext uri="{FF2B5EF4-FFF2-40B4-BE49-F238E27FC236}">
              <a16:creationId xmlns:a16="http://schemas.microsoft.com/office/drawing/2014/main" id="{00000000-0008-0000-2500-00008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4" name="Text Box 60">
          <a:extLst>
            <a:ext uri="{FF2B5EF4-FFF2-40B4-BE49-F238E27FC236}">
              <a16:creationId xmlns:a16="http://schemas.microsoft.com/office/drawing/2014/main" id="{00000000-0008-0000-2500-00009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5" name="Text Box 60">
          <a:extLst>
            <a:ext uri="{FF2B5EF4-FFF2-40B4-BE49-F238E27FC236}">
              <a16:creationId xmlns:a16="http://schemas.microsoft.com/office/drawing/2014/main" id="{00000000-0008-0000-2500-00009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6" name="Text Box 60">
          <a:extLst>
            <a:ext uri="{FF2B5EF4-FFF2-40B4-BE49-F238E27FC236}">
              <a16:creationId xmlns:a16="http://schemas.microsoft.com/office/drawing/2014/main" id="{00000000-0008-0000-2500-00009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7" name="Text Box 60">
          <a:extLst>
            <a:ext uri="{FF2B5EF4-FFF2-40B4-BE49-F238E27FC236}">
              <a16:creationId xmlns:a16="http://schemas.microsoft.com/office/drawing/2014/main" id="{00000000-0008-0000-2500-00009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8" name="Text Box 60">
          <a:extLst>
            <a:ext uri="{FF2B5EF4-FFF2-40B4-BE49-F238E27FC236}">
              <a16:creationId xmlns:a16="http://schemas.microsoft.com/office/drawing/2014/main" id="{00000000-0008-0000-2500-00009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29" name="Text Box 60">
          <a:extLst>
            <a:ext uri="{FF2B5EF4-FFF2-40B4-BE49-F238E27FC236}">
              <a16:creationId xmlns:a16="http://schemas.microsoft.com/office/drawing/2014/main" id="{00000000-0008-0000-2500-00009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0" name="Text Box 60">
          <a:extLst>
            <a:ext uri="{FF2B5EF4-FFF2-40B4-BE49-F238E27FC236}">
              <a16:creationId xmlns:a16="http://schemas.microsoft.com/office/drawing/2014/main" id="{00000000-0008-0000-2500-00009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1" name="Text Box 60">
          <a:extLst>
            <a:ext uri="{FF2B5EF4-FFF2-40B4-BE49-F238E27FC236}">
              <a16:creationId xmlns:a16="http://schemas.microsoft.com/office/drawing/2014/main" id="{00000000-0008-0000-2500-00009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2" name="Text Box 60">
          <a:extLst>
            <a:ext uri="{FF2B5EF4-FFF2-40B4-BE49-F238E27FC236}">
              <a16:creationId xmlns:a16="http://schemas.microsoft.com/office/drawing/2014/main" id="{00000000-0008-0000-2500-00009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3" name="Text Box 60">
          <a:extLst>
            <a:ext uri="{FF2B5EF4-FFF2-40B4-BE49-F238E27FC236}">
              <a16:creationId xmlns:a16="http://schemas.microsoft.com/office/drawing/2014/main" id="{00000000-0008-0000-2500-00009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4" name="Text Box 60">
          <a:extLst>
            <a:ext uri="{FF2B5EF4-FFF2-40B4-BE49-F238E27FC236}">
              <a16:creationId xmlns:a16="http://schemas.microsoft.com/office/drawing/2014/main" id="{00000000-0008-0000-2500-00009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35" name="Text Box 60">
          <a:extLst>
            <a:ext uri="{FF2B5EF4-FFF2-40B4-BE49-F238E27FC236}">
              <a16:creationId xmlns:a16="http://schemas.microsoft.com/office/drawing/2014/main" id="{00000000-0008-0000-2500-00009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2500-00009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2500-00009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00000000-0008-0000-2500-00009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39" name="Text Box 60">
          <a:extLst>
            <a:ext uri="{FF2B5EF4-FFF2-40B4-BE49-F238E27FC236}">
              <a16:creationId xmlns:a16="http://schemas.microsoft.com/office/drawing/2014/main" id="{00000000-0008-0000-2500-00009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2500-0000A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1" name="Text Box 60">
          <a:extLst>
            <a:ext uri="{FF2B5EF4-FFF2-40B4-BE49-F238E27FC236}">
              <a16:creationId xmlns:a16="http://schemas.microsoft.com/office/drawing/2014/main" id="{00000000-0008-0000-2500-0000A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2500-0000A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00000000-0008-0000-2500-0000A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2500-0000A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5" name="Text Box 60">
          <a:extLst>
            <a:ext uri="{FF2B5EF4-FFF2-40B4-BE49-F238E27FC236}">
              <a16:creationId xmlns:a16="http://schemas.microsoft.com/office/drawing/2014/main" id="{00000000-0008-0000-2500-0000A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00000000-0008-0000-2500-0000A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47" name="Text Box 60">
          <a:extLst>
            <a:ext uri="{FF2B5EF4-FFF2-40B4-BE49-F238E27FC236}">
              <a16:creationId xmlns:a16="http://schemas.microsoft.com/office/drawing/2014/main" id="{00000000-0008-0000-2500-0000A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2500-0000A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49" name="Text Box 60">
          <a:extLst>
            <a:ext uri="{FF2B5EF4-FFF2-40B4-BE49-F238E27FC236}">
              <a16:creationId xmlns:a16="http://schemas.microsoft.com/office/drawing/2014/main" id="{00000000-0008-0000-2500-0000A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0" name="Text Box 60">
          <a:extLst>
            <a:ext uri="{FF2B5EF4-FFF2-40B4-BE49-F238E27FC236}">
              <a16:creationId xmlns:a16="http://schemas.microsoft.com/office/drawing/2014/main" id="{00000000-0008-0000-2500-0000A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2500-0000A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2" name="Text Box 60">
          <a:extLst>
            <a:ext uri="{FF2B5EF4-FFF2-40B4-BE49-F238E27FC236}">
              <a16:creationId xmlns:a16="http://schemas.microsoft.com/office/drawing/2014/main" id="{00000000-0008-0000-2500-0000A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3" name="Text Box 60">
          <a:extLst>
            <a:ext uri="{FF2B5EF4-FFF2-40B4-BE49-F238E27FC236}">
              <a16:creationId xmlns:a16="http://schemas.microsoft.com/office/drawing/2014/main" id="{00000000-0008-0000-2500-0000A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4" name="Text Box 60">
          <a:extLst>
            <a:ext uri="{FF2B5EF4-FFF2-40B4-BE49-F238E27FC236}">
              <a16:creationId xmlns:a16="http://schemas.microsoft.com/office/drawing/2014/main" id="{00000000-0008-0000-2500-0000A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5" name="Text Box 60">
          <a:extLst>
            <a:ext uri="{FF2B5EF4-FFF2-40B4-BE49-F238E27FC236}">
              <a16:creationId xmlns:a16="http://schemas.microsoft.com/office/drawing/2014/main" id="{00000000-0008-0000-2500-0000A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6" name="Text Box 60">
          <a:extLst>
            <a:ext uri="{FF2B5EF4-FFF2-40B4-BE49-F238E27FC236}">
              <a16:creationId xmlns:a16="http://schemas.microsoft.com/office/drawing/2014/main" id="{00000000-0008-0000-2500-0000B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7" name="Text Box 60">
          <a:extLst>
            <a:ext uri="{FF2B5EF4-FFF2-40B4-BE49-F238E27FC236}">
              <a16:creationId xmlns:a16="http://schemas.microsoft.com/office/drawing/2014/main" id="{00000000-0008-0000-2500-0000B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8" name="Text Box 60">
          <a:extLst>
            <a:ext uri="{FF2B5EF4-FFF2-40B4-BE49-F238E27FC236}">
              <a16:creationId xmlns:a16="http://schemas.microsoft.com/office/drawing/2014/main" id="{00000000-0008-0000-2500-0000B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59" name="Text Box 60">
          <a:extLst>
            <a:ext uri="{FF2B5EF4-FFF2-40B4-BE49-F238E27FC236}">
              <a16:creationId xmlns:a16="http://schemas.microsoft.com/office/drawing/2014/main" id="{00000000-0008-0000-2500-0000B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0" name="Text Box 60">
          <a:extLst>
            <a:ext uri="{FF2B5EF4-FFF2-40B4-BE49-F238E27FC236}">
              <a16:creationId xmlns:a16="http://schemas.microsoft.com/office/drawing/2014/main" id="{00000000-0008-0000-2500-0000B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1" name="Text Box 60">
          <a:extLst>
            <a:ext uri="{FF2B5EF4-FFF2-40B4-BE49-F238E27FC236}">
              <a16:creationId xmlns:a16="http://schemas.microsoft.com/office/drawing/2014/main" id="{00000000-0008-0000-2500-0000B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2" name="Text Box 60">
          <a:extLst>
            <a:ext uri="{FF2B5EF4-FFF2-40B4-BE49-F238E27FC236}">
              <a16:creationId xmlns:a16="http://schemas.microsoft.com/office/drawing/2014/main" id="{00000000-0008-0000-2500-0000B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3" name="Text Box 60">
          <a:extLst>
            <a:ext uri="{FF2B5EF4-FFF2-40B4-BE49-F238E27FC236}">
              <a16:creationId xmlns:a16="http://schemas.microsoft.com/office/drawing/2014/main" id="{00000000-0008-0000-2500-0000B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4" name="Text Box 60">
          <a:extLst>
            <a:ext uri="{FF2B5EF4-FFF2-40B4-BE49-F238E27FC236}">
              <a16:creationId xmlns:a16="http://schemas.microsoft.com/office/drawing/2014/main" id="{00000000-0008-0000-2500-0000B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5" name="Text Box 60">
          <a:extLst>
            <a:ext uri="{FF2B5EF4-FFF2-40B4-BE49-F238E27FC236}">
              <a16:creationId xmlns:a16="http://schemas.microsoft.com/office/drawing/2014/main" id="{00000000-0008-0000-2500-0000B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6" name="Text Box 60">
          <a:extLst>
            <a:ext uri="{FF2B5EF4-FFF2-40B4-BE49-F238E27FC236}">
              <a16:creationId xmlns:a16="http://schemas.microsoft.com/office/drawing/2014/main" id="{00000000-0008-0000-2500-0000B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7" name="Text Box 60">
          <a:extLst>
            <a:ext uri="{FF2B5EF4-FFF2-40B4-BE49-F238E27FC236}">
              <a16:creationId xmlns:a16="http://schemas.microsoft.com/office/drawing/2014/main" id="{00000000-0008-0000-2500-0000B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8" name="Text Box 60">
          <a:extLst>
            <a:ext uri="{FF2B5EF4-FFF2-40B4-BE49-F238E27FC236}">
              <a16:creationId xmlns:a16="http://schemas.microsoft.com/office/drawing/2014/main" id="{00000000-0008-0000-2500-0000B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69" name="Text Box 60">
          <a:extLst>
            <a:ext uri="{FF2B5EF4-FFF2-40B4-BE49-F238E27FC236}">
              <a16:creationId xmlns:a16="http://schemas.microsoft.com/office/drawing/2014/main" id="{00000000-0008-0000-2500-0000B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00000000-0008-0000-2500-0000B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00000000-0008-0000-2500-0000B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2500-0000C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3" name="Text Box 60">
          <a:extLst>
            <a:ext uri="{FF2B5EF4-FFF2-40B4-BE49-F238E27FC236}">
              <a16:creationId xmlns:a16="http://schemas.microsoft.com/office/drawing/2014/main" id="{00000000-0008-0000-2500-0000C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00000000-0008-0000-2500-0000C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75" name="Text Box 60">
          <a:extLst>
            <a:ext uri="{FF2B5EF4-FFF2-40B4-BE49-F238E27FC236}">
              <a16:creationId xmlns:a16="http://schemas.microsoft.com/office/drawing/2014/main" id="{00000000-0008-0000-2500-0000C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2500-0000C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77" name="Text Box 60">
          <a:extLst>
            <a:ext uri="{FF2B5EF4-FFF2-40B4-BE49-F238E27FC236}">
              <a16:creationId xmlns:a16="http://schemas.microsoft.com/office/drawing/2014/main" id="{00000000-0008-0000-2500-0000C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78" name="Text Box 60">
          <a:extLst>
            <a:ext uri="{FF2B5EF4-FFF2-40B4-BE49-F238E27FC236}">
              <a16:creationId xmlns:a16="http://schemas.microsoft.com/office/drawing/2014/main" id="{00000000-0008-0000-2500-0000C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00000000-0008-0000-2500-0000C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0" name="Text Box 60">
          <a:extLst>
            <a:ext uri="{FF2B5EF4-FFF2-40B4-BE49-F238E27FC236}">
              <a16:creationId xmlns:a16="http://schemas.microsoft.com/office/drawing/2014/main" id="{00000000-0008-0000-2500-0000C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1" name="Text Box 60">
          <a:extLst>
            <a:ext uri="{FF2B5EF4-FFF2-40B4-BE49-F238E27FC236}">
              <a16:creationId xmlns:a16="http://schemas.microsoft.com/office/drawing/2014/main" id="{00000000-0008-0000-2500-0000C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2" name="Text Box 60">
          <a:extLst>
            <a:ext uri="{FF2B5EF4-FFF2-40B4-BE49-F238E27FC236}">
              <a16:creationId xmlns:a16="http://schemas.microsoft.com/office/drawing/2014/main" id="{00000000-0008-0000-2500-0000C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3" name="Text Box 60">
          <a:extLst>
            <a:ext uri="{FF2B5EF4-FFF2-40B4-BE49-F238E27FC236}">
              <a16:creationId xmlns:a16="http://schemas.microsoft.com/office/drawing/2014/main" id="{00000000-0008-0000-2500-0000C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4" name="Text Box 60">
          <a:extLst>
            <a:ext uri="{FF2B5EF4-FFF2-40B4-BE49-F238E27FC236}">
              <a16:creationId xmlns:a16="http://schemas.microsoft.com/office/drawing/2014/main" id="{00000000-0008-0000-2500-0000C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5" name="Text Box 60">
          <a:extLst>
            <a:ext uri="{FF2B5EF4-FFF2-40B4-BE49-F238E27FC236}">
              <a16:creationId xmlns:a16="http://schemas.microsoft.com/office/drawing/2014/main" id="{00000000-0008-0000-2500-0000C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6" name="Text Box 60">
          <a:extLst>
            <a:ext uri="{FF2B5EF4-FFF2-40B4-BE49-F238E27FC236}">
              <a16:creationId xmlns:a16="http://schemas.microsoft.com/office/drawing/2014/main" id="{00000000-0008-0000-2500-0000C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7" name="Text Box 60">
          <a:extLst>
            <a:ext uri="{FF2B5EF4-FFF2-40B4-BE49-F238E27FC236}">
              <a16:creationId xmlns:a16="http://schemas.microsoft.com/office/drawing/2014/main" id="{00000000-0008-0000-2500-0000C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8" name="Text Box 60">
          <a:extLst>
            <a:ext uri="{FF2B5EF4-FFF2-40B4-BE49-F238E27FC236}">
              <a16:creationId xmlns:a16="http://schemas.microsoft.com/office/drawing/2014/main" id="{00000000-0008-0000-2500-0000D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89" name="Text Box 60">
          <a:extLst>
            <a:ext uri="{FF2B5EF4-FFF2-40B4-BE49-F238E27FC236}">
              <a16:creationId xmlns:a16="http://schemas.microsoft.com/office/drawing/2014/main" id="{00000000-0008-0000-2500-0000D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0" name="Text Box 60">
          <a:extLst>
            <a:ext uri="{FF2B5EF4-FFF2-40B4-BE49-F238E27FC236}">
              <a16:creationId xmlns:a16="http://schemas.microsoft.com/office/drawing/2014/main" id="{00000000-0008-0000-2500-0000D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1" name="Text Box 60">
          <a:extLst>
            <a:ext uri="{FF2B5EF4-FFF2-40B4-BE49-F238E27FC236}">
              <a16:creationId xmlns:a16="http://schemas.microsoft.com/office/drawing/2014/main" id="{00000000-0008-0000-2500-0000D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2" name="Text Box 60">
          <a:extLst>
            <a:ext uri="{FF2B5EF4-FFF2-40B4-BE49-F238E27FC236}">
              <a16:creationId xmlns:a16="http://schemas.microsoft.com/office/drawing/2014/main" id="{00000000-0008-0000-2500-0000D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3" name="Text Box 60">
          <a:extLst>
            <a:ext uri="{FF2B5EF4-FFF2-40B4-BE49-F238E27FC236}">
              <a16:creationId xmlns:a16="http://schemas.microsoft.com/office/drawing/2014/main" id="{00000000-0008-0000-2500-0000D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4" name="Text Box 60">
          <a:extLst>
            <a:ext uri="{FF2B5EF4-FFF2-40B4-BE49-F238E27FC236}">
              <a16:creationId xmlns:a16="http://schemas.microsoft.com/office/drawing/2014/main" id="{00000000-0008-0000-2500-0000D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5" name="Text Box 60">
          <a:extLst>
            <a:ext uri="{FF2B5EF4-FFF2-40B4-BE49-F238E27FC236}">
              <a16:creationId xmlns:a16="http://schemas.microsoft.com/office/drawing/2014/main" id="{00000000-0008-0000-2500-0000D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6" name="Text Box 60">
          <a:extLst>
            <a:ext uri="{FF2B5EF4-FFF2-40B4-BE49-F238E27FC236}">
              <a16:creationId xmlns:a16="http://schemas.microsoft.com/office/drawing/2014/main" id="{00000000-0008-0000-2500-0000D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497" name="Text Box 60">
          <a:extLst>
            <a:ext uri="{FF2B5EF4-FFF2-40B4-BE49-F238E27FC236}">
              <a16:creationId xmlns:a16="http://schemas.microsoft.com/office/drawing/2014/main" id="{00000000-0008-0000-2500-0000D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00000000-0008-0000-2500-0000D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0000000-0008-0000-2500-0000D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2500-0000D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1" name="Text Box 60">
          <a:extLst>
            <a:ext uri="{FF2B5EF4-FFF2-40B4-BE49-F238E27FC236}">
              <a16:creationId xmlns:a16="http://schemas.microsoft.com/office/drawing/2014/main" id="{00000000-0008-0000-2500-0000D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00000000-0008-0000-2500-0000D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3" name="Text Box 60">
          <a:extLst>
            <a:ext uri="{FF2B5EF4-FFF2-40B4-BE49-F238E27FC236}">
              <a16:creationId xmlns:a16="http://schemas.microsoft.com/office/drawing/2014/main" id="{00000000-0008-0000-2500-0000D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2500-0000E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2500-0000E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00000000-0008-0000-2500-0000E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7" name="Text Box 60">
          <a:extLst>
            <a:ext uri="{FF2B5EF4-FFF2-40B4-BE49-F238E27FC236}">
              <a16:creationId xmlns:a16="http://schemas.microsoft.com/office/drawing/2014/main" id="{00000000-0008-0000-2500-0000E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2500-0000E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09" name="Text Box 60">
          <a:extLst>
            <a:ext uri="{FF2B5EF4-FFF2-40B4-BE49-F238E27FC236}">
              <a16:creationId xmlns:a16="http://schemas.microsoft.com/office/drawing/2014/main" id="{00000000-0008-0000-2500-0000E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00000000-0008-0000-2500-0000E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1" name="Text Box 60">
          <a:extLst>
            <a:ext uri="{FF2B5EF4-FFF2-40B4-BE49-F238E27FC236}">
              <a16:creationId xmlns:a16="http://schemas.microsoft.com/office/drawing/2014/main" id="{00000000-0008-0000-2500-0000E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2" name="Text Box 60">
          <a:extLst>
            <a:ext uri="{FF2B5EF4-FFF2-40B4-BE49-F238E27FC236}">
              <a16:creationId xmlns:a16="http://schemas.microsoft.com/office/drawing/2014/main" id="{00000000-0008-0000-2500-0000E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2500-0000E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4" name="Text Box 60">
          <a:extLst>
            <a:ext uri="{FF2B5EF4-FFF2-40B4-BE49-F238E27FC236}">
              <a16:creationId xmlns:a16="http://schemas.microsoft.com/office/drawing/2014/main" id="{00000000-0008-0000-2500-0000E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5" name="Text Box 60">
          <a:extLst>
            <a:ext uri="{FF2B5EF4-FFF2-40B4-BE49-F238E27FC236}">
              <a16:creationId xmlns:a16="http://schemas.microsoft.com/office/drawing/2014/main" id="{00000000-0008-0000-2500-0000E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6" name="Text Box 60">
          <a:extLst>
            <a:ext uri="{FF2B5EF4-FFF2-40B4-BE49-F238E27FC236}">
              <a16:creationId xmlns:a16="http://schemas.microsoft.com/office/drawing/2014/main" id="{00000000-0008-0000-2500-0000E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7" name="Text Box 60">
          <a:extLst>
            <a:ext uri="{FF2B5EF4-FFF2-40B4-BE49-F238E27FC236}">
              <a16:creationId xmlns:a16="http://schemas.microsoft.com/office/drawing/2014/main" id="{00000000-0008-0000-2500-0000E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8" name="Text Box 60">
          <a:extLst>
            <a:ext uri="{FF2B5EF4-FFF2-40B4-BE49-F238E27FC236}">
              <a16:creationId xmlns:a16="http://schemas.microsoft.com/office/drawing/2014/main" id="{00000000-0008-0000-2500-0000E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19" name="Text Box 60">
          <a:extLst>
            <a:ext uri="{FF2B5EF4-FFF2-40B4-BE49-F238E27FC236}">
              <a16:creationId xmlns:a16="http://schemas.microsoft.com/office/drawing/2014/main" id="{00000000-0008-0000-2500-0000E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0" name="Text Box 60">
          <a:extLst>
            <a:ext uri="{FF2B5EF4-FFF2-40B4-BE49-F238E27FC236}">
              <a16:creationId xmlns:a16="http://schemas.microsoft.com/office/drawing/2014/main" id="{00000000-0008-0000-2500-0000F0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1" name="Text Box 60">
          <a:extLst>
            <a:ext uri="{FF2B5EF4-FFF2-40B4-BE49-F238E27FC236}">
              <a16:creationId xmlns:a16="http://schemas.microsoft.com/office/drawing/2014/main" id="{00000000-0008-0000-2500-0000F1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2" name="Text Box 60">
          <a:extLst>
            <a:ext uri="{FF2B5EF4-FFF2-40B4-BE49-F238E27FC236}">
              <a16:creationId xmlns:a16="http://schemas.microsoft.com/office/drawing/2014/main" id="{00000000-0008-0000-2500-0000F2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3" name="Text Box 60">
          <a:extLst>
            <a:ext uri="{FF2B5EF4-FFF2-40B4-BE49-F238E27FC236}">
              <a16:creationId xmlns:a16="http://schemas.microsoft.com/office/drawing/2014/main" id="{00000000-0008-0000-2500-0000F3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4" name="Text Box 60">
          <a:extLst>
            <a:ext uri="{FF2B5EF4-FFF2-40B4-BE49-F238E27FC236}">
              <a16:creationId xmlns:a16="http://schemas.microsoft.com/office/drawing/2014/main" id="{00000000-0008-0000-2500-0000F4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5" name="Text Box 60">
          <a:extLst>
            <a:ext uri="{FF2B5EF4-FFF2-40B4-BE49-F238E27FC236}">
              <a16:creationId xmlns:a16="http://schemas.microsoft.com/office/drawing/2014/main" id="{00000000-0008-0000-2500-0000F5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6" name="Text Box 60">
          <a:extLst>
            <a:ext uri="{FF2B5EF4-FFF2-40B4-BE49-F238E27FC236}">
              <a16:creationId xmlns:a16="http://schemas.microsoft.com/office/drawing/2014/main" id="{00000000-0008-0000-2500-0000F6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7" name="Text Box 60">
          <a:extLst>
            <a:ext uri="{FF2B5EF4-FFF2-40B4-BE49-F238E27FC236}">
              <a16:creationId xmlns:a16="http://schemas.microsoft.com/office/drawing/2014/main" id="{00000000-0008-0000-2500-0000F7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8" name="Text Box 60">
          <a:extLst>
            <a:ext uri="{FF2B5EF4-FFF2-40B4-BE49-F238E27FC236}">
              <a16:creationId xmlns:a16="http://schemas.microsoft.com/office/drawing/2014/main" id="{00000000-0008-0000-2500-0000F8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29" name="Text Box 60">
          <a:extLst>
            <a:ext uri="{FF2B5EF4-FFF2-40B4-BE49-F238E27FC236}">
              <a16:creationId xmlns:a16="http://schemas.microsoft.com/office/drawing/2014/main" id="{00000000-0008-0000-2500-0000F9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30" name="Text Box 60">
          <a:extLst>
            <a:ext uri="{FF2B5EF4-FFF2-40B4-BE49-F238E27FC236}">
              <a16:creationId xmlns:a16="http://schemas.microsoft.com/office/drawing/2014/main" id="{00000000-0008-0000-2500-0000FA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314325</xdr:colOff>
      <xdr:row>682</xdr:row>
      <xdr:rowOff>28575</xdr:rowOff>
    </xdr:to>
    <xdr:sp macro="" textlink="">
      <xdr:nvSpPr>
        <xdr:cNvPr id="1531" name="Text Box 60">
          <a:extLst>
            <a:ext uri="{FF2B5EF4-FFF2-40B4-BE49-F238E27FC236}">
              <a16:creationId xmlns:a16="http://schemas.microsoft.com/office/drawing/2014/main" id="{00000000-0008-0000-2500-0000FB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43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2500-0000FC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2500-0000FD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00000000-0008-0000-2500-0000FE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5" name="Text Box 60">
          <a:extLst>
            <a:ext uri="{FF2B5EF4-FFF2-40B4-BE49-F238E27FC236}">
              <a16:creationId xmlns:a16="http://schemas.microsoft.com/office/drawing/2014/main" id="{00000000-0008-0000-2500-0000FF05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00000000-0008-0000-2500-00000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28575</xdr:rowOff>
    </xdr:to>
    <xdr:sp macro="" textlink="">
      <xdr:nvSpPr>
        <xdr:cNvPr id="1537" name="Text Box 60">
          <a:extLst>
            <a:ext uri="{FF2B5EF4-FFF2-40B4-BE49-F238E27FC236}">
              <a16:creationId xmlns:a16="http://schemas.microsoft.com/office/drawing/2014/main" id="{00000000-0008-0000-2500-00000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24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0000000-0008-0000-2500-00000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2500-00000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00000000-0008-0000-2500-00000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41" name="Text Box 60">
          <a:extLst>
            <a:ext uri="{FF2B5EF4-FFF2-40B4-BE49-F238E27FC236}">
              <a16:creationId xmlns:a16="http://schemas.microsoft.com/office/drawing/2014/main" id="{00000000-0008-0000-2500-00000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00000000-0008-0000-2500-00000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43" name="Text Box 60">
          <a:extLst>
            <a:ext uri="{FF2B5EF4-FFF2-40B4-BE49-F238E27FC236}">
              <a16:creationId xmlns:a16="http://schemas.microsoft.com/office/drawing/2014/main" id="{00000000-0008-0000-2500-00000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2500-00000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5" name="Text Box 60">
          <a:extLst>
            <a:ext uri="{FF2B5EF4-FFF2-40B4-BE49-F238E27FC236}">
              <a16:creationId xmlns:a16="http://schemas.microsoft.com/office/drawing/2014/main" id="{00000000-0008-0000-2500-00000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6" name="Text Box 60">
          <a:extLst>
            <a:ext uri="{FF2B5EF4-FFF2-40B4-BE49-F238E27FC236}">
              <a16:creationId xmlns:a16="http://schemas.microsoft.com/office/drawing/2014/main" id="{00000000-0008-0000-2500-00000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2500-00000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8" name="Text Box 60">
          <a:extLst>
            <a:ext uri="{FF2B5EF4-FFF2-40B4-BE49-F238E27FC236}">
              <a16:creationId xmlns:a16="http://schemas.microsoft.com/office/drawing/2014/main" id="{00000000-0008-0000-2500-00000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49" name="Text Box 60">
          <a:extLst>
            <a:ext uri="{FF2B5EF4-FFF2-40B4-BE49-F238E27FC236}">
              <a16:creationId xmlns:a16="http://schemas.microsoft.com/office/drawing/2014/main" id="{00000000-0008-0000-2500-00000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0" name="Text Box 60">
          <a:extLst>
            <a:ext uri="{FF2B5EF4-FFF2-40B4-BE49-F238E27FC236}">
              <a16:creationId xmlns:a16="http://schemas.microsoft.com/office/drawing/2014/main" id="{00000000-0008-0000-2500-00000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1" name="Text Box 60">
          <a:extLst>
            <a:ext uri="{FF2B5EF4-FFF2-40B4-BE49-F238E27FC236}">
              <a16:creationId xmlns:a16="http://schemas.microsoft.com/office/drawing/2014/main" id="{00000000-0008-0000-2500-00000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2" name="Text Box 60">
          <a:extLst>
            <a:ext uri="{FF2B5EF4-FFF2-40B4-BE49-F238E27FC236}">
              <a16:creationId xmlns:a16="http://schemas.microsoft.com/office/drawing/2014/main" id="{00000000-0008-0000-2500-00001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3" name="Text Box 60">
          <a:extLst>
            <a:ext uri="{FF2B5EF4-FFF2-40B4-BE49-F238E27FC236}">
              <a16:creationId xmlns:a16="http://schemas.microsoft.com/office/drawing/2014/main" id="{00000000-0008-0000-2500-00001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4" name="Text Box 60">
          <a:extLst>
            <a:ext uri="{FF2B5EF4-FFF2-40B4-BE49-F238E27FC236}">
              <a16:creationId xmlns:a16="http://schemas.microsoft.com/office/drawing/2014/main" id="{00000000-0008-0000-2500-00001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5" name="Text Box 60">
          <a:extLst>
            <a:ext uri="{FF2B5EF4-FFF2-40B4-BE49-F238E27FC236}">
              <a16:creationId xmlns:a16="http://schemas.microsoft.com/office/drawing/2014/main" id="{00000000-0008-0000-2500-00001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6" name="Text Box 60">
          <a:extLst>
            <a:ext uri="{FF2B5EF4-FFF2-40B4-BE49-F238E27FC236}">
              <a16:creationId xmlns:a16="http://schemas.microsoft.com/office/drawing/2014/main" id="{00000000-0008-0000-2500-00001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7" name="Text Box 60">
          <a:extLst>
            <a:ext uri="{FF2B5EF4-FFF2-40B4-BE49-F238E27FC236}">
              <a16:creationId xmlns:a16="http://schemas.microsoft.com/office/drawing/2014/main" id="{00000000-0008-0000-2500-00001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8" name="Text Box 60">
          <a:extLst>
            <a:ext uri="{FF2B5EF4-FFF2-40B4-BE49-F238E27FC236}">
              <a16:creationId xmlns:a16="http://schemas.microsoft.com/office/drawing/2014/main" id="{00000000-0008-0000-2500-00001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59" name="Text Box 60">
          <a:extLst>
            <a:ext uri="{FF2B5EF4-FFF2-40B4-BE49-F238E27FC236}">
              <a16:creationId xmlns:a16="http://schemas.microsoft.com/office/drawing/2014/main" id="{00000000-0008-0000-2500-00001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0" name="Text Box 60">
          <a:extLst>
            <a:ext uri="{FF2B5EF4-FFF2-40B4-BE49-F238E27FC236}">
              <a16:creationId xmlns:a16="http://schemas.microsoft.com/office/drawing/2014/main" id="{00000000-0008-0000-2500-00001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1" name="Text Box 60">
          <a:extLst>
            <a:ext uri="{FF2B5EF4-FFF2-40B4-BE49-F238E27FC236}">
              <a16:creationId xmlns:a16="http://schemas.microsoft.com/office/drawing/2014/main" id="{00000000-0008-0000-2500-00001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2" name="Text Box 60">
          <a:extLst>
            <a:ext uri="{FF2B5EF4-FFF2-40B4-BE49-F238E27FC236}">
              <a16:creationId xmlns:a16="http://schemas.microsoft.com/office/drawing/2014/main" id="{00000000-0008-0000-2500-00001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3" name="Text Box 60">
          <a:extLst>
            <a:ext uri="{FF2B5EF4-FFF2-40B4-BE49-F238E27FC236}">
              <a16:creationId xmlns:a16="http://schemas.microsoft.com/office/drawing/2014/main" id="{00000000-0008-0000-2500-00001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4" name="Text Box 60">
          <a:extLst>
            <a:ext uri="{FF2B5EF4-FFF2-40B4-BE49-F238E27FC236}">
              <a16:creationId xmlns:a16="http://schemas.microsoft.com/office/drawing/2014/main" id="{00000000-0008-0000-2500-00001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65" name="Text Box 60">
          <a:extLst>
            <a:ext uri="{FF2B5EF4-FFF2-40B4-BE49-F238E27FC236}">
              <a16:creationId xmlns:a16="http://schemas.microsoft.com/office/drawing/2014/main" id="{00000000-0008-0000-2500-00001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00000000-0008-0000-2500-00001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2500-00001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00000000-0008-0000-2500-00002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69" name="Text Box 60">
          <a:extLst>
            <a:ext uri="{FF2B5EF4-FFF2-40B4-BE49-F238E27FC236}">
              <a16:creationId xmlns:a16="http://schemas.microsoft.com/office/drawing/2014/main" id="{00000000-0008-0000-2500-00002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00000000-0008-0000-2500-00002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1" name="Text Box 60">
          <a:extLst>
            <a:ext uri="{FF2B5EF4-FFF2-40B4-BE49-F238E27FC236}">
              <a16:creationId xmlns:a16="http://schemas.microsoft.com/office/drawing/2014/main" id="{00000000-0008-0000-2500-00002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00000000-0008-0000-2500-00002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2500-00002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00000000-0008-0000-2500-00002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5" name="Text Box 60">
          <a:extLst>
            <a:ext uri="{FF2B5EF4-FFF2-40B4-BE49-F238E27FC236}">
              <a16:creationId xmlns:a16="http://schemas.microsoft.com/office/drawing/2014/main" id="{00000000-0008-0000-2500-00002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00000000-0008-0000-2500-00002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577" name="Text Box 60">
          <a:extLst>
            <a:ext uri="{FF2B5EF4-FFF2-40B4-BE49-F238E27FC236}">
              <a16:creationId xmlns:a16="http://schemas.microsoft.com/office/drawing/2014/main" id="{00000000-0008-0000-2500-00002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00000000-0008-0000-2500-00002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79" name="Text Box 60">
          <a:extLst>
            <a:ext uri="{FF2B5EF4-FFF2-40B4-BE49-F238E27FC236}">
              <a16:creationId xmlns:a16="http://schemas.microsoft.com/office/drawing/2014/main" id="{00000000-0008-0000-2500-00002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0" name="Text Box 60">
          <a:extLst>
            <a:ext uri="{FF2B5EF4-FFF2-40B4-BE49-F238E27FC236}">
              <a16:creationId xmlns:a16="http://schemas.microsoft.com/office/drawing/2014/main" id="{00000000-0008-0000-2500-00002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2500-00002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2" name="Text Box 60">
          <a:extLst>
            <a:ext uri="{FF2B5EF4-FFF2-40B4-BE49-F238E27FC236}">
              <a16:creationId xmlns:a16="http://schemas.microsoft.com/office/drawing/2014/main" id="{00000000-0008-0000-2500-00002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3" name="Text Box 60">
          <a:extLst>
            <a:ext uri="{FF2B5EF4-FFF2-40B4-BE49-F238E27FC236}">
              <a16:creationId xmlns:a16="http://schemas.microsoft.com/office/drawing/2014/main" id="{00000000-0008-0000-2500-00002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4" name="Text Box 60">
          <a:extLst>
            <a:ext uri="{FF2B5EF4-FFF2-40B4-BE49-F238E27FC236}">
              <a16:creationId xmlns:a16="http://schemas.microsoft.com/office/drawing/2014/main" id="{00000000-0008-0000-2500-00003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5" name="Text Box 60">
          <a:extLst>
            <a:ext uri="{FF2B5EF4-FFF2-40B4-BE49-F238E27FC236}">
              <a16:creationId xmlns:a16="http://schemas.microsoft.com/office/drawing/2014/main" id="{00000000-0008-0000-2500-00003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6" name="Text Box 60">
          <a:extLst>
            <a:ext uri="{FF2B5EF4-FFF2-40B4-BE49-F238E27FC236}">
              <a16:creationId xmlns:a16="http://schemas.microsoft.com/office/drawing/2014/main" id="{00000000-0008-0000-2500-00003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7" name="Text Box 60">
          <a:extLst>
            <a:ext uri="{FF2B5EF4-FFF2-40B4-BE49-F238E27FC236}">
              <a16:creationId xmlns:a16="http://schemas.microsoft.com/office/drawing/2014/main" id="{00000000-0008-0000-2500-00003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8" name="Text Box 60">
          <a:extLst>
            <a:ext uri="{FF2B5EF4-FFF2-40B4-BE49-F238E27FC236}">
              <a16:creationId xmlns:a16="http://schemas.microsoft.com/office/drawing/2014/main" id="{00000000-0008-0000-2500-00003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89" name="Text Box 60">
          <a:extLst>
            <a:ext uri="{FF2B5EF4-FFF2-40B4-BE49-F238E27FC236}">
              <a16:creationId xmlns:a16="http://schemas.microsoft.com/office/drawing/2014/main" id="{00000000-0008-0000-2500-00003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0" name="Text Box 60">
          <a:extLst>
            <a:ext uri="{FF2B5EF4-FFF2-40B4-BE49-F238E27FC236}">
              <a16:creationId xmlns:a16="http://schemas.microsoft.com/office/drawing/2014/main" id="{00000000-0008-0000-2500-00003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1" name="Text Box 60">
          <a:extLst>
            <a:ext uri="{FF2B5EF4-FFF2-40B4-BE49-F238E27FC236}">
              <a16:creationId xmlns:a16="http://schemas.microsoft.com/office/drawing/2014/main" id="{00000000-0008-0000-2500-00003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2" name="Text Box 60">
          <a:extLst>
            <a:ext uri="{FF2B5EF4-FFF2-40B4-BE49-F238E27FC236}">
              <a16:creationId xmlns:a16="http://schemas.microsoft.com/office/drawing/2014/main" id="{00000000-0008-0000-2500-00003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3" name="Text Box 60">
          <a:extLst>
            <a:ext uri="{FF2B5EF4-FFF2-40B4-BE49-F238E27FC236}">
              <a16:creationId xmlns:a16="http://schemas.microsoft.com/office/drawing/2014/main" id="{00000000-0008-0000-2500-00003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4" name="Text Box 60">
          <a:extLst>
            <a:ext uri="{FF2B5EF4-FFF2-40B4-BE49-F238E27FC236}">
              <a16:creationId xmlns:a16="http://schemas.microsoft.com/office/drawing/2014/main" id="{00000000-0008-0000-2500-00003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5" name="Text Box 60">
          <a:extLst>
            <a:ext uri="{FF2B5EF4-FFF2-40B4-BE49-F238E27FC236}">
              <a16:creationId xmlns:a16="http://schemas.microsoft.com/office/drawing/2014/main" id="{00000000-0008-0000-2500-00003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6" name="Text Box 60">
          <a:extLst>
            <a:ext uri="{FF2B5EF4-FFF2-40B4-BE49-F238E27FC236}">
              <a16:creationId xmlns:a16="http://schemas.microsoft.com/office/drawing/2014/main" id="{00000000-0008-0000-2500-00003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7" name="Text Box 60">
          <a:extLst>
            <a:ext uri="{FF2B5EF4-FFF2-40B4-BE49-F238E27FC236}">
              <a16:creationId xmlns:a16="http://schemas.microsoft.com/office/drawing/2014/main" id="{00000000-0008-0000-2500-00003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8" name="Text Box 60">
          <a:extLst>
            <a:ext uri="{FF2B5EF4-FFF2-40B4-BE49-F238E27FC236}">
              <a16:creationId xmlns:a16="http://schemas.microsoft.com/office/drawing/2014/main" id="{00000000-0008-0000-2500-00003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599" name="Text Box 60">
          <a:extLst>
            <a:ext uri="{FF2B5EF4-FFF2-40B4-BE49-F238E27FC236}">
              <a16:creationId xmlns:a16="http://schemas.microsoft.com/office/drawing/2014/main" id="{00000000-0008-0000-2500-00003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00000000-0008-0000-2500-00004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2500-00004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00000000-0008-0000-2500-00004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3" name="Text Box 60">
          <a:extLst>
            <a:ext uri="{FF2B5EF4-FFF2-40B4-BE49-F238E27FC236}">
              <a16:creationId xmlns:a16="http://schemas.microsoft.com/office/drawing/2014/main" id="{00000000-0008-0000-2500-00004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00000000-0008-0000-2500-00004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05" name="Text Box 60">
          <a:extLst>
            <a:ext uri="{FF2B5EF4-FFF2-40B4-BE49-F238E27FC236}">
              <a16:creationId xmlns:a16="http://schemas.microsoft.com/office/drawing/2014/main" id="{00000000-0008-0000-2500-00004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00000000-0008-0000-2500-00004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07" name="Text Box 60">
          <a:extLst>
            <a:ext uri="{FF2B5EF4-FFF2-40B4-BE49-F238E27FC236}">
              <a16:creationId xmlns:a16="http://schemas.microsoft.com/office/drawing/2014/main" id="{00000000-0008-0000-2500-00004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08" name="Text Box 60">
          <a:extLst>
            <a:ext uri="{FF2B5EF4-FFF2-40B4-BE49-F238E27FC236}">
              <a16:creationId xmlns:a16="http://schemas.microsoft.com/office/drawing/2014/main" id="{00000000-0008-0000-2500-00004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2500-00004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0" name="Text Box 60">
          <a:extLst>
            <a:ext uri="{FF2B5EF4-FFF2-40B4-BE49-F238E27FC236}">
              <a16:creationId xmlns:a16="http://schemas.microsoft.com/office/drawing/2014/main" id="{00000000-0008-0000-2500-00004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1" name="Text Box 60">
          <a:extLst>
            <a:ext uri="{FF2B5EF4-FFF2-40B4-BE49-F238E27FC236}">
              <a16:creationId xmlns:a16="http://schemas.microsoft.com/office/drawing/2014/main" id="{00000000-0008-0000-2500-00004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2" name="Text Box 60">
          <a:extLst>
            <a:ext uri="{FF2B5EF4-FFF2-40B4-BE49-F238E27FC236}">
              <a16:creationId xmlns:a16="http://schemas.microsoft.com/office/drawing/2014/main" id="{00000000-0008-0000-2500-00004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3" name="Text Box 60">
          <a:extLst>
            <a:ext uri="{FF2B5EF4-FFF2-40B4-BE49-F238E27FC236}">
              <a16:creationId xmlns:a16="http://schemas.microsoft.com/office/drawing/2014/main" id="{00000000-0008-0000-2500-00004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4" name="Text Box 60">
          <a:extLst>
            <a:ext uri="{FF2B5EF4-FFF2-40B4-BE49-F238E27FC236}">
              <a16:creationId xmlns:a16="http://schemas.microsoft.com/office/drawing/2014/main" id="{00000000-0008-0000-2500-00004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5" name="Text Box 60">
          <a:extLst>
            <a:ext uri="{FF2B5EF4-FFF2-40B4-BE49-F238E27FC236}">
              <a16:creationId xmlns:a16="http://schemas.microsoft.com/office/drawing/2014/main" id="{00000000-0008-0000-2500-00004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6" name="Text Box 60">
          <a:extLst>
            <a:ext uri="{FF2B5EF4-FFF2-40B4-BE49-F238E27FC236}">
              <a16:creationId xmlns:a16="http://schemas.microsoft.com/office/drawing/2014/main" id="{00000000-0008-0000-2500-00005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7" name="Text Box 60">
          <a:extLst>
            <a:ext uri="{FF2B5EF4-FFF2-40B4-BE49-F238E27FC236}">
              <a16:creationId xmlns:a16="http://schemas.microsoft.com/office/drawing/2014/main" id="{00000000-0008-0000-2500-00005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8" name="Text Box 60">
          <a:extLst>
            <a:ext uri="{FF2B5EF4-FFF2-40B4-BE49-F238E27FC236}">
              <a16:creationId xmlns:a16="http://schemas.microsoft.com/office/drawing/2014/main" id="{00000000-0008-0000-2500-00005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19" name="Text Box 60">
          <a:extLst>
            <a:ext uri="{FF2B5EF4-FFF2-40B4-BE49-F238E27FC236}">
              <a16:creationId xmlns:a16="http://schemas.microsoft.com/office/drawing/2014/main" id="{00000000-0008-0000-2500-00005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0" name="Text Box 60">
          <a:extLst>
            <a:ext uri="{FF2B5EF4-FFF2-40B4-BE49-F238E27FC236}">
              <a16:creationId xmlns:a16="http://schemas.microsoft.com/office/drawing/2014/main" id="{00000000-0008-0000-2500-00005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1" name="Text Box 60">
          <a:extLst>
            <a:ext uri="{FF2B5EF4-FFF2-40B4-BE49-F238E27FC236}">
              <a16:creationId xmlns:a16="http://schemas.microsoft.com/office/drawing/2014/main" id="{00000000-0008-0000-2500-00005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2" name="Text Box 60">
          <a:extLst>
            <a:ext uri="{FF2B5EF4-FFF2-40B4-BE49-F238E27FC236}">
              <a16:creationId xmlns:a16="http://schemas.microsoft.com/office/drawing/2014/main" id="{00000000-0008-0000-2500-00005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3" name="Text Box 60">
          <a:extLst>
            <a:ext uri="{FF2B5EF4-FFF2-40B4-BE49-F238E27FC236}">
              <a16:creationId xmlns:a16="http://schemas.microsoft.com/office/drawing/2014/main" id="{00000000-0008-0000-2500-00005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4" name="Text Box 60">
          <a:extLst>
            <a:ext uri="{FF2B5EF4-FFF2-40B4-BE49-F238E27FC236}">
              <a16:creationId xmlns:a16="http://schemas.microsoft.com/office/drawing/2014/main" id="{00000000-0008-0000-2500-00005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5" name="Text Box 60">
          <a:extLst>
            <a:ext uri="{FF2B5EF4-FFF2-40B4-BE49-F238E27FC236}">
              <a16:creationId xmlns:a16="http://schemas.microsoft.com/office/drawing/2014/main" id="{00000000-0008-0000-2500-00005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6" name="Text Box 60">
          <a:extLst>
            <a:ext uri="{FF2B5EF4-FFF2-40B4-BE49-F238E27FC236}">
              <a16:creationId xmlns:a16="http://schemas.microsoft.com/office/drawing/2014/main" id="{00000000-0008-0000-2500-00005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27" name="Text Box 60">
          <a:extLst>
            <a:ext uri="{FF2B5EF4-FFF2-40B4-BE49-F238E27FC236}">
              <a16:creationId xmlns:a16="http://schemas.microsoft.com/office/drawing/2014/main" id="{00000000-0008-0000-2500-00005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00000000-0008-0000-2500-00005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2500-00005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00000000-0008-0000-2500-00005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1" name="Text Box 60">
          <a:extLst>
            <a:ext uri="{FF2B5EF4-FFF2-40B4-BE49-F238E27FC236}">
              <a16:creationId xmlns:a16="http://schemas.microsoft.com/office/drawing/2014/main" id="{00000000-0008-0000-2500-00005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00000000-0008-0000-2500-00006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3" name="Text Box 60">
          <a:extLst>
            <a:ext uri="{FF2B5EF4-FFF2-40B4-BE49-F238E27FC236}">
              <a16:creationId xmlns:a16="http://schemas.microsoft.com/office/drawing/2014/main" id="{00000000-0008-0000-2500-00006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2500-00006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2500-00006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00000000-0008-0000-2500-00006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7" name="Text Box 60">
          <a:extLst>
            <a:ext uri="{FF2B5EF4-FFF2-40B4-BE49-F238E27FC236}">
              <a16:creationId xmlns:a16="http://schemas.microsoft.com/office/drawing/2014/main" id="{00000000-0008-0000-2500-00006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000000-0008-0000-2500-00006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39" name="Text Box 60">
          <a:extLst>
            <a:ext uri="{FF2B5EF4-FFF2-40B4-BE49-F238E27FC236}">
              <a16:creationId xmlns:a16="http://schemas.microsoft.com/office/drawing/2014/main" id="{00000000-0008-0000-2500-00006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2500-00006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1" name="Text Box 60">
          <a:extLst>
            <a:ext uri="{FF2B5EF4-FFF2-40B4-BE49-F238E27FC236}">
              <a16:creationId xmlns:a16="http://schemas.microsoft.com/office/drawing/2014/main" id="{00000000-0008-0000-2500-00006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2" name="Text Box 60">
          <a:extLst>
            <a:ext uri="{FF2B5EF4-FFF2-40B4-BE49-F238E27FC236}">
              <a16:creationId xmlns:a16="http://schemas.microsoft.com/office/drawing/2014/main" id="{00000000-0008-0000-2500-00006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2500-00006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4" name="Text Box 60">
          <a:extLst>
            <a:ext uri="{FF2B5EF4-FFF2-40B4-BE49-F238E27FC236}">
              <a16:creationId xmlns:a16="http://schemas.microsoft.com/office/drawing/2014/main" id="{00000000-0008-0000-2500-00006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5" name="Text Box 60">
          <a:extLst>
            <a:ext uri="{FF2B5EF4-FFF2-40B4-BE49-F238E27FC236}">
              <a16:creationId xmlns:a16="http://schemas.microsoft.com/office/drawing/2014/main" id="{00000000-0008-0000-2500-00006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6" name="Text Box 60">
          <a:extLst>
            <a:ext uri="{FF2B5EF4-FFF2-40B4-BE49-F238E27FC236}">
              <a16:creationId xmlns:a16="http://schemas.microsoft.com/office/drawing/2014/main" id="{00000000-0008-0000-2500-00006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7" name="Text Box 60">
          <a:extLst>
            <a:ext uri="{FF2B5EF4-FFF2-40B4-BE49-F238E27FC236}">
              <a16:creationId xmlns:a16="http://schemas.microsoft.com/office/drawing/2014/main" id="{00000000-0008-0000-2500-00006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8" name="Text Box 60">
          <a:extLst>
            <a:ext uri="{FF2B5EF4-FFF2-40B4-BE49-F238E27FC236}">
              <a16:creationId xmlns:a16="http://schemas.microsoft.com/office/drawing/2014/main" id="{00000000-0008-0000-2500-00007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49" name="Text Box 60">
          <a:extLst>
            <a:ext uri="{FF2B5EF4-FFF2-40B4-BE49-F238E27FC236}">
              <a16:creationId xmlns:a16="http://schemas.microsoft.com/office/drawing/2014/main" id="{00000000-0008-0000-2500-00007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0" name="Text Box 60">
          <a:extLst>
            <a:ext uri="{FF2B5EF4-FFF2-40B4-BE49-F238E27FC236}">
              <a16:creationId xmlns:a16="http://schemas.microsoft.com/office/drawing/2014/main" id="{00000000-0008-0000-2500-00007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1" name="Text Box 60">
          <a:extLst>
            <a:ext uri="{FF2B5EF4-FFF2-40B4-BE49-F238E27FC236}">
              <a16:creationId xmlns:a16="http://schemas.microsoft.com/office/drawing/2014/main" id="{00000000-0008-0000-2500-00007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2" name="Text Box 60">
          <a:extLst>
            <a:ext uri="{FF2B5EF4-FFF2-40B4-BE49-F238E27FC236}">
              <a16:creationId xmlns:a16="http://schemas.microsoft.com/office/drawing/2014/main" id="{00000000-0008-0000-2500-00007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3" name="Text Box 60">
          <a:extLst>
            <a:ext uri="{FF2B5EF4-FFF2-40B4-BE49-F238E27FC236}">
              <a16:creationId xmlns:a16="http://schemas.microsoft.com/office/drawing/2014/main" id="{00000000-0008-0000-2500-00007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4" name="Text Box 60">
          <a:extLst>
            <a:ext uri="{FF2B5EF4-FFF2-40B4-BE49-F238E27FC236}">
              <a16:creationId xmlns:a16="http://schemas.microsoft.com/office/drawing/2014/main" id="{00000000-0008-0000-2500-00007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5" name="Text Box 60">
          <a:extLst>
            <a:ext uri="{FF2B5EF4-FFF2-40B4-BE49-F238E27FC236}">
              <a16:creationId xmlns:a16="http://schemas.microsoft.com/office/drawing/2014/main" id="{00000000-0008-0000-2500-00007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6" name="Text Box 60">
          <a:extLst>
            <a:ext uri="{FF2B5EF4-FFF2-40B4-BE49-F238E27FC236}">
              <a16:creationId xmlns:a16="http://schemas.microsoft.com/office/drawing/2014/main" id="{00000000-0008-0000-2500-00007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7" name="Text Box 60">
          <a:extLst>
            <a:ext uri="{FF2B5EF4-FFF2-40B4-BE49-F238E27FC236}">
              <a16:creationId xmlns:a16="http://schemas.microsoft.com/office/drawing/2014/main" id="{00000000-0008-0000-2500-00007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8" name="Text Box 60">
          <a:extLst>
            <a:ext uri="{FF2B5EF4-FFF2-40B4-BE49-F238E27FC236}">
              <a16:creationId xmlns:a16="http://schemas.microsoft.com/office/drawing/2014/main" id="{00000000-0008-0000-2500-00007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59" name="Text Box 60">
          <a:extLst>
            <a:ext uri="{FF2B5EF4-FFF2-40B4-BE49-F238E27FC236}">
              <a16:creationId xmlns:a16="http://schemas.microsoft.com/office/drawing/2014/main" id="{00000000-0008-0000-2500-00007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60" name="Text Box 60">
          <a:extLst>
            <a:ext uri="{FF2B5EF4-FFF2-40B4-BE49-F238E27FC236}">
              <a16:creationId xmlns:a16="http://schemas.microsoft.com/office/drawing/2014/main" id="{00000000-0008-0000-2500-00007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61" name="Text Box 60">
          <a:extLst>
            <a:ext uri="{FF2B5EF4-FFF2-40B4-BE49-F238E27FC236}">
              <a16:creationId xmlns:a16="http://schemas.microsoft.com/office/drawing/2014/main" id="{00000000-0008-0000-2500-00007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0000000-0008-0000-2500-00007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2500-00007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00000000-0008-0000-2500-00008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5" name="Text Box 60">
          <a:extLst>
            <a:ext uri="{FF2B5EF4-FFF2-40B4-BE49-F238E27FC236}">
              <a16:creationId xmlns:a16="http://schemas.microsoft.com/office/drawing/2014/main" id="{00000000-0008-0000-2500-00008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00000000-0008-0000-2500-00008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67" name="Text Box 60">
          <a:extLst>
            <a:ext uri="{FF2B5EF4-FFF2-40B4-BE49-F238E27FC236}">
              <a16:creationId xmlns:a16="http://schemas.microsoft.com/office/drawing/2014/main" id="{00000000-0008-0000-2500-00008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00000000-0008-0000-2500-00008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69" name="Text Box 60">
          <a:extLst>
            <a:ext uri="{FF2B5EF4-FFF2-40B4-BE49-F238E27FC236}">
              <a16:creationId xmlns:a16="http://schemas.microsoft.com/office/drawing/2014/main" id="{00000000-0008-0000-2500-00008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0" name="Text Box 60">
          <a:extLst>
            <a:ext uri="{FF2B5EF4-FFF2-40B4-BE49-F238E27FC236}">
              <a16:creationId xmlns:a16="http://schemas.microsoft.com/office/drawing/2014/main" id="{00000000-0008-0000-2500-00008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2500-00008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2" name="Text Box 60">
          <a:extLst>
            <a:ext uri="{FF2B5EF4-FFF2-40B4-BE49-F238E27FC236}">
              <a16:creationId xmlns:a16="http://schemas.microsoft.com/office/drawing/2014/main" id="{00000000-0008-0000-2500-00008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3" name="Text Box 60">
          <a:extLst>
            <a:ext uri="{FF2B5EF4-FFF2-40B4-BE49-F238E27FC236}">
              <a16:creationId xmlns:a16="http://schemas.microsoft.com/office/drawing/2014/main" id="{00000000-0008-0000-2500-00008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4" name="Text Box 60">
          <a:extLst>
            <a:ext uri="{FF2B5EF4-FFF2-40B4-BE49-F238E27FC236}">
              <a16:creationId xmlns:a16="http://schemas.microsoft.com/office/drawing/2014/main" id="{00000000-0008-0000-2500-00008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5" name="Text Box 60">
          <a:extLst>
            <a:ext uri="{FF2B5EF4-FFF2-40B4-BE49-F238E27FC236}">
              <a16:creationId xmlns:a16="http://schemas.microsoft.com/office/drawing/2014/main" id="{00000000-0008-0000-2500-00008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6" name="Text Box 60">
          <a:extLst>
            <a:ext uri="{FF2B5EF4-FFF2-40B4-BE49-F238E27FC236}">
              <a16:creationId xmlns:a16="http://schemas.microsoft.com/office/drawing/2014/main" id="{00000000-0008-0000-2500-00008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7" name="Text Box 60">
          <a:extLst>
            <a:ext uri="{FF2B5EF4-FFF2-40B4-BE49-F238E27FC236}">
              <a16:creationId xmlns:a16="http://schemas.microsoft.com/office/drawing/2014/main" id="{00000000-0008-0000-2500-00008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8" name="Text Box 60">
          <a:extLst>
            <a:ext uri="{FF2B5EF4-FFF2-40B4-BE49-F238E27FC236}">
              <a16:creationId xmlns:a16="http://schemas.microsoft.com/office/drawing/2014/main" id="{00000000-0008-0000-2500-00008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79" name="Text Box 60">
          <a:extLst>
            <a:ext uri="{FF2B5EF4-FFF2-40B4-BE49-F238E27FC236}">
              <a16:creationId xmlns:a16="http://schemas.microsoft.com/office/drawing/2014/main" id="{00000000-0008-0000-2500-00008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0" name="Text Box 60">
          <a:extLst>
            <a:ext uri="{FF2B5EF4-FFF2-40B4-BE49-F238E27FC236}">
              <a16:creationId xmlns:a16="http://schemas.microsoft.com/office/drawing/2014/main" id="{00000000-0008-0000-2500-00009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1" name="Text Box 60">
          <a:extLst>
            <a:ext uri="{FF2B5EF4-FFF2-40B4-BE49-F238E27FC236}">
              <a16:creationId xmlns:a16="http://schemas.microsoft.com/office/drawing/2014/main" id="{00000000-0008-0000-2500-00009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2" name="Text Box 60">
          <a:extLst>
            <a:ext uri="{FF2B5EF4-FFF2-40B4-BE49-F238E27FC236}">
              <a16:creationId xmlns:a16="http://schemas.microsoft.com/office/drawing/2014/main" id="{00000000-0008-0000-2500-00009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3" name="Text Box 60">
          <a:extLst>
            <a:ext uri="{FF2B5EF4-FFF2-40B4-BE49-F238E27FC236}">
              <a16:creationId xmlns:a16="http://schemas.microsoft.com/office/drawing/2014/main" id="{00000000-0008-0000-2500-00009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4" name="Text Box 60">
          <a:extLst>
            <a:ext uri="{FF2B5EF4-FFF2-40B4-BE49-F238E27FC236}">
              <a16:creationId xmlns:a16="http://schemas.microsoft.com/office/drawing/2014/main" id="{00000000-0008-0000-2500-00009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5" name="Text Box 60">
          <a:extLst>
            <a:ext uri="{FF2B5EF4-FFF2-40B4-BE49-F238E27FC236}">
              <a16:creationId xmlns:a16="http://schemas.microsoft.com/office/drawing/2014/main" id="{00000000-0008-0000-2500-00009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6" name="Text Box 60">
          <a:extLst>
            <a:ext uri="{FF2B5EF4-FFF2-40B4-BE49-F238E27FC236}">
              <a16:creationId xmlns:a16="http://schemas.microsoft.com/office/drawing/2014/main" id="{00000000-0008-0000-2500-00009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7" name="Text Box 60">
          <a:extLst>
            <a:ext uri="{FF2B5EF4-FFF2-40B4-BE49-F238E27FC236}">
              <a16:creationId xmlns:a16="http://schemas.microsoft.com/office/drawing/2014/main" id="{00000000-0008-0000-2500-00009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8" name="Text Box 60">
          <a:extLst>
            <a:ext uri="{FF2B5EF4-FFF2-40B4-BE49-F238E27FC236}">
              <a16:creationId xmlns:a16="http://schemas.microsoft.com/office/drawing/2014/main" id="{00000000-0008-0000-2500-00009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689" name="Text Box 60">
          <a:extLst>
            <a:ext uri="{FF2B5EF4-FFF2-40B4-BE49-F238E27FC236}">
              <a16:creationId xmlns:a16="http://schemas.microsoft.com/office/drawing/2014/main" id="{00000000-0008-0000-2500-00009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00000000-0008-0000-2500-00009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2500-00009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00000000-0008-0000-2500-00009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3" name="Text Box 60">
          <a:extLst>
            <a:ext uri="{FF2B5EF4-FFF2-40B4-BE49-F238E27FC236}">
              <a16:creationId xmlns:a16="http://schemas.microsoft.com/office/drawing/2014/main" id="{00000000-0008-0000-2500-00009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2500-00009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5" name="Text Box 60">
          <a:extLst>
            <a:ext uri="{FF2B5EF4-FFF2-40B4-BE49-F238E27FC236}">
              <a16:creationId xmlns:a16="http://schemas.microsoft.com/office/drawing/2014/main" id="{00000000-0008-0000-2500-00009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2500-0000A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2500-0000A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00000000-0008-0000-2500-0000A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699" name="Text Box 60">
          <a:extLst>
            <a:ext uri="{FF2B5EF4-FFF2-40B4-BE49-F238E27FC236}">
              <a16:creationId xmlns:a16="http://schemas.microsoft.com/office/drawing/2014/main" id="{00000000-0008-0000-2500-0000A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00000000-0008-0000-2500-0000A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01" name="Text Box 60">
          <a:extLst>
            <a:ext uri="{FF2B5EF4-FFF2-40B4-BE49-F238E27FC236}">
              <a16:creationId xmlns:a16="http://schemas.microsoft.com/office/drawing/2014/main" id="{00000000-0008-0000-2500-0000A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00000000-0008-0000-2500-0000A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3" name="Text Box 60">
          <a:extLst>
            <a:ext uri="{FF2B5EF4-FFF2-40B4-BE49-F238E27FC236}">
              <a16:creationId xmlns:a16="http://schemas.microsoft.com/office/drawing/2014/main" id="{00000000-0008-0000-2500-0000A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4" name="Text Box 60">
          <a:extLst>
            <a:ext uri="{FF2B5EF4-FFF2-40B4-BE49-F238E27FC236}">
              <a16:creationId xmlns:a16="http://schemas.microsoft.com/office/drawing/2014/main" id="{00000000-0008-0000-2500-0000A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2500-0000A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6" name="Text Box 60">
          <a:extLst>
            <a:ext uri="{FF2B5EF4-FFF2-40B4-BE49-F238E27FC236}">
              <a16:creationId xmlns:a16="http://schemas.microsoft.com/office/drawing/2014/main" id="{00000000-0008-0000-2500-0000A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7" name="Text Box 60">
          <a:extLst>
            <a:ext uri="{FF2B5EF4-FFF2-40B4-BE49-F238E27FC236}">
              <a16:creationId xmlns:a16="http://schemas.microsoft.com/office/drawing/2014/main" id="{00000000-0008-0000-2500-0000A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8" name="Text Box 60">
          <a:extLst>
            <a:ext uri="{FF2B5EF4-FFF2-40B4-BE49-F238E27FC236}">
              <a16:creationId xmlns:a16="http://schemas.microsoft.com/office/drawing/2014/main" id="{00000000-0008-0000-2500-0000A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09" name="Text Box 60">
          <a:extLst>
            <a:ext uri="{FF2B5EF4-FFF2-40B4-BE49-F238E27FC236}">
              <a16:creationId xmlns:a16="http://schemas.microsoft.com/office/drawing/2014/main" id="{00000000-0008-0000-2500-0000A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0" name="Text Box 60">
          <a:extLst>
            <a:ext uri="{FF2B5EF4-FFF2-40B4-BE49-F238E27FC236}">
              <a16:creationId xmlns:a16="http://schemas.microsoft.com/office/drawing/2014/main" id="{00000000-0008-0000-2500-0000A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1" name="Text Box 60">
          <a:extLst>
            <a:ext uri="{FF2B5EF4-FFF2-40B4-BE49-F238E27FC236}">
              <a16:creationId xmlns:a16="http://schemas.microsoft.com/office/drawing/2014/main" id="{00000000-0008-0000-2500-0000A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2" name="Text Box 60">
          <a:extLst>
            <a:ext uri="{FF2B5EF4-FFF2-40B4-BE49-F238E27FC236}">
              <a16:creationId xmlns:a16="http://schemas.microsoft.com/office/drawing/2014/main" id="{00000000-0008-0000-2500-0000B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3" name="Text Box 60">
          <a:extLst>
            <a:ext uri="{FF2B5EF4-FFF2-40B4-BE49-F238E27FC236}">
              <a16:creationId xmlns:a16="http://schemas.microsoft.com/office/drawing/2014/main" id="{00000000-0008-0000-2500-0000B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4" name="Text Box 60">
          <a:extLst>
            <a:ext uri="{FF2B5EF4-FFF2-40B4-BE49-F238E27FC236}">
              <a16:creationId xmlns:a16="http://schemas.microsoft.com/office/drawing/2014/main" id="{00000000-0008-0000-2500-0000B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5" name="Text Box 60">
          <a:extLst>
            <a:ext uri="{FF2B5EF4-FFF2-40B4-BE49-F238E27FC236}">
              <a16:creationId xmlns:a16="http://schemas.microsoft.com/office/drawing/2014/main" id="{00000000-0008-0000-2500-0000B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6" name="Text Box 60">
          <a:extLst>
            <a:ext uri="{FF2B5EF4-FFF2-40B4-BE49-F238E27FC236}">
              <a16:creationId xmlns:a16="http://schemas.microsoft.com/office/drawing/2014/main" id="{00000000-0008-0000-2500-0000B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7" name="Text Box 60">
          <a:extLst>
            <a:ext uri="{FF2B5EF4-FFF2-40B4-BE49-F238E27FC236}">
              <a16:creationId xmlns:a16="http://schemas.microsoft.com/office/drawing/2014/main" id="{00000000-0008-0000-2500-0000B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8" name="Text Box 60">
          <a:extLst>
            <a:ext uri="{FF2B5EF4-FFF2-40B4-BE49-F238E27FC236}">
              <a16:creationId xmlns:a16="http://schemas.microsoft.com/office/drawing/2014/main" id="{00000000-0008-0000-2500-0000B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19" name="Text Box 60">
          <a:extLst>
            <a:ext uri="{FF2B5EF4-FFF2-40B4-BE49-F238E27FC236}">
              <a16:creationId xmlns:a16="http://schemas.microsoft.com/office/drawing/2014/main" id="{00000000-0008-0000-2500-0000B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20" name="Text Box 60">
          <a:extLst>
            <a:ext uri="{FF2B5EF4-FFF2-40B4-BE49-F238E27FC236}">
              <a16:creationId xmlns:a16="http://schemas.microsoft.com/office/drawing/2014/main" id="{00000000-0008-0000-2500-0000B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21" name="Text Box 60">
          <a:extLst>
            <a:ext uri="{FF2B5EF4-FFF2-40B4-BE49-F238E27FC236}">
              <a16:creationId xmlns:a16="http://schemas.microsoft.com/office/drawing/2014/main" id="{00000000-0008-0000-2500-0000B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22" name="Text Box 60">
          <a:extLst>
            <a:ext uri="{FF2B5EF4-FFF2-40B4-BE49-F238E27FC236}">
              <a16:creationId xmlns:a16="http://schemas.microsoft.com/office/drawing/2014/main" id="{00000000-0008-0000-2500-0000B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23" name="Text Box 60">
          <a:extLst>
            <a:ext uri="{FF2B5EF4-FFF2-40B4-BE49-F238E27FC236}">
              <a16:creationId xmlns:a16="http://schemas.microsoft.com/office/drawing/2014/main" id="{00000000-0008-0000-2500-0000B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2500-0000B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2500-0000B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00000000-0008-0000-2500-0000B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7" name="Text Box 60">
          <a:extLst>
            <a:ext uri="{FF2B5EF4-FFF2-40B4-BE49-F238E27FC236}">
              <a16:creationId xmlns:a16="http://schemas.microsoft.com/office/drawing/2014/main" id="{00000000-0008-0000-2500-0000B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00000000-0008-0000-2500-0000C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29" name="Text Box 60">
          <a:extLst>
            <a:ext uri="{FF2B5EF4-FFF2-40B4-BE49-F238E27FC236}">
              <a16:creationId xmlns:a16="http://schemas.microsoft.com/office/drawing/2014/main" id="{00000000-0008-0000-2500-0000C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2500-0000C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2500-0000C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00000000-0008-0000-2500-0000C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3" name="Text Box 60">
          <a:extLst>
            <a:ext uri="{FF2B5EF4-FFF2-40B4-BE49-F238E27FC236}">
              <a16:creationId xmlns:a16="http://schemas.microsoft.com/office/drawing/2014/main" id="{00000000-0008-0000-2500-0000C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00000000-0008-0000-2500-0000C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35" name="Text Box 60">
          <a:extLst>
            <a:ext uri="{FF2B5EF4-FFF2-40B4-BE49-F238E27FC236}">
              <a16:creationId xmlns:a16="http://schemas.microsoft.com/office/drawing/2014/main" id="{00000000-0008-0000-2500-0000C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00000000-0008-0000-2500-0000C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37" name="Text Box 60">
          <a:extLst>
            <a:ext uri="{FF2B5EF4-FFF2-40B4-BE49-F238E27FC236}">
              <a16:creationId xmlns:a16="http://schemas.microsoft.com/office/drawing/2014/main" id="{00000000-0008-0000-2500-0000C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38" name="Text Box 60">
          <a:extLst>
            <a:ext uri="{FF2B5EF4-FFF2-40B4-BE49-F238E27FC236}">
              <a16:creationId xmlns:a16="http://schemas.microsoft.com/office/drawing/2014/main" id="{00000000-0008-0000-2500-0000C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2500-0000C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0" name="Text Box 60">
          <a:extLst>
            <a:ext uri="{FF2B5EF4-FFF2-40B4-BE49-F238E27FC236}">
              <a16:creationId xmlns:a16="http://schemas.microsoft.com/office/drawing/2014/main" id="{00000000-0008-0000-2500-0000C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1" name="Text Box 60">
          <a:extLst>
            <a:ext uri="{FF2B5EF4-FFF2-40B4-BE49-F238E27FC236}">
              <a16:creationId xmlns:a16="http://schemas.microsoft.com/office/drawing/2014/main" id="{00000000-0008-0000-2500-0000C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2" name="Text Box 60">
          <a:extLst>
            <a:ext uri="{FF2B5EF4-FFF2-40B4-BE49-F238E27FC236}">
              <a16:creationId xmlns:a16="http://schemas.microsoft.com/office/drawing/2014/main" id="{00000000-0008-0000-2500-0000C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3" name="Text Box 60">
          <a:extLst>
            <a:ext uri="{FF2B5EF4-FFF2-40B4-BE49-F238E27FC236}">
              <a16:creationId xmlns:a16="http://schemas.microsoft.com/office/drawing/2014/main" id="{00000000-0008-0000-2500-0000C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4" name="Text Box 60">
          <a:extLst>
            <a:ext uri="{FF2B5EF4-FFF2-40B4-BE49-F238E27FC236}">
              <a16:creationId xmlns:a16="http://schemas.microsoft.com/office/drawing/2014/main" id="{00000000-0008-0000-2500-0000D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5" name="Text Box 60">
          <a:extLst>
            <a:ext uri="{FF2B5EF4-FFF2-40B4-BE49-F238E27FC236}">
              <a16:creationId xmlns:a16="http://schemas.microsoft.com/office/drawing/2014/main" id="{00000000-0008-0000-2500-0000D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6" name="Text Box 60">
          <a:extLst>
            <a:ext uri="{FF2B5EF4-FFF2-40B4-BE49-F238E27FC236}">
              <a16:creationId xmlns:a16="http://schemas.microsoft.com/office/drawing/2014/main" id="{00000000-0008-0000-2500-0000D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7" name="Text Box 60">
          <a:extLst>
            <a:ext uri="{FF2B5EF4-FFF2-40B4-BE49-F238E27FC236}">
              <a16:creationId xmlns:a16="http://schemas.microsoft.com/office/drawing/2014/main" id="{00000000-0008-0000-2500-0000D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8" name="Text Box 60">
          <a:extLst>
            <a:ext uri="{FF2B5EF4-FFF2-40B4-BE49-F238E27FC236}">
              <a16:creationId xmlns:a16="http://schemas.microsoft.com/office/drawing/2014/main" id="{00000000-0008-0000-2500-0000D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49" name="Text Box 60">
          <a:extLst>
            <a:ext uri="{FF2B5EF4-FFF2-40B4-BE49-F238E27FC236}">
              <a16:creationId xmlns:a16="http://schemas.microsoft.com/office/drawing/2014/main" id="{00000000-0008-0000-2500-0000D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0" name="Text Box 60">
          <a:extLst>
            <a:ext uri="{FF2B5EF4-FFF2-40B4-BE49-F238E27FC236}">
              <a16:creationId xmlns:a16="http://schemas.microsoft.com/office/drawing/2014/main" id="{00000000-0008-0000-2500-0000D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1" name="Text Box 60">
          <a:extLst>
            <a:ext uri="{FF2B5EF4-FFF2-40B4-BE49-F238E27FC236}">
              <a16:creationId xmlns:a16="http://schemas.microsoft.com/office/drawing/2014/main" id="{00000000-0008-0000-2500-0000D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2" name="Text Box 60">
          <a:extLst>
            <a:ext uri="{FF2B5EF4-FFF2-40B4-BE49-F238E27FC236}">
              <a16:creationId xmlns:a16="http://schemas.microsoft.com/office/drawing/2014/main" id="{00000000-0008-0000-2500-0000D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3" name="Text Box 60">
          <a:extLst>
            <a:ext uri="{FF2B5EF4-FFF2-40B4-BE49-F238E27FC236}">
              <a16:creationId xmlns:a16="http://schemas.microsoft.com/office/drawing/2014/main" id="{00000000-0008-0000-2500-0000D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4" name="Text Box 60">
          <a:extLst>
            <a:ext uri="{FF2B5EF4-FFF2-40B4-BE49-F238E27FC236}">
              <a16:creationId xmlns:a16="http://schemas.microsoft.com/office/drawing/2014/main" id="{00000000-0008-0000-2500-0000D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5" name="Text Box 60">
          <a:extLst>
            <a:ext uri="{FF2B5EF4-FFF2-40B4-BE49-F238E27FC236}">
              <a16:creationId xmlns:a16="http://schemas.microsoft.com/office/drawing/2014/main" id="{00000000-0008-0000-2500-0000D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6" name="Text Box 60">
          <a:extLst>
            <a:ext uri="{FF2B5EF4-FFF2-40B4-BE49-F238E27FC236}">
              <a16:creationId xmlns:a16="http://schemas.microsoft.com/office/drawing/2014/main" id="{00000000-0008-0000-2500-0000D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57" name="Text Box 60">
          <a:extLst>
            <a:ext uri="{FF2B5EF4-FFF2-40B4-BE49-F238E27FC236}">
              <a16:creationId xmlns:a16="http://schemas.microsoft.com/office/drawing/2014/main" id="{00000000-0008-0000-2500-0000D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00000000-0008-0000-2500-0000D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2500-0000D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2500-0000E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1" name="Text Box 60">
          <a:extLst>
            <a:ext uri="{FF2B5EF4-FFF2-40B4-BE49-F238E27FC236}">
              <a16:creationId xmlns:a16="http://schemas.microsoft.com/office/drawing/2014/main" id="{00000000-0008-0000-2500-0000E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00000000-0008-0000-2500-0000E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3" name="Text Box 60">
          <a:extLst>
            <a:ext uri="{FF2B5EF4-FFF2-40B4-BE49-F238E27FC236}">
              <a16:creationId xmlns:a16="http://schemas.microsoft.com/office/drawing/2014/main" id="{00000000-0008-0000-2500-0000E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00000000-0008-0000-2500-0000E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2500-0000E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2500-0000E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7" name="Text Box 60">
          <a:extLst>
            <a:ext uri="{FF2B5EF4-FFF2-40B4-BE49-F238E27FC236}">
              <a16:creationId xmlns:a16="http://schemas.microsoft.com/office/drawing/2014/main" id="{00000000-0008-0000-2500-0000E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00000000-0008-0000-2500-0000E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69" name="Text Box 60">
          <a:extLst>
            <a:ext uri="{FF2B5EF4-FFF2-40B4-BE49-F238E27FC236}">
              <a16:creationId xmlns:a16="http://schemas.microsoft.com/office/drawing/2014/main" id="{00000000-0008-0000-2500-0000E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2500-0000E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1" name="Text Box 60">
          <a:extLst>
            <a:ext uri="{FF2B5EF4-FFF2-40B4-BE49-F238E27FC236}">
              <a16:creationId xmlns:a16="http://schemas.microsoft.com/office/drawing/2014/main" id="{00000000-0008-0000-2500-0000E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2" name="Text Box 60">
          <a:extLst>
            <a:ext uri="{FF2B5EF4-FFF2-40B4-BE49-F238E27FC236}">
              <a16:creationId xmlns:a16="http://schemas.microsoft.com/office/drawing/2014/main" id="{00000000-0008-0000-2500-0000E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2500-0000E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4" name="Text Box 60">
          <a:extLst>
            <a:ext uri="{FF2B5EF4-FFF2-40B4-BE49-F238E27FC236}">
              <a16:creationId xmlns:a16="http://schemas.microsoft.com/office/drawing/2014/main" id="{00000000-0008-0000-2500-0000E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5" name="Text Box 60">
          <a:extLst>
            <a:ext uri="{FF2B5EF4-FFF2-40B4-BE49-F238E27FC236}">
              <a16:creationId xmlns:a16="http://schemas.microsoft.com/office/drawing/2014/main" id="{00000000-0008-0000-2500-0000E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6" name="Text Box 60">
          <a:extLst>
            <a:ext uri="{FF2B5EF4-FFF2-40B4-BE49-F238E27FC236}">
              <a16:creationId xmlns:a16="http://schemas.microsoft.com/office/drawing/2014/main" id="{00000000-0008-0000-2500-0000F0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7" name="Text Box 60">
          <a:extLst>
            <a:ext uri="{FF2B5EF4-FFF2-40B4-BE49-F238E27FC236}">
              <a16:creationId xmlns:a16="http://schemas.microsoft.com/office/drawing/2014/main" id="{00000000-0008-0000-2500-0000F1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8" name="Text Box 60">
          <a:extLst>
            <a:ext uri="{FF2B5EF4-FFF2-40B4-BE49-F238E27FC236}">
              <a16:creationId xmlns:a16="http://schemas.microsoft.com/office/drawing/2014/main" id="{00000000-0008-0000-2500-0000F2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79" name="Text Box 60">
          <a:extLst>
            <a:ext uri="{FF2B5EF4-FFF2-40B4-BE49-F238E27FC236}">
              <a16:creationId xmlns:a16="http://schemas.microsoft.com/office/drawing/2014/main" id="{00000000-0008-0000-2500-0000F3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0" name="Text Box 60">
          <a:extLst>
            <a:ext uri="{FF2B5EF4-FFF2-40B4-BE49-F238E27FC236}">
              <a16:creationId xmlns:a16="http://schemas.microsoft.com/office/drawing/2014/main" id="{00000000-0008-0000-2500-0000F4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1" name="Text Box 60">
          <a:extLst>
            <a:ext uri="{FF2B5EF4-FFF2-40B4-BE49-F238E27FC236}">
              <a16:creationId xmlns:a16="http://schemas.microsoft.com/office/drawing/2014/main" id="{00000000-0008-0000-2500-0000F5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2" name="Text Box 60">
          <a:extLst>
            <a:ext uri="{FF2B5EF4-FFF2-40B4-BE49-F238E27FC236}">
              <a16:creationId xmlns:a16="http://schemas.microsoft.com/office/drawing/2014/main" id="{00000000-0008-0000-2500-0000F6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3" name="Text Box 60">
          <a:extLst>
            <a:ext uri="{FF2B5EF4-FFF2-40B4-BE49-F238E27FC236}">
              <a16:creationId xmlns:a16="http://schemas.microsoft.com/office/drawing/2014/main" id="{00000000-0008-0000-2500-0000F7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4" name="Text Box 60">
          <a:extLst>
            <a:ext uri="{FF2B5EF4-FFF2-40B4-BE49-F238E27FC236}">
              <a16:creationId xmlns:a16="http://schemas.microsoft.com/office/drawing/2014/main" id="{00000000-0008-0000-2500-0000F8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5" name="Text Box 60">
          <a:extLst>
            <a:ext uri="{FF2B5EF4-FFF2-40B4-BE49-F238E27FC236}">
              <a16:creationId xmlns:a16="http://schemas.microsoft.com/office/drawing/2014/main" id="{00000000-0008-0000-2500-0000F9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6" name="Text Box 60">
          <a:extLst>
            <a:ext uri="{FF2B5EF4-FFF2-40B4-BE49-F238E27FC236}">
              <a16:creationId xmlns:a16="http://schemas.microsoft.com/office/drawing/2014/main" id="{00000000-0008-0000-2500-0000FA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7" name="Text Box 60">
          <a:extLst>
            <a:ext uri="{FF2B5EF4-FFF2-40B4-BE49-F238E27FC236}">
              <a16:creationId xmlns:a16="http://schemas.microsoft.com/office/drawing/2014/main" id="{00000000-0008-0000-2500-0000FB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8" name="Text Box 60">
          <a:extLst>
            <a:ext uri="{FF2B5EF4-FFF2-40B4-BE49-F238E27FC236}">
              <a16:creationId xmlns:a16="http://schemas.microsoft.com/office/drawing/2014/main" id="{00000000-0008-0000-2500-0000FC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89" name="Text Box 60">
          <a:extLst>
            <a:ext uri="{FF2B5EF4-FFF2-40B4-BE49-F238E27FC236}">
              <a16:creationId xmlns:a16="http://schemas.microsoft.com/office/drawing/2014/main" id="{00000000-0008-0000-2500-0000FD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90" name="Text Box 60">
          <a:extLst>
            <a:ext uri="{FF2B5EF4-FFF2-40B4-BE49-F238E27FC236}">
              <a16:creationId xmlns:a16="http://schemas.microsoft.com/office/drawing/2014/main" id="{00000000-0008-0000-2500-0000FE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91" name="Text Box 60">
          <a:extLst>
            <a:ext uri="{FF2B5EF4-FFF2-40B4-BE49-F238E27FC236}">
              <a16:creationId xmlns:a16="http://schemas.microsoft.com/office/drawing/2014/main" id="{00000000-0008-0000-2500-0000FF06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00000000-0008-0000-2500-00000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2500-00000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00000000-0008-0000-2500-00000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5" name="Text Box 60">
          <a:extLst>
            <a:ext uri="{FF2B5EF4-FFF2-40B4-BE49-F238E27FC236}">
              <a16:creationId xmlns:a16="http://schemas.microsoft.com/office/drawing/2014/main" id="{00000000-0008-0000-2500-00000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00000000-0008-0000-2500-00000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797" name="Text Box 60">
          <a:extLst>
            <a:ext uri="{FF2B5EF4-FFF2-40B4-BE49-F238E27FC236}">
              <a16:creationId xmlns:a16="http://schemas.microsoft.com/office/drawing/2014/main" id="{00000000-0008-0000-2500-00000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00000000-0008-0000-2500-00000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799" name="Text Box 60">
          <a:extLst>
            <a:ext uri="{FF2B5EF4-FFF2-40B4-BE49-F238E27FC236}">
              <a16:creationId xmlns:a16="http://schemas.microsoft.com/office/drawing/2014/main" id="{00000000-0008-0000-2500-00000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0" name="Text Box 60">
          <a:extLst>
            <a:ext uri="{FF2B5EF4-FFF2-40B4-BE49-F238E27FC236}">
              <a16:creationId xmlns:a16="http://schemas.microsoft.com/office/drawing/2014/main" id="{00000000-0008-0000-2500-00000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2500-00000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2" name="Text Box 60">
          <a:extLst>
            <a:ext uri="{FF2B5EF4-FFF2-40B4-BE49-F238E27FC236}">
              <a16:creationId xmlns:a16="http://schemas.microsoft.com/office/drawing/2014/main" id="{00000000-0008-0000-2500-00000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3" name="Text Box 60">
          <a:extLst>
            <a:ext uri="{FF2B5EF4-FFF2-40B4-BE49-F238E27FC236}">
              <a16:creationId xmlns:a16="http://schemas.microsoft.com/office/drawing/2014/main" id="{00000000-0008-0000-2500-00000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4" name="Text Box 60">
          <a:extLst>
            <a:ext uri="{FF2B5EF4-FFF2-40B4-BE49-F238E27FC236}">
              <a16:creationId xmlns:a16="http://schemas.microsoft.com/office/drawing/2014/main" id="{00000000-0008-0000-2500-00000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5" name="Text Box 60">
          <a:extLst>
            <a:ext uri="{FF2B5EF4-FFF2-40B4-BE49-F238E27FC236}">
              <a16:creationId xmlns:a16="http://schemas.microsoft.com/office/drawing/2014/main" id="{00000000-0008-0000-2500-00000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6" name="Text Box 60">
          <a:extLst>
            <a:ext uri="{FF2B5EF4-FFF2-40B4-BE49-F238E27FC236}">
              <a16:creationId xmlns:a16="http://schemas.microsoft.com/office/drawing/2014/main" id="{00000000-0008-0000-2500-00000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7" name="Text Box 60">
          <a:extLst>
            <a:ext uri="{FF2B5EF4-FFF2-40B4-BE49-F238E27FC236}">
              <a16:creationId xmlns:a16="http://schemas.microsoft.com/office/drawing/2014/main" id="{00000000-0008-0000-2500-00000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8" name="Text Box 60">
          <a:extLst>
            <a:ext uri="{FF2B5EF4-FFF2-40B4-BE49-F238E27FC236}">
              <a16:creationId xmlns:a16="http://schemas.microsoft.com/office/drawing/2014/main" id="{00000000-0008-0000-2500-00001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09" name="Text Box 60">
          <a:extLst>
            <a:ext uri="{FF2B5EF4-FFF2-40B4-BE49-F238E27FC236}">
              <a16:creationId xmlns:a16="http://schemas.microsoft.com/office/drawing/2014/main" id="{00000000-0008-0000-2500-00001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0" name="Text Box 60">
          <a:extLst>
            <a:ext uri="{FF2B5EF4-FFF2-40B4-BE49-F238E27FC236}">
              <a16:creationId xmlns:a16="http://schemas.microsoft.com/office/drawing/2014/main" id="{00000000-0008-0000-2500-00001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1" name="Text Box 60">
          <a:extLst>
            <a:ext uri="{FF2B5EF4-FFF2-40B4-BE49-F238E27FC236}">
              <a16:creationId xmlns:a16="http://schemas.microsoft.com/office/drawing/2014/main" id="{00000000-0008-0000-2500-00001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2" name="Text Box 60">
          <a:extLst>
            <a:ext uri="{FF2B5EF4-FFF2-40B4-BE49-F238E27FC236}">
              <a16:creationId xmlns:a16="http://schemas.microsoft.com/office/drawing/2014/main" id="{00000000-0008-0000-2500-00001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3" name="Text Box 60">
          <a:extLst>
            <a:ext uri="{FF2B5EF4-FFF2-40B4-BE49-F238E27FC236}">
              <a16:creationId xmlns:a16="http://schemas.microsoft.com/office/drawing/2014/main" id="{00000000-0008-0000-2500-00001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4" name="Text Box 60">
          <a:extLst>
            <a:ext uri="{FF2B5EF4-FFF2-40B4-BE49-F238E27FC236}">
              <a16:creationId xmlns:a16="http://schemas.microsoft.com/office/drawing/2014/main" id="{00000000-0008-0000-2500-00001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5" name="Text Box 60">
          <a:extLst>
            <a:ext uri="{FF2B5EF4-FFF2-40B4-BE49-F238E27FC236}">
              <a16:creationId xmlns:a16="http://schemas.microsoft.com/office/drawing/2014/main" id="{00000000-0008-0000-2500-00001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6" name="Text Box 60">
          <a:extLst>
            <a:ext uri="{FF2B5EF4-FFF2-40B4-BE49-F238E27FC236}">
              <a16:creationId xmlns:a16="http://schemas.microsoft.com/office/drawing/2014/main" id="{00000000-0008-0000-2500-00001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7" name="Text Box 60">
          <a:extLst>
            <a:ext uri="{FF2B5EF4-FFF2-40B4-BE49-F238E27FC236}">
              <a16:creationId xmlns:a16="http://schemas.microsoft.com/office/drawing/2014/main" id="{00000000-0008-0000-2500-00001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8" name="Text Box 60">
          <a:extLst>
            <a:ext uri="{FF2B5EF4-FFF2-40B4-BE49-F238E27FC236}">
              <a16:creationId xmlns:a16="http://schemas.microsoft.com/office/drawing/2014/main" id="{00000000-0008-0000-2500-00001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19" name="Text Box 60">
          <a:extLst>
            <a:ext uri="{FF2B5EF4-FFF2-40B4-BE49-F238E27FC236}">
              <a16:creationId xmlns:a16="http://schemas.microsoft.com/office/drawing/2014/main" id="{00000000-0008-0000-2500-00001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00000000-0008-0000-2500-00001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2500-00001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2500-00001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3" name="Text Box 60">
          <a:extLst>
            <a:ext uri="{FF2B5EF4-FFF2-40B4-BE49-F238E27FC236}">
              <a16:creationId xmlns:a16="http://schemas.microsoft.com/office/drawing/2014/main" id="{00000000-0008-0000-2500-00001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00000000-0008-0000-2500-00002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5" name="Text Box 60">
          <a:extLst>
            <a:ext uri="{FF2B5EF4-FFF2-40B4-BE49-F238E27FC236}">
              <a16:creationId xmlns:a16="http://schemas.microsoft.com/office/drawing/2014/main" id="{00000000-0008-0000-2500-00002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2500-00002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00000000-0008-0000-2500-00002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00000000-0008-0000-2500-00002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29" name="Text Box 60">
          <a:extLst>
            <a:ext uri="{FF2B5EF4-FFF2-40B4-BE49-F238E27FC236}">
              <a16:creationId xmlns:a16="http://schemas.microsoft.com/office/drawing/2014/main" id="{00000000-0008-0000-2500-00002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2500-00002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31" name="Text Box 60">
          <a:extLst>
            <a:ext uri="{FF2B5EF4-FFF2-40B4-BE49-F238E27FC236}">
              <a16:creationId xmlns:a16="http://schemas.microsoft.com/office/drawing/2014/main" id="{00000000-0008-0000-2500-00002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2500-00002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3" name="Text Box 60">
          <a:extLst>
            <a:ext uri="{FF2B5EF4-FFF2-40B4-BE49-F238E27FC236}">
              <a16:creationId xmlns:a16="http://schemas.microsoft.com/office/drawing/2014/main" id="{00000000-0008-0000-2500-00002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4" name="Text Box 60">
          <a:extLst>
            <a:ext uri="{FF2B5EF4-FFF2-40B4-BE49-F238E27FC236}">
              <a16:creationId xmlns:a16="http://schemas.microsoft.com/office/drawing/2014/main" id="{00000000-0008-0000-2500-00002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00000000-0008-0000-2500-00002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6" name="Text Box 60">
          <a:extLst>
            <a:ext uri="{FF2B5EF4-FFF2-40B4-BE49-F238E27FC236}">
              <a16:creationId xmlns:a16="http://schemas.microsoft.com/office/drawing/2014/main" id="{00000000-0008-0000-2500-00002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7" name="Text Box 60">
          <a:extLst>
            <a:ext uri="{FF2B5EF4-FFF2-40B4-BE49-F238E27FC236}">
              <a16:creationId xmlns:a16="http://schemas.microsoft.com/office/drawing/2014/main" id="{00000000-0008-0000-2500-00002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8" name="Text Box 60">
          <a:extLst>
            <a:ext uri="{FF2B5EF4-FFF2-40B4-BE49-F238E27FC236}">
              <a16:creationId xmlns:a16="http://schemas.microsoft.com/office/drawing/2014/main" id="{00000000-0008-0000-2500-00002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39" name="Text Box 60">
          <a:extLst>
            <a:ext uri="{FF2B5EF4-FFF2-40B4-BE49-F238E27FC236}">
              <a16:creationId xmlns:a16="http://schemas.microsoft.com/office/drawing/2014/main" id="{00000000-0008-0000-2500-00002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0" name="Text Box 60">
          <a:extLst>
            <a:ext uri="{FF2B5EF4-FFF2-40B4-BE49-F238E27FC236}">
              <a16:creationId xmlns:a16="http://schemas.microsoft.com/office/drawing/2014/main" id="{00000000-0008-0000-2500-00003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1" name="Text Box 60">
          <a:extLst>
            <a:ext uri="{FF2B5EF4-FFF2-40B4-BE49-F238E27FC236}">
              <a16:creationId xmlns:a16="http://schemas.microsoft.com/office/drawing/2014/main" id="{00000000-0008-0000-2500-00003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2" name="Text Box 60">
          <a:extLst>
            <a:ext uri="{FF2B5EF4-FFF2-40B4-BE49-F238E27FC236}">
              <a16:creationId xmlns:a16="http://schemas.microsoft.com/office/drawing/2014/main" id="{00000000-0008-0000-2500-00003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3" name="Text Box 60">
          <a:extLst>
            <a:ext uri="{FF2B5EF4-FFF2-40B4-BE49-F238E27FC236}">
              <a16:creationId xmlns:a16="http://schemas.microsoft.com/office/drawing/2014/main" id="{00000000-0008-0000-2500-00003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4" name="Text Box 60">
          <a:extLst>
            <a:ext uri="{FF2B5EF4-FFF2-40B4-BE49-F238E27FC236}">
              <a16:creationId xmlns:a16="http://schemas.microsoft.com/office/drawing/2014/main" id="{00000000-0008-0000-2500-00003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5" name="Text Box 60">
          <a:extLst>
            <a:ext uri="{FF2B5EF4-FFF2-40B4-BE49-F238E27FC236}">
              <a16:creationId xmlns:a16="http://schemas.microsoft.com/office/drawing/2014/main" id="{00000000-0008-0000-2500-00003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6" name="Text Box 60">
          <a:extLst>
            <a:ext uri="{FF2B5EF4-FFF2-40B4-BE49-F238E27FC236}">
              <a16:creationId xmlns:a16="http://schemas.microsoft.com/office/drawing/2014/main" id="{00000000-0008-0000-2500-00003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7" name="Text Box 60">
          <a:extLst>
            <a:ext uri="{FF2B5EF4-FFF2-40B4-BE49-F238E27FC236}">
              <a16:creationId xmlns:a16="http://schemas.microsoft.com/office/drawing/2014/main" id="{00000000-0008-0000-2500-00003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8" name="Text Box 60">
          <a:extLst>
            <a:ext uri="{FF2B5EF4-FFF2-40B4-BE49-F238E27FC236}">
              <a16:creationId xmlns:a16="http://schemas.microsoft.com/office/drawing/2014/main" id="{00000000-0008-0000-2500-00003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49" name="Text Box 60">
          <a:extLst>
            <a:ext uri="{FF2B5EF4-FFF2-40B4-BE49-F238E27FC236}">
              <a16:creationId xmlns:a16="http://schemas.microsoft.com/office/drawing/2014/main" id="{00000000-0008-0000-2500-00003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50" name="Text Box 60">
          <a:extLst>
            <a:ext uri="{FF2B5EF4-FFF2-40B4-BE49-F238E27FC236}">
              <a16:creationId xmlns:a16="http://schemas.microsoft.com/office/drawing/2014/main" id="{00000000-0008-0000-2500-00003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51" name="Text Box 60">
          <a:extLst>
            <a:ext uri="{FF2B5EF4-FFF2-40B4-BE49-F238E27FC236}">
              <a16:creationId xmlns:a16="http://schemas.microsoft.com/office/drawing/2014/main" id="{00000000-0008-0000-2500-00003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52" name="Text Box 60">
          <a:extLst>
            <a:ext uri="{FF2B5EF4-FFF2-40B4-BE49-F238E27FC236}">
              <a16:creationId xmlns:a16="http://schemas.microsoft.com/office/drawing/2014/main" id="{00000000-0008-0000-2500-00003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53" name="Text Box 60">
          <a:extLst>
            <a:ext uri="{FF2B5EF4-FFF2-40B4-BE49-F238E27FC236}">
              <a16:creationId xmlns:a16="http://schemas.microsoft.com/office/drawing/2014/main" id="{00000000-0008-0000-2500-00003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2500-00003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00000000-0008-0000-2500-00003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00000000-0008-0000-2500-00004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7" name="Text Box 60">
          <a:extLst>
            <a:ext uri="{FF2B5EF4-FFF2-40B4-BE49-F238E27FC236}">
              <a16:creationId xmlns:a16="http://schemas.microsoft.com/office/drawing/2014/main" id="{00000000-0008-0000-2500-00004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2500-00004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59" name="Text Box 60">
          <a:extLst>
            <a:ext uri="{FF2B5EF4-FFF2-40B4-BE49-F238E27FC236}">
              <a16:creationId xmlns:a16="http://schemas.microsoft.com/office/drawing/2014/main" id="{00000000-0008-0000-2500-00004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00000000-0008-0000-2500-00004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1" name="Text Box 60">
          <a:extLst>
            <a:ext uri="{FF2B5EF4-FFF2-40B4-BE49-F238E27FC236}">
              <a16:creationId xmlns:a16="http://schemas.microsoft.com/office/drawing/2014/main" id="{00000000-0008-0000-2500-00004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2" name="Text Box 60">
          <a:extLst>
            <a:ext uri="{FF2B5EF4-FFF2-40B4-BE49-F238E27FC236}">
              <a16:creationId xmlns:a16="http://schemas.microsoft.com/office/drawing/2014/main" id="{00000000-0008-0000-2500-00004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00000000-0008-0000-2500-00004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4" name="Text Box 60">
          <a:extLst>
            <a:ext uri="{FF2B5EF4-FFF2-40B4-BE49-F238E27FC236}">
              <a16:creationId xmlns:a16="http://schemas.microsoft.com/office/drawing/2014/main" id="{00000000-0008-0000-2500-00004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5" name="Text Box 60">
          <a:extLst>
            <a:ext uri="{FF2B5EF4-FFF2-40B4-BE49-F238E27FC236}">
              <a16:creationId xmlns:a16="http://schemas.microsoft.com/office/drawing/2014/main" id="{00000000-0008-0000-2500-00004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6" name="Text Box 60">
          <a:extLst>
            <a:ext uri="{FF2B5EF4-FFF2-40B4-BE49-F238E27FC236}">
              <a16:creationId xmlns:a16="http://schemas.microsoft.com/office/drawing/2014/main" id="{00000000-0008-0000-2500-00004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7" name="Text Box 60">
          <a:extLst>
            <a:ext uri="{FF2B5EF4-FFF2-40B4-BE49-F238E27FC236}">
              <a16:creationId xmlns:a16="http://schemas.microsoft.com/office/drawing/2014/main" id="{00000000-0008-0000-2500-00004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8" name="Text Box 60">
          <a:extLst>
            <a:ext uri="{FF2B5EF4-FFF2-40B4-BE49-F238E27FC236}">
              <a16:creationId xmlns:a16="http://schemas.microsoft.com/office/drawing/2014/main" id="{00000000-0008-0000-2500-00004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69" name="Text Box 60">
          <a:extLst>
            <a:ext uri="{FF2B5EF4-FFF2-40B4-BE49-F238E27FC236}">
              <a16:creationId xmlns:a16="http://schemas.microsoft.com/office/drawing/2014/main" id="{00000000-0008-0000-2500-00004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0" name="Text Box 60">
          <a:extLst>
            <a:ext uri="{FF2B5EF4-FFF2-40B4-BE49-F238E27FC236}">
              <a16:creationId xmlns:a16="http://schemas.microsoft.com/office/drawing/2014/main" id="{00000000-0008-0000-2500-00004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1" name="Text Box 60">
          <a:extLst>
            <a:ext uri="{FF2B5EF4-FFF2-40B4-BE49-F238E27FC236}">
              <a16:creationId xmlns:a16="http://schemas.microsoft.com/office/drawing/2014/main" id="{00000000-0008-0000-2500-00004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2" name="Text Box 60">
          <a:extLst>
            <a:ext uri="{FF2B5EF4-FFF2-40B4-BE49-F238E27FC236}">
              <a16:creationId xmlns:a16="http://schemas.microsoft.com/office/drawing/2014/main" id="{00000000-0008-0000-2500-00005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3" name="Text Box 60">
          <a:extLst>
            <a:ext uri="{FF2B5EF4-FFF2-40B4-BE49-F238E27FC236}">
              <a16:creationId xmlns:a16="http://schemas.microsoft.com/office/drawing/2014/main" id="{00000000-0008-0000-2500-00005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4" name="Text Box 60">
          <a:extLst>
            <a:ext uri="{FF2B5EF4-FFF2-40B4-BE49-F238E27FC236}">
              <a16:creationId xmlns:a16="http://schemas.microsoft.com/office/drawing/2014/main" id="{00000000-0008-0000-2500-00005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5" name="Text Box 60">
          <a:extLst>
            <a:ext uri="{FF2B5EF4-FFF2-40B4-BE49-F238E27FC236}">
              <a16:creationId xmlns:a16="http://schemas.microsoft.com/office/drawing/2014/main" id="{00000000-0008-0000-2500-00005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6" name="Text Box 60">
          <a:extLst>
            <a:ext uri="{FF2B5EF4-FFF2-40B4-BE49-F238E27FC236}">
              <a16:creationId xmlns:a16="http://schemas.microsoft.com/office/drawing/2014/main" id="{00000000-0008-0000-2500-00005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7" name="Text Box 60">
          <a:extLst>
            <a:ext uri="{FF2B5EF4-FFF2-40B4-BE49-F238E27FC236}">
              <a16:creationId xmlns:a16="http://schemas.microsoft.com/office/drawing/2014/main" id="{00000000-0008-0000-2500-00005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8" name="Text Box 60">
          <a:extLst>
            <a:ext uri="{FF2B5EF4-FFF2-40B4-BE49-F238E27FC236}">
              <a16:creationId xmlns:a16="http://schemas.microsoft.com/office/drawing/2014/main" id="{00000000-0008-0000-2500-00005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79" name="Text Box 60">
          <a:extLst>
            <a:ext uri="{FF2B5EF4-FFF2-40B4-BE49-F238E27FC236}">
              <a16:creationId xmlns:a16="http://schemas.microsoft.com/office/drawing/2014/main" id="{00000000-0008-0000-2500-00005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80" name="Text Box 60">
          <a:extLst>
            <a:ext uri="{FF2B5EF4-FFF2-40B4-BE49-F238E27FC236}">
              <a16:creationId xmlns:a16="http://schemas.microsoft.com/office/drawing/2014/main" id="{00000000-0008-0000-2500-00005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81" name="Text Box 60">
          <a:extLst>
            <a:ext uri="{FF2B5EF4-FFF2-40B4-BE49-F238E27FC236}">
              <a16:creationId xmlns:a16="http://schemas.microsoft.com/office/drawing/2014/main" id="{00000000-0008-0000-2500-00005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2500-00005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00000000-0008-0000-2500-00005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00000000-0008-0000-2500-00005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5" name="Text Box 60">
          <a:extLst>
            <a:ext uri="{FF2B5EF4-FFF2-40B4-BE49-F238E27FC236}">
              <a16:creationId xmlns:a16="http://schemas.microsoft.com/office/drawing/2014/main" id="{00000000-0008-0000-2500-00005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2500-00005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7" name="Text Box 60">
          <a:extLst>
            <a:ext uri="{FF2B5EF4-FFF2-40B4-BE49-F238E27FC236}">
              <a16:creationId xmlns:a16="http://schemas.microsoft.com/office/drawing/2014/main" id="{00000000-0008-0000-2500-00005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00000000-0008-0000-2500-00006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2500-00006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2500-00006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91" name="Text Box 60">
          <a:extLst>
            <a:ext uri="{FF2B5EF4-FFF2-40B4-BE49-F238E27FC236}">
              <a16:creationId xmlns:a16="http://schemas.microsoft.com/office/drawing/2014/main" id="{00000000-0008-0000-2500-00006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2500-00006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893" name="Text Box 60">
          <a:extLst>
            <a:ext uri="{FF2B5EF4-FFF2-40B4-BE49-F238E27FC236}">
              <a16:creationId xmlns:a16="http://schemas.microsoft.com/office/drawing/2014/main" id="{00000000-0008-0000-2500-00006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2500-00006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5" name="Text Box 60">
          <a:extLst>
            <a:ext uri="{FF2B5EF4-FFF2-40B4-BE49-F238E27FC236}">
              <a16:creationId xmlns:a16="http://schemas.microsoft.com/office/drawing/2014/main" id="{00000000-0008-0000-2500-00006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6" name="Text Box 60">
          <a:extLst>
            <a:ext uri="{FF2B5EF4-FFF2-40B4-BE49-F238E27FC236}">
              <a16:creationId xmlns:a16="http://schemas.microsoft.com/office/drawing/2014/main" id="{00000000-0008-0000-2500-00006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2500-00006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8" name="Text Box 60">
          <a:extLst>
            <a:ext uri="{FF2B5EF4-FFF2-40B4-BE49-F238E27FC236}">
              <a16:creationId xmlns:a16="http://schemas.microsoft.com/office/drawing/2014/main" id="{00000000-0008-0000-2500-00006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899" name="Text Box 60">
          <a:extLst>
            <a:ext uri="{FF2B5EF4-FFF2-40B4-BE49-F238E27FC236}">
              <a16:creationId xmlns:a16="http://schemas.microsoft.com/office/drawing/2014/main" id="{00000000-0008-0000-2500-00006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0" name="Text Box 60">
          <a:extLst>
            <a:ext uri="{FF2B5EF4-FFF2-40B4-BE49-F238E27FC236}">
              <a16:creationId xmlns:a16="http://schemas.microsoft.com/office/drawing/2014/main" id="{00000000-0008-0000-2500-00006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1" name="Text Box 60">
          <a:extLst>
            <a:ext uri="{FF2B5EF4-FFF2-40B4-BE49-F238E27FC236}">
              <a16:creationId xmlns:a16="http://schemas.microsoft.com/office/drawing/2014/main" id="{00000000-0008-0000-2500-00006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2" name="Text Box 60">
          <a:extLst>
            <a:ext uri="{FF2B5EF4-FFF2-40B4-BE49-F238E27FC236}">
              <a16:creationId xmlns:a16="http://schemas.microsoft.com/office/drawing/2014/main" id="{00000000-0008-0000-2500-00006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3" name="Text Box 60">
          <a:extLst>
            <a:ext uri="{FF2B5EF4-FFF2-40B4-BE49-F238E27FC236}">
              <a16:creationId xmlns:a16="http://schemas.microsoft.com/office/drawing/2014/main" id="{00000000-0008-0000-2500-00006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4" name="Text Box 60">
          <a:extLst>
            <a:ext uri="{FF2B5EF4-FFF2-40B4-BE49-F238E27FC236}">
              <a16:creationId xmlns:a16="http://schemas.microsoft.com/office/drawing/2014/main" id="{00000000-0008-0000-2500-00007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5" name="Text Box 60">
          <a:extLst>
            <a:ext uri="{FF2B5EF4-FFF2-40B4-BE49-F238E27FC236}">
              <a16:creationId xmlns:a16="http://schemas.microsoft.com/office/drawing/2014/main" id="{00000000-0008-0000-2500-00007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6" name="Text Box 60">
          <a:extLst>
            <a:ext uri="{FF2B5EF4-FFF2-40B4-BE49-F238E27FC236}">
              <a16:creationId xmlns:a16="http://schemas.microsoft.com/office/drawing/2014/main" id="{00000000-0008-0000-2500-00007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7" name="Text Box 60">
          <a:extLst>
            <a:ext uri="{FF2B5EF4-FFF2-40B4-BE49-F238E27FC236}">
              <a16:creationId xmlns:a16="http://schemas.microsoft.com/office/drawing/2014/main" id="{00000000-0008-0000-2500-00007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8" name="Text Box 60">
          <a:extLst>
            <a:ext uri="{FF2B5EF4-FFF2-40B4-BE49-F238E27FC236}">
              <a16:creationId xmlns:a16="http://schemas.microsoft.com/office/drawing/2014/main" id="{00000000-0008-0000-2500-00007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09" name="Text Box 60">
          <a:extLst>
            <a:ext uri="{FF2B5EF4-FFF2-40B4-BE49-F238E27FC236}">
              <a16:creationId xmlns:a16="http://schemas.microsoft.com/office/drawing/2014/main" id="{00000000-0008-0000-2500-00007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0" name="Text Box 60">
          <a:extLst>
            <a:ext uri="{FF2B5EF4-FFF2-40B4-BE49-F238E27FC236}">
              <a16:creationId xmlns:a16="http://schemas.microsoft.com/office/drawing/2014/main" id="{00000000-0008-0000-2500-00007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1" name="Text Box 60">
          <a:extLst>
            <a:ext uri="{FF2B5EF4-FFF2-40B4-BE49-F238E27FC236}">
              <a16:creationId xmlns:a16="http://schemas.microsoft.com/office/drawing/2014/main" id="{00000000-0008-0000-2500-00007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2" name="Text Box 60">
          <a:extLst>
            <a:ext uri="{FF2B5EF4-FFF2-40B4-BE49-F238E27FC236}">
              <a16:creationId xmlns:a16="http://schemas.microsoft.com/office/drawing/2014/main" id="{00000000-0008-0000-2500-00007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3" name="Text Box 60">
          <a:extLst>
            <a:ext uri="{FF2B5EF4-FFF2-40B4-BE49-F238E27FC236}">
              <a16:creationId xmlns:a16="http://schemas.microsoft.com/office/drawing/2014/main" id="{00000000-0008-0000-2500-00007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4" name="Text Box 60">
          <a:extLst>
            <a:ext uri="{FF2B5EF4-FFF2-40B4-BE49-F238E27FC236}">
              <a16:creationId xmlns:a16="http://schemas.microsoft.com/office/drawing/2014/main" id="{00000000-0008-0000-2500-00007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15" name="Text Box 60">
          <a:extLst>
            <a:ext uri="{FF2B5EF4-FFF2-40B4-BE49-F238E27FC236}">
              <a16:creationId xmlns:a16="http://schemas.microsoft.com/office/drawing/2014/main" id="{00000000-0008-0000-2500-00007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00000000-0008-0000-2500-00007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2500-00007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00000000-0008-0000-2500-00007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19" name="Text Box 60">
          <a:extLst>
            <a:ext uri="{FF2B5EF4-FFF2-40B4-BE49-F238E27FC236}">
              <a16:creationId xmlns:a16="http://schemas.microsoft.com/office/drawing/2014/main" id="{00000000-0008-0000-2500-00007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0000000-0008-0000-2500-00008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1" name="Text Box 60">
          <a:extLst>
            <a:ext uri="{FF2B5EF4-FFF2-40B4-BE49-F238E27FC236}">
              <a16:creationId xmlns:a16="http://schemas.microsoft.com/office/drawing/2014/main" id="{00000000-0008-0000-2500-00008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00000000-0008-0000-2500-00008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00000000-0008-0000-2500-00008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00000000-0008-0000-2500-00008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5" name="Text Box 60">
          <a:extLst>
            <a:ext uri="{FF2B5EF4-FFF2-40B4-BE49-F238E27FC236}">
              <a16:creationId xmlns:a16="http://schemas.microsoft.com/office/drawing/2014/main" id="{00000000-0008-0000-2500-00008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00000000-0008-0000-2500-00008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27" name="Text Box 60">
          <a:extLst>
            <a:ext uri="{FF2B5EF4-FFF2-40B4-BE49-F238E27FC236}">
              <a16:creationId xmlns:a16="http://schemas.microsoft.com/office/drawing/2014/main" id="{00000000-0008-0000-2500-00008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2500-00008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29" name="Text Box 60">
          <a:extLst>
            <a:ext uri="{FF2B5EF4-FFF2-40B4-BE49-F238E27FC236}">
              <a16:creationId xmlns:a16="http://schemas.microsoft.com/office/drawing/2014/main" id="{00000000-0008-0000-2500-00008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0" name="Text Box 60">
          <a:extLst>
            <a:ext uri="{FF2B5EF4-FFF2-40B4-BE49-F238E27FC236}">
              <a16:creationId xmlns:a16="http://schemas.microsoft.com/office/drawing/2014/main" id="{00000000-0008-0000-2500-00008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2500-00008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2" name="Text Box 60">
          <a:extLst>
            <a:ext uri="{FF2B5EF4-FFF2-40B4-BE49-F238E27FC236}">
              <a16:creationId xmlns:a16="http://schemas.microsoft.com/office/drawing/2014/main" id="{00000000-0008-0000-2500-00008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3" name="Text Box 60">
          <a:extLst>
            <a:ext uri="{FF2B5EF4-FFF2-40B4-BE49-F238E27FC236}">
              <a16:creationId xmlns:a16="http://schemas.microsoft.com/office/drawing/2014/main" id="{00000000-0008-0000-2500-00008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4" name="Text Box 60">
          <a:extLst>
            <a:ext uri="{FF2B5EF4-FFF2-40B4-BE49-F238E27FC236}">
              <a16:creationId xmlns:a16="http://schemas.microsoft.com/office/drawing/2014/main" id="{00000000-0008-0000-2500-00008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5" name="Text Box 60">
          <a:extLst>
            <a:ext uri="{FF2B5EF4-FFF2-40B4-BE49-F238E27FC236}">
              <a16:creationId xmlns:a16="http://schemas.microsoft.com/office/drawing/2014/main" id="{00000000-0008-0000-2500-00008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6" name="Text Box 60">
          <a:extLst>
            <a:ext uri="{FF2B5EF4-FFF2-40B4-BE49-F238E27FC236}">
              <a16:creationId xmlns:a16="http://schemas.microsoft.com/office/drawing/2014/main" id="{00000000-0008-0000-2500-00009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7" name="Text Box 60">
          <a:extLst>
            <a:ext uri="{FF2B5EF4-FFF2-40B4-BE49-F238E27FC236}">
              <a16:creationId xmlns:a16="http://schemas.microsoft.com/office/drawing/2014/main" id="{00000000-0008-0000-2500-00009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8" name="Text Box 60">
          <a:extLst>
            <a:ext uri="{FF2B5EF4-FFF2-40B4-BE49-F238E27FC236}">
              <a16:creationId xmlns:a16="http://schemas.microsoft.com/office/drawing/2014/main" id="{00000000-0008-0000-2500-00009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39" name="Text Box 60">
          <a:extLst>
            <a:ext uri="{FF2B5EF4-FFF2-40B4-BE49-F238E27FC236}">
              <a16:creationId xmlns:a16="http://schemas.microsoft.com/office/drawing/2014/main" id="{00000000-0008-0000-2500-00009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0" name="Text Box 60">
          <a:extLst>
            <a:ext uri="{FF2B5EF4-FFF2-40B4-BE49-F238E27FC236}">
              <a16:creationId xmlns:a16="http://schemas.microsoft.com/office/drawing/2014/main" id="{00000000-0008-0000-2500-00009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1" name="Text Box 60">
          <a:extLst>
            <a:ext uri="{FF2B5EF4-FFF2-40B4-BE49-F238E27FC236}">
              <a16:creationId xmlns:a16="http://schemas.microsoft.com/office/drawing/2014/main" id="{00000000-0008-0000-2500-00009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2" name="Text Box 60">
          <a:extLst>
            <a:ext uri="{FF2B5EF4-FFF2-40B4-BE49-F238E27FC236}">
              <a16:creationId xmlns:a16="http://schemas.microsoft.com/office/drawing/2014/main" id="{00000000-0008-0000-2500-00009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3" name="Text Box 60">
          <a:extLst>
            <a:ext uri="{FF2B5EF4-FFF2-40B4-BE49-F238E27FC236}">
              <a16:creationId xmlns:a16="http://schemas.microsoft.com/office/drawing/2014/main" id="{00000000-0008-0000-2500-00009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4" name="Text Box 60">
          <a:extLst>
            <a:ext uri="{FF2B5EF4-FFF2-40B4-BE49-F238E27FC236}">
              <a16:creationId xmlns:a16="http://schemas.microsoft.com/office/drawing/2014/main" id="{00000000-0008-0000-2500-00009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5" name="Text Box 60">
          <a:extLst>
            <a:ext uri="{FF2B5EF4-FFF2-40B4-BE49-F238E27FC236}">
              <a16:creationId xmlns:a16="http://schemas.microsoft.com/office/drawing/2014/main" id="{00000000-0008-0000-2500-00009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6" name="Text Box 60">
          <a:extLst>
            <a:ext uri="{FF2B5EF4-FFF2-40B4-BE49-F238E27FC236}">
              <a16:creationId xmlns:a16="http://schemas.microsoft.com/office/drawing/2014/main" id="{00000000-0008-0000-2500-00009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7" name="Text Box 60">
          <a:extLst>
            <a:ext uri="{FF2B5EF4-FFF2-40B4-BE49-F238E27FC236}">
              <a16:creationId xmlns:a16="http://schemas.microsoft.com/office/drawing/2014/main" id="{00000000-0008-0000-2500-00009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8" name="Text Box 60">
          <a:extLst>
            <a:ext uri="{FF2B5EF4-FFF2-40B4-BE49-F238E27FC236}">
              <a16:creationId xmlns:a16="http://schemas.microsoft.com/office/drawing/2014/main" id="{00000000-0008-0000-2500-00009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49" name="Text Box 60">
          <a:extLst>
            <a:ext uri="{FF2B5EF4-FFF2-40B4-BE49-F238E27FC236}">
              <a16:creationId xmlns:a16="http://schemas.microsoft.com/office/drawing/2014/main" id="{00000000-0008-0000-2500-00009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00000000-0008-0000-2500-00009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00000000-0008-0000-2500-00009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0000000-0008-0000-2500-0000A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3" name="Text Box 60">
          <a:extLst>
            <a:ext uri="{FF2B5EF4-FFF2-40B4-BE49-F238E27FC236}">
              <a16:creationId xmlns:a16="http://schemas.microsoft.com/office/drawing/2014/main" id="{00000000-0008-0000-2500-0000A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00000000-0008-0000-2500-0000A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5" name="Text Box 60">
          <a:extLst>
            <a:ext uri="{FF2B5EF4-FFF2-40B4-BE49-F238E27FC236}">
              <a16:creationId xmlns:a16="http://schemas.microsoft.com/office/drawing/2014/main" id="{00000000-0008-0000-2500-0000A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00000000-0008-0000-2500-0000A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2500-0000A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2500-0000A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59" name="Text Box 60">
          <a:extLst>
            <a:ext uri="{FF2B5EF4-FFF2-40B4-BE49-F238E27FC236}">
              <a16:creationId xmlns:a16="http://schemas.microsoft.com/office/drawing/2014/main" id="{00000000-0008-0000-2500-0000A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00000000-0008-0000-2500-0000A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61" name="Text Box 60">
          <a:extLst>
            <a:ext uri="{FF2B5EF4-FFF2-40B4-BE49-F238E27FC236}">
              <a16:creationId xmlns:a16="http://schemas.microsoft.com/office/drawing/2014/main" id="{00000000-0008-0000-2500-0000A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0000000-0008-0000-2500-0000A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3" name="Text Box 60">
          <a:extLst>
            <a:ext uri="{FF2B5EF4-FFF2-40B4-BE49-F238E27FC236}">
              <a16:creationId xmlns:a16="http://schemas.microsoft.com/office/drawing/2014/main" id="{00000000-0008-0000-2500-0000A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4" name="Text Box 60">
          <a:extLst>
            <a:ext uri="{FF2B5EF4-FFF2-40B4-BE49-F238E27FC236}">
              <a16:creationId xmlns:a16="http://schemas.microsoft.com/office/drawing/2014/main" id="{00000000-0008-0000-2500-0000A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2500-0000A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6" name="Text Box 60">
          <a:extLst>
            <a:ext uri="{FF2B5EF4-FFF2-40B4-BE49-F238E27FC236}">
              <a16:creationId xmlns:a16="http://schemas.microsoft.com/office/drawing/2014/main" id="{00000000-0008-0000-2500-0000A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7" name="Text Box 60">
          <a:extLst>
            <a:ext uri="{FF2B5EF4-FFF2-40B4-BE49-F238E27FC236}">
              <a16:creationId xmlns:a16="http://schemas.microsoft.com/office/drawing/2014/main" id="{00000000-0008-0000-2500-0000A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8" name="Text Box 60">
          <a:extLst>
            <a:ext uri="{FF2B5EF4-FFF2-40B4-BE49-F238E27FC236}">
              <a16:creationId xmlns:a16="http://schemas.microsoft.com/office/drawing/2014/main" id="{00000000-0008-0000-2500-0000B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69" name="Text Box 60">
          <a:extLst>
            <a:ext uri="{FF2B5EF4-FFF2-40B4-BE49-F238E27FC236}">
              <a16:creationId xmlns:a16="http://schemas.microsoft.com/office/drawing/2014/main" id="{00000000-0008-0000-2500-0000B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0" name="Text Box 60">
          <a:extLst>
            <a:ext uri="{FF2B5EF4-FFF2-40B4-BE49-F238E27FC236}">
              <a16:creationId xmlns:a16="http://schemas.microsoft.com/office/drawing/2014/main" id="{00000000-0008-0000-2500-0000B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1" name="Text Box 60">
          <a:extLst>
            <a:ext uri="{FF2B5EF4-FFF2-40B4-BE49-F238E27FC236}">
              <a16:creationId xmlns:a16="http://schemas.microsoft.com/office/drawing/2014/main" id="{00000000-0008-0000-2500-0000B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2" name="Text Box 60">
          <a:extLst>
            <a:ext uri="{FF2B5EF4-FFF2-40B4-BE49-F238E27FC236}">
              <a16:creationId xmlns:a16="http://schemas.microsoft.com/office/drawing/2014/main" id="{00000000-0008-0000-2500-0000B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3" name="Text Box 60">
          <a:extLst>
            <a:ext uri="{FF2B5EF4-FFF2-40B4-BE49-F238E27FC236}">
              <a16:creationId xmlns:a16="http://schemas.microsoft.com/office/drawing/2014/main" id="{00000000-0008-0000-2500-0000B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4" name="Text Box 60">
          <a:extLst>
            <a:ext uri="{FF2B5EF4-FFF2-40B4-BE49-F238E27FC236}">
              <a16:creationId xmlns:a16="http://schemas.microsoft.com/office/drawing/2014/main" id="{00000000-0008-0000-2500-0000B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5" name="Text Box 60">
          <a:extLst>
            <a:ext uri="{FF2B5EF4-FFF2-40B4-BE49-F238E27FC236}">
              <a16:creationId xmlns:a16="http://schemas.microsoft.com/office/drawing/2014/main" id="{00000000-0008-0000-2500-0000B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6" name="Text Box 60">
          <a:extLst>
            <a:ext uri="{FF2B5EF4-FFF2-40B4-BE49-F238E27FC236}">
              <a16:creationId xmlns:a16="http://schemas.microsoft.com/office/drawing/2014/main" id="{00000000-0008-0000-2500-0000B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7" name="Text Box 60">
          <a:extLst>
            <a:ext uri="{FF2B5EF4-FFF2-40B4-BE49-F238E27FC236}">
              <a16:creationId xmlns:a16="http://schemas.microsoft.com/office/drawing/2014/main" id="{00000000-0008-0000-2500-0000B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8" name="Text Box 60">
          <a:extLst>
            <a:ext uri="{FF2B5EF4-FFF2-40B4-BE49-F238E27FC236}">
              <a16:creationId xmlns:a16="http://schemas.microsoft.com/office/drawing/2014/main" id="{00000000-0008-0000-2500-0000B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79" name="Text Box 60">
          <a:extLst>
            <a:ext uri="{FF2B5EF4-FFF2-40B4-BE49-F238E27FC236}">
              <a16:creationId xmlns:a16="http://schemas.microsoft.com/office/drawing/2014/main" id="{00000000-0008-0000-2500-0000B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80" name="Text Box 60">
          <a:extLst>
            <a:ext uri="{FF2B5EF4-FFF2-40B4-BE49-F238E27FC236}">
              <a16:creationId xmlns:a16="http://schemas.microsoft.com/office/drawing/2014/main" id="{00000000-0008-0000-2500-0000B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81" name="Text Box 60">
          <a:extLst>
            <a:ext uri="{FF2B5EF4-FFF2-40B4-BE49-F238E27FC236}">
              <a16:creationId xmlns:a16="http://schemas.microsoft.com/office/drawing/2014/main" id="{00000000-0008-0000-2500-0000B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82" name="Text Box 60">
          <a:extLst>
            <a:ext uri="{FF2B5EF4-FFF2-40B4-BE49-F238E27FC236}">
              <a16:creationId xmlns:a16="http://schemas.microsoft.com/office/drawing/2014/main" id="{00000000-0008-0000-2500-0000B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83" name="Text Box 60">
          <a:extLst>
            <a:ext uri="{FF2B5EF4-FFF2-40B4-BE49-F238E27FC236}">
              <a16:creationId xmlns:a16="http://schemas.microsoft.com/office/drawing/2014/main" id="{00000000-0008-0000-2500-0000B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00000000-0008-0000-2500-0000C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2500-0000C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00000000-0008-0000-2500-0000C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7" name="Text Box 60">
          <a:extLst>
            <a:ext uri="{FF2B5EF4-FFF2-40B4-BE49-F238E27FC236}">
              <a16:creationId xmlns:a16="http://schemas.microsoft.com/office/drawing/2014/main" id="{00000000-0008-0000-2500-0000C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00000000-0008-0000-2500-0000C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1989" name="Text Box 60">
          <a:extLst>
            <a:ext uri="{FF2B5EF4-FFF2-40B4-BE49-F238E27FC236}">
              <a16:creationId xmlns:a16="http://schemas.microsoft.com/office/drawing/2014/main" id="{00000000-0008-0000-2500-0000C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00000000-0008-0000-2500-0000C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1" name="Text Box 60">
          <a:extLst>
            <a:ext uri="{FF2B5EF4-FFF2-40B4-BE49-F238E27FC236}">
              <a16:creationId xmlns:a16="http://schemas.microsoft.com/office/drawing/2014/main" id="{00000000-0008-0000-2500-0000C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2" name="Text Box 60">
          <a:extLst>
            <a:ext uri="{FF2B5EF4-FFF2-40B4-BE49-F238E27FC236}">
              <a16:creationId xmlns:a16="http://schemas.microsoft.com/office/drawing/2014/main" id="{00000000-0008-0000-2500-0000C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2500-0000C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4" name="Text Box 60">
          <a:extLst>
            <a:ext uri="{FF2B5EF4-FFF2-40B4-BE49-F238E27FC236}">
              <a16:creationId xmlns:a16="http://schemas.microsoft.com/office/drawing/2014/main" id="{00000000-0008-0000-2500-0000C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5" name="Text Box 60">
          <a:extLst>
            <a:ext uri="{FF2B5EF4-FFF2-40B4-BE49-F238E27FC236}">
              <a16:creationId xmlns:a16="http://schemas.microsoft.com/office/drawing/2014/main" id="{00000000-0008-0000-2500-0000C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6" name="Text Box 60">
          <a:extLst>
            <a:ext uri="{FF2B5EF4-FFF2-40B4-BE49-F238E27FC236}">
              <a16:creationId xmlns:a16="http://schemas.microsoft.com/office/drawing/2014/main" id="{00000000-0008-0000-2500-0000C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7" name="Text Box 60">
          <a:extLst>
            <a:ext uri="{FF2B5EF4-FFF2-40B4-BE49-F238E27FC236}">
              <a16:creationId xmlns:a16="http://schemas.microsoft.com/office/drawing/2014/main" id="{00000000-0008-0000-2500-0000C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8" name="Text Box 60">
          <a:extLst>
            <a:ext uri="{FF2B5EF4-FFF2-40B4-BE49-F238E27FC236}">
              <a16:creationId xmlns:a16="http://schemas.microsoft.com/office/drawing/2014/main" id="{00000000-0008-0000-2500-0000C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1999" name="Text Box 60">
          <a:extLst>
            <a:ext uri="{FF2B5EF4-FFF2-40B4-BE49-F238E27FC236}">
              <a16:creationId xmlns:a16="http://schemas.microsoft.com/office/drawing/2014/main" id="{00000000-0008-0000-2500-0000C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0" name="Text Box 60">
          <a:extLst>
            <a:ext uri="{FF2B5EF4-FFF2-40B4-BE49-F238E27FC236}">
              <a16:creationId xmlns:a16="http://schemas.microsoft.com/office/drawing/2014/main" id="{00000000-0008-0000-2500-0000D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1" name="Text Box 60">
          <a:extLst>
            <a:ext uri="{FF2B5EF4-FFF2-40B4-BE49-F238E27FC236}">
              <a16:creationId xmlns:a16="http://schemas.microsoft.com/office/drawing/2014/main" id="{00000000-0008-0000-2500-0000D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2" name="Text Box 60">
          <a:extLst>
            <a:ext uri="{FF2B5EF4-FFF2-40B4-BE49-F238E27FC236}">
              <a16:creationId xmlns:a16="http://schemas.microsoft.com/office/drawing/2014/main" id="{00000000-0008-0000-2500-0000D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3" name="Text Box 60">
          <a:extLst>
            <a:ext uri="{FF2B5EF4-FFF2-40B4-BE49-F238E27FC236}">
              <a16:creationId xmlns:a16="http://schemas.microsoft.com/office/drawing/2014/main" id="{00000000-0008-0000-2500-0000D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4" name="Text Box 60">
          <a:extLst>
            <a:ext uri="{FF2B5EF4-FFF2-40B4-BE49-F238E27FC236}">
              <a16:creationId xmlns:a16="http://schemas.microsoft.com/office/drawing/2014/main" id="{00000000-0008-0000-2500-0000D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5" name="Text Box 60">
          <a:extLst>
            <a:ext uri="{FF2B5EF4-FFF2-40B4-BE49-F238E27FC236}">
              <a16:creationId xmlns:a16="http://schemas.microsoft.com/office/drawing/2014/main" id="{00000000-0008-0000-2500-0000D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6" name="Text Box 60">
          <a:extLst>
            <a:ext uri="{FF2B5EF4-FFF2-40B4-BE49-F238E27FC236}">
              <a16:creationId xmlns:a16="http://schemas.microsoft.com/office/drawing/2014/main" id="{00000000-0008-0000-2500-0000D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7" name="Text Box 60">
          <a:extLst>
            <a:ext uri="{FF2B5EF4-FFF2-40B4-BE49-F238E27FC236}">
              <a16:creationId xmlns:a16="http://schemas.microsoft.com/office/drawing/2014/main" id="{00000000-0008-0000-2500-0000D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8" name="Text Box 60">
          <a:extLst>
            <a:ext uri="{FF2B5EF4-FFF2-40B4-BE49-F238E27FC236}">
              <a16:creationId xmlns:a16="http://schemas.microsoft.com/office/drawing/2014/main" id="{00000000-0008-0000-2500-0000D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09" name="Text Box 60">
          <a:extLst>
            <a:ext uri="{FF2B5EF4-FFF2-40B4-BE49-F238E27FC236}">
              <a16:creationId xmlns:a16="http://schemas.microsoft.com/office/drawing/2014/main" id="{00000000-0008-0000-2500-0000D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10" name="Text Box 60">
          <a:extLst>
            <a:ext uri="{FF2B5EF4-FFF2-40B4-BE49-F238E27FC236}">
              <a16:creationId xmlns:a16="http://schemas.microsoft.com/office/drawing/2014/main" id="{00000000-0008-0000-2500-0000D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11" name="Text Box 60">
          <a:extLst>
            <a:ext uri="{FF2B5EF4-FFF2-40B4-BE49-F238E27FC236}">
              <a16:creationId xmlns:a16="http://schemas.microsoft.com/office/drawing/2014/main" id="{00000000-0008-0000-2500-0000D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00000000-0008-0000-2500-0000D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2500-0000D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00000000-0008-0000-2500-0000D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5" name="Text Box 60">
          <a:extLst>
            <a:ext uri="{FF2B5EF4-FFF2-40B4-BE49-F238E27FC236}">
              <a16:creationId xmlns:a16="http://schemas.microsoft.com/office/drawing/2014/main" id="{00000000-0008-0000-2500-0000D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00000000-0008-0000-2500-0000E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7" name="Text Box 60">
          <a:extLst>
            <a:ext uri="{FF2B5EF4-FFF2-40B4-BE49-F238E27FC236}">
              <a16:creationId xmlns:a16="http://schemas.microsoft.com/office/drawing/2014/main" id="{00000000-0008-0000-2500-0000E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2500-0000E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00000000-0008-0000-2500-0000E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0000000-0008-0000-2500-0000E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21" name="Text Box 60">
          <a:extLst>
            <a:ext uri="{FF2B5EF4-FFF2-40B4-BE49-F238E27FC236}">
              <a16:creationId xmlns:a16="http://schemas.microsoft.com/office/drawing/2014/main" id="{00000000-0008-0000-2500-0000E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00000000-0008-0000-2500-0000E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23" name="Text Box 60">
          <a:extLst>
            <a:ext uri="{FF2B5EF4-FFF2-40B4-BE49-F238E27FC236}">
              <a16:creationId xmlns:a16="http://schemas.microsoft.com/office/drawing/2014/main" id="{00000000-0008-0000-2500-0000E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2500-0000E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5" name="Text Box 60">
          <a:extLst>
            <a:ext uri="{FF2B5EF4-FFF2-40B4-BE49-F238E27FC236}">
              <a16:creationId xmlns:a16="http://schemas.microsoft.com/office/drawing/2014/main" id="{00000000-0008-0000-2500-0000E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6" name="Text Box 60">
          <a:extLst>
            <a:ext uri="{FF2B5EF4-FFF2-40B4-BE49-F238E27FC236}">
              <a16:creationId xmlns:a16="http://schemas.microsoft.com/office/drawing/2014/main" id="{00000000-0008-0000-2500-0000E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2500-0000E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8" name="Text Box 60">
          <a:extLst>
            <a:ext uri="{FF2B5EF4-FFF2-40B4-BE49-F238E27FC236}">
              <a16:creationId xmlns:a16="http://schemas.microsoft.com/office/drawing/2014/main" id="{00000000-0008-0000-2500-0000E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29" name="Text Box 60">
          <a:extLst>
            <a:ext uri="{FF2B5EF4-FFF2-40B4-BE49-F238E27FC236}">
              <a16:creationId xmlns:a16="http://schemas.microsoft.com/office/drawing/2014/main" id="{00000000-0008-0000-2500-0000E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0" name="Text Box 60">
          <a:extLst>
            <a:ext uri="{FF2B5EF4-FFF2-40B4-BE49-F238E27FC236}">
              <a16:creationId xmlns:a16="http://schemas.microsoft.com/office/drawing/2014/main" id="{00000000-0008-0000-2500-0000E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1" name="Text Box 60">
          <a:extLst>
            <a:ext uri="{FF2B5EF4-FFF2-40B4-BE49-F238E27FC236}">
              <a16:creationId xmlns:a16="http://schemas.microsoft.com/office/drawing/2014/main" id="{00000000-0008-0000-2500-0000E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2" name="Text Box 60">
          <a:extLst>
            <a:ext uri="{FF2B5EF4-FFF2-40B4-BE49-F238E27FC236}">
              <a16:creationId xmlns:a16="http://schemas.microsoft.com/office/drawing/2014/main" id="{00000000-0008-0000-2500-0000F0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3" name="Text Box 60">
          <a:extLst>
            <a:ext uri="{FF2B5EF4-FFF2-40B4-BE49-F238E27FC236}">
              <a16:creationId xmlns:a16="http://schemas.microsoft.com/office/drawing/2014/main" id="{00000000-0008-0000-2500-0000F1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4" name="Text Box 60">
          <a:extLst>
            <a:ext uri="{FF2B5EF4-FFF2-40B4-BE49-F238E27FC236}">
              <a16:creationId xmlns:a16="http://schemas.microsoft.com/office/drawing/2014/main" id="{00000000-0008-0000-2500-0000F2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5" name="Text Box 60">
          <a:extLst>
            <a:ext uri="{FF2B5EF4-FFF2-40B4-BE49-F238E27FC236}">
              <a16:creationId xmlns:a16="http://schemas.microsoft.com/office/drawing/2014/main" id="{00000000-0008-0000-2500-0000F3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6" name="Text Box 60">
          <a:extLst>
            <a:ext uri="{FF2B5EF4-FFF2-40B4-BE49-F238E27FC236}">
              <a16:creationId xmlns:a16="http://schemas.microsoft.com/office/drawing/2014/main" id="{00000000-0008-0000-2500-0000F4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7" name="Text Box 60">
          <a:extLst>
            <a:ext uri="{FF2B5EF4-FFF2-40B4-BE49-F238E27FC236}">
              <a16:creationId xmlns:a16="http://schemas.microsoft.com/office/drawing/2014/main" id="{00000000-0008-0000-2500-0000F5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8" name="Text Box 60">
          <a:extLst>
            <a:ext uri="{FF2B5EF4-FFF2-40B4-BE49-F238E27FC236}">
              <a16:creationId xmlns:a16="http://schemas.microsoft.com/office/drawing/2014/main" id="{00000000-0008-0000-2500-0000F6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39" name="Text Box 60">
          <a:extLst>
            <a:ext uri="{FF2B5EF4-FFF2-40B4-BE49-F238E27FC236}">
              <a16:creationId xmlns:a16="http://schemas.microsoft.com/office/drawing/2014/main" id="{00000000-0008-0000-2500-0000F7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0" name="Text Box 60">
          <a:extLst>
            <a:ext uri="{FF2B5EF4-FFF2-40B4-BE49-F238E27FC236}">
              <a16:creationId xmlns:a16="http://schemas.microsoft.com/office/drawing/2014/main" id="{00000000-0008-0000-2500-0000F8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1" name="Text Box 60">
          <a:extLst>
            <a:ext uri="{FF2B5EF4-FFF2-40B4-BE49-F238E27FC236}">
              <a16:creationId xmlns:a16="http://schemas.microsoft.com/office/drawing/2014/main" id="{00000000-0008-0000-2500-0000F9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2" name="Text Box 60">
          <a:extLst>
            <a:ext uri="{FF2B5EF4-FFF2-40B4-BE49-F238E27FC236}">
              <a16:creationId xmlns:a16="http://schemas.microsoft.com/office/drawing/2014/main" id="{00000000-0008-0000-2500-0000FA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3" name="Text Box 60">
          <a:extLst>
            <a:ext uri="{FF2B5EF4-FFF2-40B4-BE49-F238E27FC236}">
              <a16:creationId xmlns:a16="http://schemas.microsoft.com/office/drawing/2014/main" id="{00000000-0008-0000-2500-0000FB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4" name="Text Box 60">
          <a:extLst>
            <a:ext uri="{FF2B5EF4-FFF2-40B4-BE49-F238E27FC236}">
              <a16:creationId xmlns:a16="http://schemas.microsoft.com/office/drawing/2014/main" id="{00000000-0008-0000-2500-0000FC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45" name="Text Box 60">
          <a:extLst>
            <a:ext uri="{FF2B5EF4-FFF2-40B4-BE49-F238E27FC236}">
              <a16:creationId xmlns:a16="http://schemas.microsoft.com/office/drawing/2014/main" id="{00000000-0008-0000-2500-0000FD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00000000-0008-0000-2500-0000FE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00000000-0008-0000-2500-0000FF07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2500-00000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49" name="Text Box 60">
          <a:extLst>
            <a:ext uri="{FF2B5EF4-FFF2-40B4-BE49-F238E27FC236}">
              <a16:creationId xmlns:a16="http://schemas.microsoft.com/office/drawing/2014/main" id="{00000000-0008-0000-2500-00000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2500-00000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51" name="Text Box 60">
          <a:extLst>
            <a:ext uri="{FF2B5EF4-FFF2-40B4-BE49-F238E27FC236}">
              <a16:creationId xmlns:a16="http://schemas.microsoft.com/office/drawing/2014/main" id="{00000000-0008-0000-2500-00000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00000000-0008-0000-2500-00000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3" name="Text Box 60">
          <a:extLst>
            <a:ext uri="{FF2B5EF4-FFF2-40B4-BE49-F238E27FC236}">
              <a16:creationId xmlns:a16="http://schemas.microsoft.com/office/drawing/2014/main" id="{00000000-0008-0000-2500-00000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4" name="Text Box 60">
          <a:extLst>
            <a:ext uri="{FF2B5EF4-FFF2-40B4-BE49-F238E27FC236}">
              <a16:creationId xmlns:a16="http://schemas.microsoft.com/office/drawing/2014/main" id="{00000000-0008-0000-2500-00000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00000000-0008-0000-2500-00000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6" name="Text Box 60">
          <a:extLst>
            <a:ext uri="{FF2B5EF4-FFF2-40B4-BE49-F238E27FC236}">
              <a16:creationId xmlns:a16="http://schemas.microsoft.com/office/drawing/2014/main" id="{00000000-0008-0000-2500-00000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7" name="Text Box 60">
          <a:extLst>
            <a:ext uri="{FF2B5EF4-FFF2-40B4-BE49-F238E27FC236}">
              <a16:creationId xmlns:a16="http://schemas.microsoft.com/office/drawing/2014/main" id="{00000000-0008-0000-2500-00000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8" name="Text Box 60">
          <a:extLst>
            <a:ext uri="{FF2B5EF4-FFF2-40B4-BE49-F238E27FC236}">
              <a16:creationId xmlns:a16="http://schemas.microsoft.com/office/drawing/2014/main" id="{00000000-0008-0000-2500-00000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59" name="Text Box 60">
          <a:extLst>
            <a:ext uri="{FF2B5EF4-FFF2-40B4-BE49-F238E27FC236}">
              <a16:creationId xmlns:a16="http://schemas.microsoft.com/office/drawing/2014/main" id="{00000000-0008-0000-2500-00000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0" name="Text Box 60">
          <a:extLst>
            <a:ext uri="{FF2B5EF4-FFF2-40B4-BE49-F238E27FC236}">
              <a16:creationId xmlns:a16="http://schemas.microsoft.com/office/drawing/2014/main" id="{00000000-0008-0000-2500-00000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1" name="Text Box 60">
          <a:extLst>
            <a:ext uri="{FF2B5EF4-FFF2-40B4-BE49-F238E27FC236}">
              <a16:creationId xmlns:a16="http://schemas.microsoft.com/office/drawing/2014/main" id="{00000000-0008-0000-2500-00000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2" name="Text Box 60">
          <a:extLst>
            <a:ext uri="{FF2B5EF4-FFF2-40B4-BE49-F238E27FC236}">
              <a16:creationId xmlns:a16="http://schemas.microsoft.com/office/drawing/2014/main" id="{00000000-0008-0000-2500-00000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3" name="Text Box 60">
          <a:extLst>
            <a:ext uri="{FF2B5EF4-FFF2-40B4-BE49-F238E27FC236}">
              <a16:creationId xmlns:a16="http://schemas.microsoft.com/office/drawing/2014/main" id="{00000000-0008-0000-2500-00000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4" name="Text Box 60">
          <a:extLst>
            <a:ext uri="{FF2B5EF4-FFF2-40B4-BE49-F238E27FC236}">
              <a16:creationId xmlns:a16="http://schemas.microsoft.com/office/drawing/2014/main" id="{00000000-0008-0000-2500-00001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5" name="Text Box 60">
          <a:extLst>
            <a:ext uri="{FF2B5EF4-FFF2-40B4-BE49-F238E27FC236}">
              <a16:creationId xmlns:a16="http://schemas.microsoft.com/office/drawing/2014/main" id="{00000000-0008-0000-2500-00001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6" name="Text Box 60">
          <a:extLst>
            <a:ext uri="{FF2B5EF4-FFF2-40B4-BE49-F238E27FC236}">
              <a16:creationId xmlns:a16="http://schemas.microsoft.com/office/drawing/2014/main" id="{00000000-0008-0000-2500-00001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7" name="Text Box 60">
          <a:extLst>
            <a:ext uri="{FF2B5EF4-FFF2-40B4-BE49-F238E27FC236}">
              <a16:creationId xmlns:a16="http://schemas.microsoft.com/office/drawing/2014/main" id="{00000000-0008-0000-2500-00001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8" name="Text Box 60">
          <a:extLst>
            <a:ext uri="{FF2B5EF4-FFF2-40B4-BE49-F238E27FC236}">
              <a16:creationId xmlns:a16="http://schemas.microsoft.com/office/drawing/2014/main" id="{00000000-0008-0000-2500-00001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69" name="Text Box 60">
          <a:extLst>
            <a:ext uri="{FF2B5EF4-FFF2-40B4-BE49-F238E27FC236}">
              <a16:creationId xmlns:a16="http://schemas.microsoft.com/office/drawing/2014/main" id="{00000000-0008-0000-2500-00001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70" name="Text Box 60">
          <a:extLst>
            <a:ext uri="{FF2B5EF4-FFF2-40B4-BE49-F238E27FC236}">
              <a16:creationId xmlns:a16="http://schemas.microsoft.com/office/drawing/2014/main" id="{00000000-0008-0000-2500-00001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71" name="Text Box 60">
          <a:extLst>
            <a:ext uri="{FF2B5EF4-FFF2-40B4-BE49-F238E27FC236}">
              <a16:creationId xmlns:a16="http://schemas.microsoft.com/office/drawing/2014/main" id="{00000000-0008-0000-2500-00001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72" name="Text Box 60">
          <a:extLst>
            <a:ext uri="{FF2B5EF4-FFF2-40B4-BE49-F238E27FC236}">
              <a16:creationId xmlns:a16="http://schemas.microsoft.com/office/drawing/2014/main" id="{00000000-0008-0000-2500-00001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73" name="Text Box 60">
          <a:extLst>
            <a:ext uri="{FF2B5EF4-FFF2-40B4-BE49-F238E27FC236}">
              <a16:creationId xmlns:a16="http://schemas.microsoft.com/office/drawing/2014/main" id="{00000000-0008-0000-2500-00001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00000000-0008-0000-2500-00001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2500-00001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00000000-0008-0000-2500-00001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7" name="Text Box 60">
          <a:extLst>
            <a:ext uri="{FF2B5EF4-FFF2-40B4-BE49-F238E27FC236}">
              <a16:creationId xmlns:a16="http://schemas.microsoft.com/office/drawing/2014/main" id="{00000000-0008-0000-2500-00001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00000000-0008-0000-2500-00001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79" name="Text Box 60">
          <a:extLst>
            <a:ext uri="{FF2B5EF4-FFF2-40B4-BE49-F238E27FC236}">
              <a16:creationId xmlns:a16="http://schemas.microsoft.com/office/drawing/2014/main" id="{00000000-0008-0000-2500-00001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00000000-0008-0000-2500-00002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2500-00002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00000000-0008-0000-2500-00002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3" name="Text Box 60">
          <a:extLst>
            <a:ext uri="{FF2B5EF4-FFF2-40B4-BE49-F238E27FC236}">
              <a16:creationId xmlns:a16="http://schemas.microsoft.com/office/drawing/2014/main" id="{00000000-0008-0000-2500-00002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00000000-0008-0000-2500-00002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085" name="Text Box 60">
          <a:extLst>
            <a:ext uri="{FF2B5EF4-FFF2-40B4-BE49-F238E27FC236}">
              <a16:creationId xmlns:a16="http://schemas.microsoft.com/office/drawing/2014/main" id="{00000000-0008-0000-2500-00002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00000000-0008-0000-2500-00002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87" name="Text Box 60">
          <a:extLst>
            <a:ext uri="{FF2B5EF4-FFF2-40B4-BE49-F238E27FC236}">
              <a16:creationId xmlns:a16="http://schemas.microsoft.com/office/drawing/2014/main" id="{00000000-0008-0000-2500-00002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88" name="Text Box 60">
          <a:extLst>
            <a:ext uri="{FF2B5EF4-FFF2-40B4-BE49-F238E27FC236}">
              <a16:creationId xmlns:a16="http://schemas.microsoft.com/office/drawing/2014/main" id="{00000000-0008-0000-2500-00002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2500-00002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0" name="Text Box 60">
          <a:extLst>
            <a:ext uri="{FF2B5EF4-FFF2-40B4-BE49-F238E27FC236}">
              <a16:creationId xmlns:a16="http://schemas.microsoft.com/office/drawing/2014/main" id="{00000000-0008-0000-2500-00002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1" name="Text Box 60">
          <a:extLst>
            <a:ext uri="{FF2B5EF4-FFF2-40B4-BE49-F238E27FC236}">
              <a16:creationId xmlns:a16="http://schemas.microsoft.com/office/drawing/2014/main" id="{00000000-0008-0000-2500-00002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2" name="Text Box 60">
          <a:extLst>
            <a:ext uri="{FF2B5EF4-FFF2-40B4-BE49-F238E27FC236}">
              <a16:creationId xmlns:a16="http://schemas.microsoft.com/office/drawing/2014/main" id="{00000000-0008-0000-2500-00002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3" name="Text Box 60">
          <a:extLst>
            <a:ext uri="{FF2B5EF4-FFF2-40B4-BE49-F238E27FC236}">
              <a16:creationId xmlns:a16="http://schemas.microsoft.com/office/drawing/2014/main" id="{00000000-0008-0000-2500-00002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4" name="Text Box 60">
          <a:extLst>
            <a:ext uri="{FF2B5EF4-FFF2-40B4-BE49-F238E27FC236}">
              <a16:creationId xmlns:a16="http://schemas.microsoft.com/office/drawing/2014/main" id="{00000000-0008-0000-2500-00002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5" name="Text Box 60">
          <a:extLst>
            <a:ext uri="{FF2B5EF4-FFF2-40B4-BE49-F238E27FC236}">
              <a16:creationId xmlns:a16="http://schemas.microsoft.com/office/drawing/2014/main" id="{00000000-0008-0000-2500-00002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6" name="Text Box 60">
          <a:extLst>
            <a:ext uri="{FF2B5EF4-FFF2-40B4-BE49-F238E27FC236}">
              <a16:creationId xmlns:a16="http://schemas.microsoft.com/office/drawing/2014/main" id="{00000000-0008-0000-2500-00003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7" name="Text Box 60">
          <a:extLst>
            <a:ext uri="{FF2B5EF4-FFF2-40B4-BE49-F238E27FC236}">
              <a16:creationId xmlns:a16="http://schemas.microsoft.com/office/drawing/2014/main" id="{00000000-0008-0000-2500-00003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8" name="Text Box 60">
          <a:extLst>
            <a:ext uri="{FF2B5EF4-FFF2-40B4-BE49-F238E27FC236}">
              <a16:creationId xmlns:a16="http://schemas.microsoft.com/office/drawing/2014/main" id="{00000000-0008-0000-2500-00003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099" name="Text Box 60">
          <a:extLst>
            <a:ext uri="{FF2B5EF4-FFF2-40B4-BE49-F238E27FC236}">
              <a16:creationId xmlns:a16="http://schemas.microsoft.com/office/drawing/2014/main" id="{00000000-0008-0000-2500-00003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0" name="Text Box 60">
          <a:extLst>
            <a:ext uri="{FF2B5EF4-FFF2-40B4-BE49-F238E27FC236}">
              <a16:creationId xmlns:a16="http://schemas.microsoft.com/office/drawing/2014/main" id="{00000000-0008-0000-2500-00003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1" name="Text Box 60">
          <a:extLst>
            <a:ext uri="{FF2B5EF4-FFF2-40B4-BE49-F238E27FC236}">
              <a16:creationId xmlns:a16="http://schemas.microsoft.com/office/drawing/2014/main" id="{00000000-0008-0000-2500-00003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2" name="Text Box 60">
          <a:extLst>
            <a:ext uri="{FF2B5EF4-FFF2-40B4-BE49-F238E27FC236}">
              <a16:creationId xmlns:a16="http://schemas.microsoft.com/office/drawing/2014/main" id="{00000000-0008-0000-2500-00003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3" name="Text Box 60">
          <a:extLst>
            <a:ext uri="{FF2B5EF4-FFF2-40B4-BE49-F238E27FC236}">
              <a16:creationId xmlns:a16="http://schemas.microsoft.com/office/drawing/2014/main" id="{00000000-0008-0000-2500-00003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4" name="Text Box 60">
          <a:extLst>
            <a:ext uri="{FF2B5EF4-FFF2-40B4-BE49-F238E27FC236}">
              <a16:creationId xmlns:a16="http://schemas.microsoft.com/office/drawing/2014/main" id="{00000000-0008-0000-2500-00003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5" name="Text Box 60">
          <a:extLst>
            <a:ext uri="{FF2B5EF4-FFF2-40B4-BE49-F238E27FC236}">
              <a16:creationId xmlns:a16="http://schemas.microsoft.com/office/drawing/2014/main" id="{00000000-0008-0000-2500-00003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6" name="Text Box 60">
          <a:extLst>
            <a:ext uri="{FF2B5EF4-FFF2-40B4-BE49-F238E27FC236}">
              <a16:creationId xmlns:a16="http://schemas.microsoft.com/office/drawing/2014/main" id="{00000000-0008-0000-2500-00003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07" name="Text Box 60">
          <a:extLst>
            <a:ext uri="{FF2B5EF4-FFF2-40B4-BE49-F238E27FC236}">
              <a16:creationId xmlns:a16="http://schemas.microsoft.com/office/drawing/2014/main" id="{00000000-0008-0000-2500-00003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2500-00003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2500-00003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00000000-0008-0000-2500-00003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1" name="Text Box 60">
          <a:extLst>
            <a:ext uri="{FF2B5EF4-FFF2-40B4-BE49-F238E27FC236}">
              <a16:creationId xmlns:a16="http://schemas.microsoft.com/office/drawing/2014/main" id="{00000000-0008-0000-2500-00003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00000000-0008-0000-2500-00004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3" name="Text Box 60">
          <a:extLst>
            <a:ext uri="{FF2B5EF4-FFF2-40B4-BE49-F238E27FC236}">
              <a16:creationId xmlns:a16="http://schemas.microsoft.com/office/drawing/2014/main" id="{00000000-0008-0000-2500-00004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00000000-0008-0000-2500-00004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00000000-0008-0000-2500-00004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00000000-0008-0000-2500-00004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7" name="Text Box 60">
          <a:extLst>
            <a:ext uri="{FF2B5EF4-FFF2-40B4-BE49-F238E27FC236}">
              <a16:creationId xmlns:a16="http://schemas.microsoft.com/office/drawing/2014/main" id="{00000000-0008-0000-2500-00004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00000000-0008-0000-2500-00004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19" name="Text Box 60">
          <a:extLst>
            <a:ext uri="{FF2B5EF4-FFF2-40B4-BE49-F238E27FC236}">
              <a16:creationId xmlns:a16="http://schemas.microsoft.com/office/drawing/2014/main" id="{00000000-0008-0000-2500-00004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2500-00004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1" name="Text Box 60">
          <a:extLst>
            <a:ext uri="{FF2B5EF4-FFF2-40B4-BE49-F238E27FC236}">
              <a16:creationId xmlns:a16="http://schemas.microsoft.com/office/drawing/2014/main" id="{00000000-0008-0000-2500-00004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2" name="Text Box 60">
          <a:extLst>
            <a:ext uri="{FF2B5EF4-FFF2-40B4-BE49-F238E27FC236}">
              <a16:creationId xmlns:a16="http://schemas.microsoft.com/office/drawing/2014/main" id="{00000000-0008-0000-2500-00004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00000000-0008-0000-2500-00004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4" name="Text Box 60">
          <a:extLst>
            <a:ext uri="{FF2B5EF4-FFF2-40B4-BE49-F238E27FC236}">
              <a16:creationId xmlns:a16="http://schemas.microsoft.com/office/drawing/2014/main" id="{00000000-0008-0000-2500-00004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5" name="Text Box 60">
          <a:extLst>
            <a:ext uri="{FF2B5EF4-FFF2-40B4-BE49-F238E27FC236}">
              <a16:creationId xmlns:a16="http://schemas.microsoft.com/office/drawing/2014/main" id="{00000000-0008-0000-2500-00004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6" name="Text Box 60">
          <a:extLst>
            <a:ext uri="{FF2B5EF4-FFF2-40B4-BE49-F238E27FC236}">
              <a16:creationId xmlns:a16="http://schemas.microsoft.com/office/drawing/2014/main" id="{00000000-0008-0000-2500-00004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7" name="Text Box 60">
          <a:extLst>
            <a:ext uri="{FF2B5EF4-FFF2-40B4-BE49-F238E27FC236}">
              <a16:creationId xmlns:a16="http://schemas.microsoft.com/office/drawing/2014/main" id="{00000000-0008-0000-2500-00004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8" name="Text Box 60">
          <a:extLst>
            <a:ext uri="{FF2B5EF4-FFF2-40B4-BE49-F238E27FC236}">
              <a16:creationId xmlns:a16="http://schemas.microsoft.com/office/drawing/2014/main" id="{00000000-0008-0000-2500-00005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29" name="Text Box 60">
          <a:extLst>
            <a:ext uri="{FF2B5EF4-FFF2-40B4-BE49-F238E27FC236}">
              <a16:creationId xmlns:a16="http://schemas.microsoft.com/office/drawing/2014/main" id="{00000000-0008-0000-2500-00005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0" name="Text Box 60">
          <a:extLst>
            <a:ext uri="{FF2B5EF4-FFF2-40B4-BE49-F238E27FC236}">
              <a16:creationId xmlns:a16="http://schemas.microsoft.com/office/drawing/2014/main" id="{00000000-0008-0000-2500-00005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1" name="Text Box 60">
          <a:extLst>
            <a:ext uri="{FF2B5EF4-FFF2-40B4-BE49-F238E27FC236}">
              <a16:creationId xmlns:a16="http://schemas.microsoft.com/office/drawing/2014/main" id="{00000000-0008-0000-2500-00005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2" name="Text Box 60">
          <a:extLst>
            <a:ext uri="{FF2B5EF4-FFF2-40B4-BE49-F238E27FC236}">
              <a16:creationId xmlns:a16="http://schemas.microsoft.com/office/drawing/2014/main" id="{00000000-0008-0000-2500-00005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3" name="Text Box 60">
          <a:extLst>
            <a:ext uri="{FF2B5EF4-FFF2-40B4-BE49-F238E27FC236}">
              <a16:creationId xmlns:a16="http://schemas.microsoft.com/office/drawing/2014/main" id="{00000000-0008-0000-2500-00005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4" name="Text Box 60">
          <a:extLst>
            <a:ext uri="{FF2B5EF4-FFF2-40B4-BE49-F238E27FC236}">
              <a16:creationId xmlns:a16="http://schemas.microsoft.com/office/drawing/2014/main" id="{00000000-0008-0000-2500-00005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5" name="Text Box 60">
          <a:extLst>
            <a:ext uri="{FF2B5EF4-FFF2-40B4-BE49-F238E27FC236}">
              <a16:creationId xmlns:a16="http://schemas.microsoft.com/office/drawing/2014/main" id="{00000000-0008-0000-2500-00005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6" name="Text Box 60">
          <a:extLst>
            <a:ext uri="{FF2B5EF4-FFF2-40B4-BE49-F238E27FC236}">
              <a16:creationId xmlns:a16="http://schemas.microsoft.com/office/drawing/2014/main" id="{00000000-0008-0000-2500-00005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7" name="Text Box 60">
          <a:extLst>
            <a:ext uri="{FF2B5EF4-FFF2-40B4-BE49-F238E27FC236}">
              <a16:creationId xmlns:a16="http://schemas.microsoft.com/office/drawing/2014/main" id="{00000000-0008-0000-2500-00005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8" name="Text Box 60">
          <a:extLst>
            <a:ext uri="{FF2B5EF4-FFF2-40B4-BE49-F238E27FC236}">
              <a16:creationId xmlns:a16="http://schemas.microsoft.com/office/drawing/2014/main" id="{00000000-0008-0000-2500-00005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39" name="Text Box 60">
          <a:extLst>
            <a:ext uri="{FF2B5EF4-FFF2-40B4-BE49-F238E27FC236}">
              <a16:creationId xmlns:a16="http://schemas.microsoft.com/office/drawing/2014/main" id="{00000000-0008-0000-2500-00005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40" name="Text Box 60">
          <a:extLst>
            <a:ext uri="{FF2B5EF4-FFF2-40B4-BE49-F238E27FC236}">
              <a16:creationId xmlns:a16="http://schemas.microsoft.com/office/drawing/2014/main" id="{00000000-0008-0000-2500-00005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41" name="Text Box 60">
          <a:extLst>
            <a:ext uri="{FF2B5EF4-FFF2-40B4-BE49-F238E27FC236}">
              <a16:creationId xmlns:a16="http://schemas.microsoft.com/office/drawing/2014/main" id="{00000000-0008-0000-2500-00005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00000000-0008-0000-2500-00005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00000000-0008-0000-2500-00005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00000000-0008-0000-2500-00006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5" name="Text Box 60">
          <a:extLst>
            <a:ext uri="{FF2B5EF4-FFF2-40B4-BE49-F238E27FC236}">
              <a16:creationId xmlns:a16="http://schemas.microsoft.com/office/drawing/2014/main" id="{00000000-0008-0000-2500-00006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00000000-0008-0000-2500-00006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7" name="Text Box 60">
          <a:extLst>
            <a:ext uri="{FF2B5EF4-FFF2-40B4-BE49-F238E27FC236}">
              <a16:creationId xmlns:a16="http://schemas.microsoft.com/office/drawing/2014/main" id="{00000000-0008-0000-2500-00006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00000000-0008-0000-2500-00006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2500-00006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00000000-0008-0000-2500-00006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51" name="Text Box 60">
          <a:extLst>
            <a:ext uri="{FF2B5EF4-FFF2-40B4-BE49-F238E27FC236}">
              <a16:creationId xmlns:a16="http://schemas.microsoft.com/office/drawing/2014/main" id="{00000000-0008-0000-2500-00006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00000000-0008-0000-2500-00006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53" name="Text Box 60">
          <a:extLst>
            <a:ext uri="{FF2B5EF4-FFF2-40B4-BE49-F238E27FC236}">
              <a16:creationId xmlns:a16="http://schemas.microsoft.com/office/drawing/2014/main" id="{00000000-0008-0000-2500-00006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00000000-0008-0000-2500-00006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5" name="Text Box 60">
          <a:extLst>
            <a:ext uri="{FF2B5EF4-FFF2-40B4-BE49-F238E27FC236}">
              <a16:creationId xmlns:a16="http://schemas.microsoft.com/office/drawing/2014/main" id="{00000000-0008-0000-2500-00006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6" name="Text Box 60">
          <a:extLst>
            <a:ext uri="{FF2B5EF4-FFF2-40B4-BE49-F238E27FC236}">
              <a16:creationId xmlns:a16="http://schemas.microsoft.com/office/drawing/2014/main" id="{00000000-0008-0000-2500-00006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2500-00006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8" name="Text Box 60">
          <a:extLst>
            <a:ext uri="{FF2B5EF4-FFF2-40B4-BE49-F238E27FC236}">
              <a16:creationId xmlns:a16="http://schemas.microsoft.com/office/drawing/2014/main" id="{00000000-0008-0000-2500-00006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59" name="Text Box 60">
          <a:extLst>
            <a:ext uri="{FF2B5EF4-FFF2-40B4-BE49-F238E27FC236}">
              <a16:creationId xmlns:a16="http://schemas.microsoft.com/office/drawing/2014/main" id="{00000000-0008-0000-2500-00006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0" name="Text Box 60">
          <a:extLst>
            <a:ext uri="{FF2B5EF4-FFF2-40B4-BE49-F238E27FC236}">
              <a16:creationId xmlns:a16="http://schemas.microsoft.com/office/drawing/2014/main" id="{00000000-0008-0000-2500-00007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1" name="Text Box 60">
          <a:extLst>
            <a:ext uri="{FF2B5EF4-FFF2-40B4-BE49-F238E27FC236}">
              <a16:creationId xmlns:a16="http://schemas.microsoft.com/office/drawing/2014/main" id="{00000000-0008-0000-2500-00007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2" name="Text Box 60">
          <a:extLst>
            <a:ext uri="{FF2B5EF4-FFF2-40B4-BE49-F238E27FC236}">
              <a16:creationId xmlns:a16="http://schemas.microsoft.com/office/drawing/2014/main" id="{00000000-0008-0000-2500-00007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3" name="Text Box 60">
          <a:extLst>
            <a:ext uri="{FF2B5EF4-FFF2-40B4-BE49-F238E27FC236}">
              <a16:creationId xmlns:a16="http://schemas.microsoft.com/office/drawing/2014/main" id="{00000000-0008-0000-2500-00007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4" name="Text Box 60">
          <a:extLst>
            <a:ext uri="{FF2B5EF4-FFF2-40B4-BE49-F238E27FC236}">
              <a16:creationId xmlns:a16="http://schemas.microsoft.com/office/drawing/2014/main" id="{00000000-0008-0000-2500-00007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5" name="Text Box 60">
          <a:extLst>
            <a:ext uri="{FF2B5EF4-FFF2-40B4-BE49-F238E27FC236}">
              <a16:creationId xmlns:a16="http://schemas.microsoft.com/office/drawing/2014/main" id="{00000000-0008-0000-2500-00007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6" name="Text Box 60">
          <a:extLst>
            <a:ext uri="{FF2B5EF4-FFF2-40B4-BE49-F238E27FC236}">
              <a16:creationId xmlns:a16="http://schemas.microsoft.com/office/drawing/2014/main" id="{00000000-0008-0000-2500-00007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7" name="Text Box 60">
          <a:extLst>
            <a:ext uri="{FF2B5EF4-FFF2-40B4-BE49-F238E27FC236}">
              <a16:creationId xmlns:a16="http://schemas.microsoft.com/office/drawing/2014/main" id="{00000000-0008-0000-2500-00007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8" name="Text Box 60">
          <a:extLst>
            <a:ext uri="{FF2B5EF4-FFF2-40B4-BE49-F238E27FC236}">
              <a16:creationId xmlns:a16="http://schemas.microsoft.com/office/drawing/2014/main" id="{00000000-0008-0000-2500-00007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69" name="Text Box 60">
          <a:extLst>
            <a:ext uri="{FF2B5EF4-FFF2-40B4-BE49-F238E27FC236}">
              <a16:creationId xmlns:a16="http://schemas.microsoft.com/office/drawing/2014/main" id="{00000000-0008-0000-2500-00007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0" name="Text Box 60">
          <a:extLst>
            <a:ext uri="{FF2B5EF4-FFF2-40B4-BE49-F238E27FC236}">
              <a16:creationId xmlns:a16="http://schemas.microsoft.com/office/drawing/2014/main" id="{00000000-0008-0000-2500-00007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1" name="Text Box 60">
          <a:extLst>
            <a:ext uri="{FF2B5EF4-FFF2-40B4-BE49-F238E27FC236}">
              <a16:creationId xmlns:a16="http://schemas.microsoft.com/office/drawing/2014/main" id="{00000000-0008-0000-2500-00007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2" name="Text Box 60">
          <a:extLst>
            <a:ext uri="{FF2B5EF4-FFF2-40B4-BE49-F238E27FC236}">
              <a16:creationId xmlns:a16="http://schemas.microsoft.com/office/drawing/2014/main" id="{00000000-0008-0000-2500-00007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3" name="Text Box 60">
          <a:extLst>
            <a:ext uri="{FF2B5EF4-FFF2-40B4-BE49-F238E27FC236}">
              <a16:creationId xmlns:a16="http://schemas.microsoft.com/office/drawing/2014/main" id="{00000000-0008-0000-2500-00007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4" name="Text Box 60">
          <a:extLst>
            <a:ext uri="{FF2B5EF4-FFF2-40B4-BE49-F238E27FC236}">
              <a16:creationId xmlns:a16="http://schemas.microsoft.com/office/drawing/2014/main" id="{00000000-0008-0000-2500-00007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75" name="Text Box 60">
          <a:extLst>
            <a:ext uri="{FF2B5EF4-FFF2-40B4-BE49-F238E27FC236}">
              <a16:creationId xmlns:a16="http://schemas.microsoft.com/office/drawing/2014/main" id="{00000000-0008-0000-2500-00007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00000000-0008-0000-2500-00008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2500-00008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00000000-0008-0000-2500-00008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79" name="Text Box 60">
          <a:extLst>
            <a:ext uri="{FF2B5EF4-FFF2-40B4-BE49-F238E27FC236}">
              <a16:creationId xmlns:a16="http://schemas.microsoft.com/office/drawing/2014/main" id="{00000000-0008-0000-2500-00008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2500-00008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181" name="Text Box 60">
          <a:extLst>
            <a:ext uri="{FF2B5EF4-FFF2-40B4-BE49-F238E27FC236}">
              <a16:creationId xmlns:a16="http://schemas.microsoft.com/office/drawing/2014/main" id="{00000000-0008-0000-2500-00008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00000000-0008-0000-2500-00008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3" name="Text Box 60">
          <a:extLst>
            <a:ext uri="{FF2B5EF4-FFF2-40B4-BE49-F238E27FC236}">
              <a16:creationId xmlns:a16="http://schemas.microsoft.com/office/drawing/2014/main" id="{00000000-0008-0000-2500-00008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4" name="Text Box 60">
          <a:extLst>
            <a:ext uri="{FF2B5EF4-FFF2-40B4-BE49-F238E27FC236}">
              <a16:creationId xmlns:a16="http://schemas.microsoft.com/office/drawing/2014/main" id="{00000000-0008-0000-2500-00008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2500-00008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6" name="Text Box 60">
          <a:extLst>
            <a:ext uri="{FF2B5EF4-FFF2-40B4-BE49-F238E27FC236}">
              <a16:creationId xmlns:a16="http://schemas.microsoft.com/office/drawing/2014/main" id="{00000000-0008-0000-2500-00008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7" name="Text Box 60">
          <a:extLst>
            <a:ext uri="{FF2B5EF4-FFF2-40B4-BE49-F238E27FC236}">
              <a16:creationId xmlns:a16="http://schemas.microsoft.com/office/drawing/2014/main" id="{00000000-0008-0000-2500-00008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8" name="Text Box 60">
          <a:extLst>
            <a:ext uri="{FF2B5EF4-FFF2-40B4-BE49-F238E27FC236}">
              <a16:creationId xmlns:a16="http://schemas.microsoft.com/office/drawing/2014/main" id="{00000000-0008-0000-2500-00008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89" name="Text Box 60">
          <a:extLst>
            <a:ext uri="{FF2B5EF4-FFF2-40B4-BE49-F238E27FC236}">
              <a16:creationId xmlns:a16="http://schemas.microsoft.com/office/drawing/2014/main" id="{00000000-0008-0000-2500-00008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0" name="Text Box 60">
          <a:extLst>
            <a:ext uri="{FF2B5EF4-FFF2-40B4-BE49-F238E27FC236}">
              <a16:creationId xmlns:a16="http://schemas.microsoft.com/office/drawing/2014/main" id="{00000000-0008-0000-2500-00008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1" name="Text Box 60">
          <a:extLst>
            <a:ext uri="{FF2B5EF4-FFF2-40B4-BE49-F238E27FC236}">
              <a16:creationId xmlns:a16="http://schemas.microsoft.com/office/drawing/2014/main" id="{00000000-0008-0000-2500-00008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2" name="Text Box 60">
          <a:extLst>
            <a:ext uri="{FF2B5EF4-FFF2-40B4-BE49-F238E27FC236}">
              <a16:creationId xmlns:a16="http://schemas.microsoft.com/office/drawing/2014/main" id="{00000000-0008-0000-2500-00009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3" name="Text Box 60">
          <a:extLst>
            <a:ext uri="{FF2B5EF4-FFF2-40B4-BE49-F238E27FC236}">
              <a16:creationId xmlns:a16="http://schemas.microsoft.com/office/drawing/2014/main" id="{00000000-0008-0000-2500-00009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4" name="Text Box 60">
          <a:extLst>
            <a:ext uri="{FF2B5EF4-FFF2-40B4-BE49-F238E27FC236}">
              <a16:creationId xmlns:a16="http://schemas.microsoft.com/office/drawing/2014/main" id="{00000000-0008-0000-2500-00009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5" name="Text Box 60">
          <a:extLst>
            <a:ext uri="{FF2B5EF4-FFF2-40B4-BE49-F238E27FC236}">
              <a16:creationId xmlns:a16="http://schemas.microsoft.com/office/drawing/2014/main" id="{00000000-0008-0000-2500-00009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6" name="Text Box 60">
          <a:extLst>
            <a:ext uri="{FF2B5EF4-FFF2-40B4-BE49-F238E27FC236}">
              <a16:creationId xmlns:a16="http://schemas.microsoft.com/office/drawing/2014/main" id="{00000000-0008-0000-2500-00009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7" name="Text Box 60">
          <a:extLst>
            <a:ext uri="{FF2B5EF4-FFF2-40B4-BE49-F238E27FC236}">
              <a16:creationId xmlns:a16="http://schemas.microsoft.com/office/drawing/2014/main" id="{00000000-0008-0000-2500-00009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8" name="Text Box 60">
          <a:extLst>
            <a:ext uri="{FF2B5EF4-FFF2-40B4-BE49-F238E27FC236}">
              <a16:creationId xmlns:a16="http://schemas.microsoft.com/office/drawing/2014/main" id="{00000000-0008-0000-2500-00009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199" name="Text Box 60">
          <a:extLst>
            <a:ext uri="{FF2B5EF4-FFF2-40B4-BE49-F238E27FC236}">
              <a16:creationId xmlns:a16="http://schemas.microsoft.com/office/drawing/2014/main" id="{00000000-0008-0000-2500-00009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00" name="Text Box 60">
          <a:extLst>
            <a:ext uri="{FF2B5EF4-FFF2-40B4-BE49-F238E27FC236}">
              <a16:creationId xmlns:a16="http://schemas.microsoft.com/office/drawing/2014/main" id="{00000000-0008-0000-2500-00009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01" name="Text Box 60">
          <a:extLst>
            <a:ext uri="{FF2B5EF4-FFF2-40B4-BE49-F238E27FC236}">
              <a16:creationId xmlns:a16="http://schemas.microsoft.com/office/drawing/2014/main" id="{00000000-0008-0000-2500-00009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02" name="Text Box 60">
          <a:extLst>
            <a:ext uri="{FF2B5EF4-FFF2-40B4-BE49-F238E27FC236}">
              <a16:creationId xmlns:a16="http://schemas.microsoft.com/office/drawing/2014/main" id="{00000000-0008-0000-2500-00009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03" name="Text Box 60">
          <a:extLst>
            <a:ext uri="{FF2B5EF4-FFF2-40B4-BE49-F238E27FC236}">
              <a16:creationId xmlns:a16="http://schemas.microsoft.com/office/drawing/2014/main" id="{00000000-0008-0000-2500-00009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00000000-0008-0000-2500-00009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00000000-0008-0000-2500-00009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00000000-0008-0000-2500-00009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7" name="Text Box 60">
          <a:extLst>
            <a:ext uri="{FF2B5EF4-FFF2-40B4-BE49-F238E27FC236}">
              <a16:creationId xmlns:a16="http://schemas.microsoft.com/office/drawing/2014/main" id="{00000000-0008-0000-2500-00009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00000000-0008-0000-2500-0000A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09" name="Text Box 60">
          <a:extLst>
            <a:ext uri="{FF2B5EF4-FFF2-40B4-BE49-F238E27FC236}">
              <a16:creationId xmlns:a16="http://schemas.microsoft.com/office/drawing/2014/main" id="{00000000-0008-0000-2500-0000A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0000000-0008-0000-2500-0000A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00000000-0008-0000-2500-0000A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00000000-0008-0000-2500-0000A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3" name="Text Box 60">
          <a:extLst>
            <a:ext uri="{FF2B5EF4-FFF2-40B4-BE49-F238E27FC236}">
              <a16:creationId xmlns:a16="http://schemas.microsoft.com/office/drawing/2014/main" id="{00000000-0008-0000-2500-0000A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00000000-0008-0000-2500-0000A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15" name="Text Box 60">
          <a:extLst>
            <a:ext uri="{FF2B5EF4-FFF2-40B4-BE49-F238E27FC236}">
              <a16:creationId xmlns:a16="http://schemas.microsoft.com/office/drawing/2014/main" id="{00000000-0008-0000-2500-0000A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00000000-0008-0000-2500-0000A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17" name="Text Box 60">
          <a:extLst>
            <a:ext uri="{FF2B5EF4-FFF2-40B4-BE49-F238E27FC236}">
              <a16:creationId xmlns:a16="http://schemas.microsoft.com/office/drawing/2014/main" id="{00000000-0008-0000-2500-0000A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18" name="Text Box 60">
          <a:extLst>
            <a:ext uri="{FF2B5EF4-FFF2-40B4-BE49-F238E27FC236}">
              <a16:creationId xmlns:a16="http://schemas.microsoft.com/office/drawing/2014/main" id="{00000000-0008-0000-2500-0000A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00000000-0008-0000-2500-0000A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0" name="Text Box 60">
          <a:extLst>
            <a:ext uri="{FF2B5EF4-FFF2-40B4-BE49-F238E27FC236}">
              <a16:creationId xmlns:a16="http://schemas.microsoft.com/office/drawing/2014/main" id="{00000000-0008-0000-2500-0000A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1" name="Text Box 60">
          <a:extLst>
            <a:ext uri="{FF2B5EF4-FFF2-40B4-BE49-F238E27FC236}">
              <a16:creationId xmlns:a16="http://schemas.microsoft.com/office/drawing/2014/main" id="{00000000-0008-0000-2500-0000A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2" name="Text Box 60">
          <a:extLst>
            <a:ext uri="{FF2B5EF4-FFF2-40B4-BE49-F238E27FC236}">
              <a16:creationId xmlns:a16="http://schemas.microsoft.com/office/drawing/2014/main" id="{00000000-0008-0000-2500-0000A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3" name="Text Box 60">
          <a:extLst>
            <a:ext uri="{FF2B5EF4-FFF2-40B4-BE49-F238E27FC236}">
              <a16:creationId xmlns:a16="http://schemas.microsoft.com/office/drawing/2014/main" id="{00000000-0008-0000-2500-0000A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4" name="Text Box 60">
          <a:extLst>
            <a:ext uri="{FF2B5EF4-FFF2-40B4-BE49-F238E27FC236}">
              <a16:creationId xmlns:a16="http://schemas.microsoft.com/office/drawing/2014/main" id="{00000000-0008-0000-2500-0000B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5" name="Text Box 60">
          <a:extLst>
            <a:ext uri="{FF2B5EF4-FFF2-40B4-BE49-F238E27FC236}">
              <a16:creationId xmlns:a16="http://schemas.microsoft.com/office/drawing/2014/main" id="{00000000-0008-0000-2500-0000B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6" name="Text Box 60">
          <a:extLst>
            <a:ext uri="{FF2B5EF4-FFF2-40B4-BE49-F238E27FC236}">
              <a16:creationId xmlns:a16="http://schemas.microsoft.com/office/drawing/2014/main" id="{00000000-0008-0000-2500-0000B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7" name="Text Box 60">
          <a:extLst>
            <a:ext uri="{FF2B5EF4-FFF2-40B4-BE49-F238E27FC236}">
              <a16:creationId xmlns:a16="http://schemas.microsoft.com/office/drawing/2014/main" id="{00000000-0008-0000-2500-0000B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8" name="Text Box 60">
          <a:extLst>
            <a:ext uri="{FF2B5EF4-FFF2-40B4-BE49-F238E27FC236}">
              <a16:creationId xmlns:a16="http://schemas.microsoft.com/office/drawing/2014/main" id="{00000000-0008-0000-2500-0000B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29" name="Text Box 60">
          <a:extLst>
            <a:ext uri="{FF2B5EF4-FFF2-40B4-BE49-F238E27FC236}">
              <a16:creationId xmlns:a16="http://schemas.microsoft.com/office/drawing/2014/main" id="{00000000-0008-0000-2500-0000B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0" name="Text Box 60">
          <a:extLst>
            <a:ext uri="{FF2B5EF4-FFF2-40B4-BE49-F238E27FC236}">
              <a16:creationId xmlns:a16="http://schemas.microsoft.com/office/drawing/2014/main" id="{00000000-0008-0000-2500-0000B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1" name="Text Box 60">
          <a:extLst>
            <a:ext uri="{FF2B5EF4-FFF2-40B4-BE49-F238E27FC236}">
              <a16:creationId xmlns:a16="http://schemas.microsoft.com/office/drawing/2014/main" id="{00000000-0008-0000-2500-0000B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2" name="Text Box 60">
          <a:extLst>
            <a:ext uri="{FF2B5EF4-FFF2-40B4-BE49-F238E27FC236}">
              <a16:creationId xmlns:a16="http://schemas.microsoft.com/office/drawing/2014/main" id="{00000000-0008-0000-2500-0000B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3" name="Text Box 60">
          <a:extLst>
            <a:ext uri="{FF2B5EF4-FFF2-40B4-BE49-F238E27FC236}">
              <a16:creationId xmlns:a16="http://schemas.microsoft.com/office/drawing/2014/main" id="{00000000-0008-0000-2500-0000B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4" name="Text Box 60">
          <a:extLst>
            <a:ext uri="{FF2B5EF4-FFF2-40B4-BE49-F238E27FC236}">
              <a16:creationId xmlns:a16="http://schemas.microsoft.com/office/drawing/2014/main" id="{00000000-0008-0000-2500-0000B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5" name="Text Box 60">
          <a:extLst>
            <a:ext uri="{FF2B5EF4-FFF2-40B4-BE49-F238E27FC236}">
              <a16:creationId xmlns:a16="http://schemas.microsoft.com/office/drawing/2014/main" id="{00000000-0008-0000-2500-0000B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6" name="Text Box 60">
          <a:extLst>
            <a:ext uri="{FF2B5EF4-FFF2-40B4-BE49-F238E27FC236}">
              <a16:creationId xmlns:a16="http://schemas.microsoft.com/office/drawing/2014/main" id="{00000000-0008-0000-2500-0000B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37" name="Text Box 60">
          <a:extLst>
            <a:ext uri="{FF2B5EF4-FFF2-40B4-BE49-F238E27FC236}">
              <a16:creationId xmlns:a16="http://schemas.microsoft.com/office/drawing/2014/main" id="{00000000-0008-0000-2500-0000B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00000000-0008-0000-2500-0000B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00000000-0008-0000-2500-0000B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00000000-0008-0000-2500-0000C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41" name="Text Box 60">
          <a:extLst>
            <a:ext uri="{FF2B5EF4-FFF2-40B4-BE49-F238E27FC236}">
              <a16:creationId xmlns:a16="http://schemas.microsoft.com/office/drawing/2014/main" id="{00000000-0008-0000-2500-0000C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00000000-0008-0000-2500-0000C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43" name="Text Box 60">
          <a:extLst>
            <a:ext uri="{FF2B5EF4-FFF2-40B4-BE49-F238E27FC236}">
              <a16:creationId xmlns:a16="http://schemas.microsoft.com/office/drawing/2014/main" id="{00000000-0008-0000-2500-0000C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00000000-0008-0000-2500-0000C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5" name="Text Box 60">
          <a:extLst>
            <a:ext uri="{FF2B5EF4-FFF2-40B4-BE49-F238E27FC236}">
              <a16:creationId xmlns:a16="http://schemas.microsoft.com/office/drawing/2014/main" id="{00000000-0008-0000-2500-0000C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6" name="Text Box 60">
          <a:extLst>
            <a:ext uri="{FF2B5EF4-FFF2-40B4-BE49-F238E27FC236}">
              <a16:creationId xmlns:a16="http://schemas.microsoft.com/office/drawing/2014/main" id="{00000000-0008-0000-2500-0000C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00000000-0008-0000-2500-0000C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8" name="Text Box 60">
          <a:extLst>
            <a:ext uri="{FF2B5EF4-FFF2-40B4-BE49-F238E27FC236}">
              <a16:creationId xmlns:a16="http://schemas.microsoft.com/office/drawing/2014/main" id="{00000000-0008-0000-2500-0000C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49" name="Text Box 60">
          <a:extLst>
            <a:ext uri="{FF2B5EF4-FFF2-40B4-BE49-F238E27FC236}">
              <a16:creationId xmlns:a16="http://schemas.microsoft.com/office/drawing/2014/main" id="{00000000-0008-0000-2500-0000C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0" name="Text Box 60">
          <a:extLst>
            <a:ext uri="{FF2B5EF4-FFF2-40B4-BE49-F238E27FC236}">
              <a16:creationId xmlns:a16="http://schemas.microsoft.com/office/drawing/2014/main" id="{00000000-0008-0000-2500-0000C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1" name="Text Box 60">
          <a:extLst>
            <a:ext uri="{FF2B5EF4-FFF2-40B4-BE49-F238E27FC236}">
              <a16:creationId xmlns:a16="http://schemas.microsoft.com/office/drawing/2014/main" id="{00000000-0008-0000-2500-0000C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2" name="Text Box 60">
          <a:extLst>
            <a:ext uri="{FF2B5EF4-FFF2-40B4-BE49-F238E27FC236}">
              <a16:creationId xmlns:a16="http://schemas.microsoft.com/office/drawing/2014/main" id="{00000000-0008-0000-2500-0000C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3" name="Text Box 60">
          <a:extLst>
            <a:ext uri="{FF2B5EF4-FFF2-40B4-BE49-F238E27FC236}">
              <a16:creationId xmlns:a16="http://schemas.microsoft.com/office/drawing/2014/main" id="{00000000-0008-0000-2500-0000C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4" name="Text Box 60">
          <a:extLst>
            <a:ext uri="{FF2B5EF4-FFF2-40B4-BE49-F238E27FC236}">
              <a16:creationId xmlns:a16="http://schemas.microsoft.com/office/drawing/2014/main" id="{00000000-0008-0000-2500-0000C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5" name="Text Box 60">
          <a:extLst>
            <a:ext uri="{FF2B5EF4-FFF2-40B4-BE49-F238E27FC236}">
              <a16:creationId xmlns:a16="http://schemas.microsoft.com/office/drawing/2014/main" id="{00000000-0008-0000-2500-0000C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6" name="Text Box 60">
          <a:extLst>
            <a:ext uri="{FF2B5EF4-FFF2-40B4-BE49-F238E27FC236}">
              <a16:creationId xmlns:a16="http://schemas.microsoft.com/office/drawing/2014/main" id="{00000000-0008-0000-2500-0000D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7" name="Text Box 60">
          <a:extLst>
            <a:ext uri="{FF2B5EF4-FFF2-40B4-BE49-F238E27FC236}">
              <a16:creationId xmlns:a16="http://schemas.microsoft.com/office/drawing/2014/main" id="{00000000-0008-0000-2500-0000D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8" name="Text Box 60">
          <a:extLst>
            <a:ext uri="{FF2B5EF4-FFF2-40B4-BE49-F238E27FC236}">
              <a16:creationId xmlns:a16="http://schemas.microsoft.com/office/drawing/2014/main" id="{00000000-0008-0000-2500-0000D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59" name="Text Box 60">
          <a:extLst>
            <a:ext uri="{FF2B5EF4-FFF2-40B4-BE49-F238E27FC236}">
              <a16:creationId xmlns:a16="http://schemas.microsoft.com/office/drawing/2014/main" id="{00000000-0008-0000-2500-0000D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0" name="Text Box 60">
          <a:extLst>
            <a:ext uri="{FF2B5EF4-FFF2-40B4-BE49-F238E27FC236}">
              <a16:creationId xmlns:a16="http://schemas.microsoft.com/office/drawing/2014/main" id="{00000000-0008-0000-2500-0000D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1" name="Text Box 60">
          <a:extLst>
            <a:ext uri="{FF2B5EF4-FFF2-40B4-BE49-F238E27FC236}">
              <a16:creationId xmlns:a16="http://schemas.microsoft.com/office/drawing/2014/main" id="{00000000-0008-0000-2500-0000D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2" name="Text Box 60">
          <a:extLst>
            <a:ext uri="{FF2B5EF4-FFF2-40B4-BE49-F238E27FC236}">
              <a16:creationId xmlns:a16="http://schemas.microsoft.com/office/drawing/2014/main" id="{00000000-0008-0000-2500-0000D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3" name="Text Box 60">
          <a:extLst>
            <a:ext uri="{FF2B5EF4-FFF2-40B4-BE49-F238E27FC236}">
              <a16:creationId xmlns:a16="http://schemas.microsoft.com/office/drawing/2014/main" id="{00000000-0008-0000-2500-0000D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4" name="Text Box 60">
          <a:extLst>
            <a:ext uri="{FF2B5EF4-FFF2-40B4-BE49-F238E27FC236}">
              <a16:creationId xmlns:a16="http://schemas.microsoft.com/office/drawing/2014/main" id="{00000000-0008-0000-2500-0000D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65" name="Text Box 60">
          <a:extLst>
            <a:ext uri="{FF2B5EF4-FFF2-40B4-BE49-F238E27FC236}">
              <a16:creationId xmlns:a16="http://schemas.microsoft.com/office/drawing/2014/main" id="{00000000-0008-0000-2500-0000D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00000000-0008-0000-2500-0000D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00000000-0008-0000-2500-0000D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00000000-0008-0000-2500-0000D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69" name="Text Box 60">
          <a:extLst>
            <a:ext uri="{FF2B5EF4-FFF2-40B4-BE49-F238E27FC236}">
              <a16:creationId xmlns:a16="http://schemas.microsoft.com/office/drawing/2014/main" id="{00000000-0008-0000-2500-0000D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0000000-0008-0000-2500-0000D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1" name="Text Box 60">
          <a:extLst>
            <a:ext uri="{FF2B5EF4-FFF2-40B4-BE49-F238E27FC236}">
              <a16:creationId xmlns:a16="http://schemas.microsoft.com/office/drawing/2014/main" id="{00000000-0008-0000-2500-0000D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00000000-0008-0000-2500-0000E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00000000-0008-0000-2500-0000E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00000000-0008-0000-2500-0000E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5" name="Text Box 60">
          <a:extLst>
            <a:ext uri="{FF2B5EF4-FFF2-40B4-BE49-F238E27FC236}">
              <a16:creationId xmlns:a16="http://schemas.microsoft.com/office/drawing/2014/main" id="{00000000-0008-0000-2500-0000E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0000000-0008-0000-2500-0000E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277" name="Text Box 60">
          <a:extLst>
            <a:ext uri="{FF2B5EF4-FFF2-40B4-BE49-F238E27FC236}">
              <a16:creationId xmlns:a16="http://schemas.microsoft.com/office/drawing/2014/main" id="{00000000-0008-0000-2500-0000E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00000000-0008-0000-2500-0000E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79" name="Text Box 60">
          <a:extLst>
            <a:ext uri="{FF2B5EF4-FFF2-40B4-BE49-F238E27FC236}">
              <a16:creationId xmlns:a16="http://schemas.microsoft.com/office/drawing/2014/main" id="{00000000-0008-0000-2500-0000E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0" name="Text Box 60">
          <a:extLst>
            <a:ext uri="{FF2B5EF4-FFF2-40B4-BE49-F238E27FC236}">
              <a16:creationId xmlns:a16="http://schemas.microsoft.com/office/drawing/2014/main" id="{00000000-0008-0000-2500-0000E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00000000-0008-0000-2500-0000E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2" name="Text Box 60">
          <a:extLst>
            <a:ext uri="{FF2B5EF4-FFF2-40B4-BE49-F238E27FC236}">
              <a16:creationId xmlns:a16="http://schemas.microsoft.com/office/drawing/2014/main" id="{00000000-0008-0000-2500-0000E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3" name="Text Box 60">
          <a:extLst>
            <a:ext uri="{FF2B5EF4-FFF2-40B4-BE49-F238E27FC236}">
              <a16:creationId xmlns:a16="http://schemas.microsoft.com/office/drawing/2014/main" id="{00000000-0008-0000-2500-0000E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4" name="Text Box 60">
          <a:extLst>
            <a:ext uri="{FF2B5EF4-FFF2-40B4-BE49-F238E27FC236}">
              <a16:creationId xmlns:a16="http://schemas.microsoft.com/office/drawing/2014/main" id="{00000000-0008-0000-2500-0000E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5" name="Text Box 60">
          <a:extLst>
            <a:ext uri="{FF2B5EF4-FFF2-40B4-BE49-F238E27FC236}">
              <a16:creationId xmlns:a16="http://schemas.microsoft.com/office/drawing/2014/main" id="{00000000-0008-0000-2500-0000E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6" name="Text Box 60">
          <a:extLst>
            <a:ext uri="{FF2B5EF4-FFF2-40B4-BE49-F238E27FC236}">
              <a16:creationId xmlns:a16="http://schemas.microsoft.com/office/drawing/2014/main" id="{00000000-0008-0000-2500-0000E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7" name="Text Box 60">
          <a:extLst>
            <a:ext uri="{FF2B5EF4-FFF2-40B4-BE49-F238E27FC236}">
              <a16:creationId xmlns:a16="http://schemas.microsoft.com/office/drawing/2014/main" id="{00000000-0008-0000-2500-0000E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8" name="Text Box 60">
          <a:extLst>
            <a:ext uri="{FF2B5EF4-FFF2-40B4-BE49-F238E27FC236}">
              <a16:creationId xmlns:a16="http://schemas.microsoft.com/office/drawing/2014/main" id="{00000000-0008-0000-2500-0000F0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89" name="Text Box 60">
          <a:extLst>
            <a:ext uri="{FF2B5EF4-FFF2-40B4-BE49-F238E27FC236}">
              <a16:creationId xmlns:a16="http://schemas.microsoft.com/office/drawing/2014/main" id="{00000000-0008-0000-2500-0000F1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0" name="Text Box 60">
          <a:extLst>
            <a:ext uri="{FF2B5EF4-FFF2-40B4-BE49-F238E27FC236}">
              <a16:creationId xmlns:a16="http://schemas.microsoft.com/office/drawing/2014/main" id="{00000000-0008-0000-2500-0000F2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1" name="Text Box 60">
          <a:extLst>
            <a:ext uri="{FF2B5EF4-FFF2-40B4-BE49-F238E27FC236}">
              <a16:creationId xmlns:a16="http://schemas.microsoft.com/office/drawing/2014/main" id="{00000000-0008-0000-2500-0000F3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2" name="Text Box 60">
          <a:extLst>
            <a:ext uri="{FF2B5EF4-FFF2-40B4-BE49-F238E27FC236}">
              <a16:creationId xmlns:a16="http://schemas.microsoft.com/office/drawing/2014/main" id="{00000000-0008-0000-2500-0000F4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3" name="Text Box 60">
          <a:extLst>
            <a:ext uri="{FF2B5EF4-FFF2-40B4-BE49-F238E27FC236}">
              <a16:creationId xmlns:a16="http://schemas.microsoft.com/office/drawing/2014/main" id="{00000000-0008-0000-2500-0000F5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4" name="Text Box 60">
          <a:extLst>
            <a:ext uri="{FF2B5EF4-FFF2-40B4-BE49-F238E27FC236}">
              <a16:creationId xmlns:a16="http://schemas.microsoft.com/office/drawing/2014/main" id="{00000000-0008-0000-2500-0000F6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5" name="Text Box 60">
          <a:extLst>
            <a:ext uri="{FF2B5EF4-FFF2-40B4-BE49-F238E27FC236}">
              <a16:creationId xmlns:a16="http://schemas.microsoft.com/office/drawing/2014/main" id="{00000000-0008-0000-2500-0000F7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6" name="Text Box 60">
          <a:extLst>
            <a:ext uri="{FF2B5EF4-FFF2-40B4-BE49-F238E27FC236}">
              <a16:creationId xmlns:a16="http://schemas.microsoft.com/office/drawing/2014/main" id="{00000000-0008-0000-2500-0000F8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7" name="Text Box 60">
          <a:extLst>
            <a:ext uri="{FF2B5EF4-FFF2-40B4-BE49-F238E27FC236}">
              <a16:creationId xmlns:a16="http://schemas.microsoft.com/office/drawing/2014/main" id="{00000000-0008-0000-2500-0000F9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8" name="Text Box 60">
          <a:extLst>
            <a:ext uri="{FF2B5EF4-FFF2-40B4-BE49-F238E27FC236}">
              <a16:creationId xmlns:a16="http://schemas.microsoft.com/office/drawing/2014/main" id="{00000000-0008-0000-2500-0000FA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299" name="Text Box 60">
          <a:extLst>
            <a:ext uri="{FF2B5EF4-FFF2-40B4-BE49-F238E27FC236}">
              <a16:creationId xmlns:a16="http://schemas.microsoft.com/office/drawing/2014/main" id="{00000000-0008-0000-2500-0000FB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00000000-0008-0000-2500-0000FC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00000000-0008-0000-2500-0000FD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00000000-0008-0000-2500-0000FE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3" name="Text Box 60">
          <a:extLst>
            <a:ext uri="{FF2B5EF4-FFF2-40B4-BE49-F238E27FC236}">
              <a16:creationId xmlns:a16="http://schemas.microsoft.com/office/drawing/2014/main" id="{00000000-0008-0000-2500-0000FF08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00000000-0008-0000-2500-00000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5" name="Text Box 60">
          <a:extLst>
            <a:ext uri="{FF2B5EF4-FFF2-40B4-BE49-F238E27FC236}">
              <a16:creationId xmlns:a16="http://schemas.microsoft.com/office/drawing/2014/main" id="{00000000-0008-0000-2500-00000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00000000-0008-0000-2500-00000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2500-00000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00000000-0008-0000-2500-00000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09" name="Text Box 60">
          <a:extLst>
            <a:ext uri="{FF2B5EF4-FFF2-40B4-BE49-F238E27FC236}">
              <a16:creationId xmlns:a16="http://schemas.microsoft.com/office/drawing/2014/main" id="{00000000-0008-0000-2500-00000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00000000-0008-0000-2500-00000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11" name="Text Box 60">
          <a:extLst>
            <a:ext uri="{FF2B5EF4-FFF2-40B4-BE49-F238E27FC236}">
              <a16:creationId xmlns:a16="http://schemas.microsoft.com/office/drawing/2014/main" id="{00000000-0008-0000-2500-00000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00000000-0008-0000-2500-00000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3" name="Text Box 60">
          <a:extLst>
            <a:ext uri="{FF2B5EF4-FFF2-40B4-BE49-F238E27FC236}">
              <a16:creationId xmlns:a16="http://schemas.microsoft.com/office/drawing/2014/main" id="{00000000-0008-0000-2500-00000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4" name="Text Box 60">
          <a:extLst>
            <a:ext uri="{FF2B5EF4-FFF2-40B4-BE49-F238E27FC236}">
              <a16:creationId xmlns:a16="http://schemas.microsoft.com/office/drawing/2014/main" id="{00000000-0008-0000-2500-00000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00000000-0008-0000-2500-00000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6" name="Text Box 60">
          <a:extLst>
            <a:ext uri="{FF2B5EF4-FFF2-40B4-BE49-F238E27FC236}">
              <a16:creationId xmlns:a16="http://schemas.microsoft.com/office/drawing/2014/main" id="{00000000-0008-0000-2500-00000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7" name="Text Box 60">
          <a:extLst>
            <a:ext uri="{FF2B5EF4-FFF2-40B4-BE49-F238E27FC236}">
              <a16:creationId xmlns:a16="http://schemas.microsoft.com/office/drawing/2014/main" id="{00000000-0008-0000-2500-00000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8" name="Text Box 60">
          <a:extLst>
            <a:ext uri="{FF2B5EF4-FFF2-40B4-BE49-F238E27FC236}">
              <a16:creationId xmlns:a16="http://schemas.microsoft.com/office/drawing/2014/main" id="{00000000-0008-0000-2500-00000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19" name="Text Box 60">
          <a:extLst>
            <a:ext uri="{FF2B5EF4-FFF2-40B4-BE49-F238E27FC236}">
              <a16:creationId xmlns:a16="http://schemas.microsoft.com/office/drawing/2014/main" id="{00000000-0008-0000-2500-00000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0" name="Text Box 60">
          <a:extLst>
            <a:ext uri="{FF2B5EF4-FFF2-40B4-BE49-F238E27FC236}">
              <a16:creationId xmlns:a16="http://schemas.microsoft.com/office/drawing/2014/main" id="{00000000-0008-0000-2500-00001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1" name="Text Box 60">
          <a:extLst>
            <a:ext uri="{FF2B5EF4-FFF2-40B4-BE49-F238E27FC236}">
              <a16:creationId xmlns:a16="http://schemas.microsoft.com/office/drawing/2014/main" id="{00000000-0008-0000-2500-00001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2" name="Text Box 60">
          <a:extLst>
            <a:ext uri="{FF2B5EF4-FFF2-40B4-BE49-F238E27FC236}">
              <a16:creationId xmlns:a16="http://schemas.microsoft.com/office/drawing/2014/main" id="{00000000-0008-0000-2500-00001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3" name="Text Box 60">
          <a:extLst>
            <a:ext uri="{FF2B5EF4-FFF2-40B4-BE49-F238E27FC236}">
              <a16:creationId xmlns:a16="http://schemas.microsoft.com/office/drawing/2014/main" id="{00000000-0008-0000-2500-00001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4" name="Text Box 60">
          <a:extLst>
            <a:ext uri="{FF2B5EF4-FFF2-40B4-BE49-F238E27FC236}">
              <a16:creationId xmlns:a16="http://schemas.microsoft.com/office/drawing/2014/main" id="{00000000-0008-0000-2500-00001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5" name="Text Box 60">
          <a:extLst>
            <a:ext uri="{FF2B5EF4-FFF2-40B4-BE49-F238E27FC236}">
              <a16:creationId xmlns:a16="http://schemas.microsoft.com/office/drawing/2014/main" id="{00000000-0008-0000-2500-00001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6" name="Text Box 60">
          <a:extLst>
            <a:ext uri="{FF2B5EF4-FFF2-40B4-BE49-F238E27FC236}">
              <a16:creationId xmlns:a16="http://schemas.microsoft.com/office/drawing/2014/main" id="{00000000-0008-0000-2500-00001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7" name="Text Box 60">
          <a:extLst>
            <a:ext uri="{FF2B5EF4-FFF2-40B4-BE49-F238E27FC236}">
              <a16:creationId xmlns:a16="http://schemas.microsoft.com/office/drawing/2014/main" id="{00000000-0008-0000-2500-00001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8" name="Text Box 60">
          <a:extLst>
            <a:ext uri="{FF2B5EF4-FFF2-40B4-BE49-F238E27FC236}">
              <a16:creationId xmlns:a16="http://schemas.microsoft.com/office/drawing/2014/main" id="{00000000-0008-0000-2500-00001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29" name="Text Box 60">
          <a:extLst>
            <a:ext uri="{FF2B5EF4-FFF2-40B4-BE49-F238E27FC236}">
              <a16:creationId xmlns:a16="http://schemas.microsoft.com/office/drawing/2014/main" id="{00000000-0008-0000-2500-00001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30" name="Text Box 60">
          <a:extLst>
            <a:ext uri="{FF2B5EF4-FFF2-40B4-BE49-F238E27FC236}">
              <a16:creationId xmlns:a16="http://schemas.microsoft.com/office/drawing/2014/main" id="{00000000-0008-0000-2500-00001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31" name="Text Box 60">
          <a:extLst>
            <a:ext uri="{FF2B5EF4-FFF2-40B4-BE49-F238E27FC236}">
              <a16:creationId xmlns:a16="http://schemas.microsoft.com/office/drawing/2014/main" id="{00000000-0008-0000-2500-00001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32" name="Text Box 60">
          <a:extLst>
            <a:ext uri="{FF2B5EF4-FFF2-40B4-BE49-F238E27FC236}">
              <a16:creationId xmlns:a16="http://schemas.microsoft.com/office/drawing/2014/main" id="{00000000-0008-0000-2500-00001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33" name="Text Box 60">
          <a:extLst>
            <a:ext uri="{FF2B5EF4-FFF2-40B4-BE49-F238E27FC236}">
              <a16:creationId xmlns:a16="http://schemas.microsoft.com/office/drawing/2014/main" id="{00000000-0008-0000-2500-00001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00000000-0008-0000-2500-00001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00000000-0008-0000-2500-00001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00000000-0008-0000-2500-00002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7" name="Text Box 60">
          <a:extLst>
            <a:ext uri="{FF2B5EF4-FFF2-40B4-BE49-F238E27FC236}">
              <a16:creationId xmlns:a16="http://schemas.microsoft.com/office/drawing/2014/main" id="{00000000-0008-0000-2500-00002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00000000-0008-0000-2500-00002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39" name="Text Box 60">
          <a:extLst>
            <a:ext uri="{FF2B5EF4-FFF2-40B4-BE49-F238E27FC236}">
              <a16:creationId xmlns:a16="http://schemas.microsoft.com/office/drawing/2014/main" id="{00000000-0008-0000-2500-00002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00000000-0008-0000-2500-00002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00000000-0008-0000-2500-00002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2500-00002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3" name="Text Box 60">
          <a:extLst>
            <a:ext uri="{FF2B5EF4-FFF2-40B4-BE49-F238E27FC236}">
              <a16:creationId xmlns:a16="http://schemas.microsoft.com/office/drawing/2014/main" id="{00000000-0008-0000-2500-00002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00000000-0008-0000-2500-00002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45" name="Text Box 60">
          <a:extLst>
            <a:ext uri="{FF2B5EF4-FFF2-40B4-BE49-F238E27FC236}">
              <a16:creationId xmlns:a16="http://schemas.microsoft.com/office/drawing/2014/main" id="{00000000-0008-0000-2500-00002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00000000-0008-0000-2500-00002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47" name="Text Box 60">
          <a:extLst>
            <a:ext uri="{FF2B5EF4-FFF2-40B4-BE49-F238E27FC236}">
              <a16:creationId xmlns:a16="http://schemas.microsoft.com/office/drawing/2014/main" id="{00000000-0008-0000-2500-00002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48" name="Text Box 60">
          <a:extLst>
            <a:ext uri="{FF2B5EF4-FFF2-40B4-BE49-F238E27FC236}">
              <a16:creationId xmlns:a16="http://schemas.microsoft.com/office/drawing/2014/main" id="{00000000-0008-0000-2500-00002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00000000-0008-0000-2500-00002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0" name="Text Box 60">
          <a:extLst>
            <a:ext uri="{FF2B5EF4-FFF2-40B4-BE49-F238E27FC236}">
              <a16:creationId xmlns:a16="http://schemas.microsoft.com/office/drawing/2014/main" id="{00000000-0008-0000-2500-00002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1" name="Text Box 60">
          <a:extLst>
            <a:ext uri="{FF2B5EF4-FFF2-40B4-BE49-F238E27FC236}">
              <a16:creationId xmlns:a16="http://schemas.microsoft.com/office/drawing/2014/main" id="{00000000-0008-0000-2500-00002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2" name="Text Box 60">
          <a:extLst>
            <a:ext uri="{FF2B5EF4-FFF2-40B4-BE49-F238E27FC236}">
              <a16:creationId xmlns:a16="http://schemas.microsoft.com/office/drawing/2014/main" id="{00000000-0008-0000-2500-00003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3" name="Text Box 60">
          <a:extLst>
            <a:ext uri="{FF2B5EF4-FFF2-40B4-BE49-F238E27FC236}">
              <a16:creationId xmlns:a16="http://schemas.microsoft.com/office/drawing/2014/main" id="{00000000-0008-0000-2500-00003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4" name="Text Box 60">
          <a:extLst>
            <a:ext uri="{FF2B5EF4-FFF2-40B4-BE49-F238E27FC236}">
              <a16:creationId xmlns:a16="http://schemas.microsoft.com/office/drawing/2014/main" id="{00000000-0008-0000-2500-00003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5" name="Text Box 60">
          <a:extLst>
            <a:ext uri="{FF2B5EF4-FFF2-40B4-BE49-F238E27FC236}">
              <a16:creationId xmlns:a16="http://schemas.microsoft.com/office/drawing/2014/main" id="{00000000-0008-0000-2500-00003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6" name="Text Box 60">
          <a:extLst>
            <a:ext uri="{FF2B5EF4-FFF2-40B4-BE49-F238E27FC236}">
              <a16:creationId xmlns:a16="http://schemas.microsoft.com/office/drawing/2014/main" id="{00000000-0008-0000-2500-00003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7" name="Text Box 60">
          <a:extLst>
            <a:ext uri="{FF2B5EF4-FFF2-40B4-BE49-F238E27FC236}">
              <a16:creationId xmlns:a16="http://schemas.microsoft.com/office/drawing/2014/main" id="{00000000-0008-0000-2500-00003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8" name="Text Box 60">
          <a:extLst>
            <a:ext uri="{FF2B5EF4-FFF2-40B4-BE49-F238E27FC236}">
              <a16:creationId xmlns:a16="http://schemas.microsoft.com/office/drawing/2014/main" id="{00000000-0008-0000-2500-00003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59" name="Text Box 60">
          <a:extLst>
            <a:ext uri="{FF2B5EF4-FFF2-40B4-BE49-F238E27FC236}">
              <a16:creationId xmlns:a16="http://schemas.microsoft.com/office/drawing/2014/main" id="{00000000-0008-0000-2500-00003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0" name="Text Box 60">
          <a:extLst>
            <a:ext uri="{FF2B5EF4-FFF2-40B4-BE49-F238E27FC236}">
              <a16:creationId xmlns:a16="http://schemas.microsoft.com/office/drawing/2014/main" id="{00000000-0008-0000-2500-00003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1" name="Text Box 60">
          <a:extLst>
            <a:ext uri="{FF2B5EF4-FFF2-40B4-BE49-F238E27FC236}">
              <a16:creationId xmlns:a16="http://schemas.microsoft.com/office/drawing/2014/main" id="{00000000-0008-0000-2500-00003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2" name="Text Box 60">
          <a:extLst>
            <a:ext uri="{FF2B5EF4-FFF2-40B4-BE49-F238E27FC236}">
              <a16:creationId xmlns:a16="http://schemas.microsoft.com/office/drawing/2014/main" id="{00000000-0008-0000-2500-00003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3" name="Text Box 60">
          <a:extLst>
            <a:ext uri="{FF2B5EF4-FFF2-40B4-BE49-F238E27FC236}">
              <a16:creationId xmlns:a16="http://schemas.microsoft.com/office/drawing/2014/main" id="{00000000-0008-0000-2500-00003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4" name="Text Box 60">
          <a:extLst>
            <a:ext uri="{FF2B5EF4-FFF2-40B4-BE49-F238E27FC236}">
              <a16:creationId xmlns:a16="http://schemas.microsoft.com/office/drawing/2014/main" id="{00000000-0008-0000-2500-00003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5" name="Text Box 60">
          <a:extLst>
            <a:ext uri="{FF2B5EF4-FFF2-40B4-BE49-F238E27FC236}">
              <a16:creationId xmlns:a16="http://schemas.microsoft.com/office/drawing/2014/main" id="{00000000-0008-0000-2500-00003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6" name="Text Box 60">
          <a:extLst>
            <a:ext uri="{FF2B5EF4-FFF2-40B4-BE49-F238E27FC236}">
              <a16:creationId xmlns:a16="http://schemas.microsoft.com/office/drawing/2014/main" id="{00000000-0008-0000-2500-00003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67" name="Text Box 60">
          <a:extLst>
            <a:ext uri="{FF2B5EF4-FFF2-40B4-BE49-F238E27FC236}">
              <a16:creationId xmlns:a16="http://schemas.microsoft.com/office/drawing/2014/main" id="{00000000-0008-0000-2500-00003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00000000-0008-0000-2500-00004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2500-00004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0000000-0008-0000-2500-00004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71" name="Text Box 60">
          <a:extLst>
            <a:ext uri="{FF2B5EF4-FFF2-40B4-BE49-F238E27FC236}">
              <a16:creationId xmlns:a16="http://schemas.microsoft.com/office/drawing/2014/main" id="{00000000-0008-0000-2500-00004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00000000-0008-0000-2500-00004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73" name="Text Box 60">
          <a:extLst>
            <a:ext uri="{FF2B5EF4-FFF2-40B4-BE49-F238E27FC236}">
              <a16:creationId xmlns:a16="http://schemas.microsoft.com/office/drawing/2014/main" id="{00000000-0008-0000-2500-00004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00000000-0008-0000-2500-00004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5" name="Text Box 60">
          <a:extLst>
            <a:ext uri="{FF2B5EF4-FFF2-40B4-BE49-F238E27FC236}">
              <a16:creationId xmlns:a16="http://schemas.microsoft.com/office/drawing/2014/main" id="{00000000-0008-0000-2500-00004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6" name="Text Box 60">
          <a:extLst>
            <a:ext uri="{FF2B5EF4-FFF2-40B4-BE49-F238E27FC236}">
              <a16:creationId xmlns:a16="http://schemas.microsoft.com/office/drawing/2014/main" id="{00000000-0008-0000-2500-00004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00000000-0008-0000-2500-00004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8" name="Text Box 60">
          <a:extLst>
            <a:ext uri="{FF2B5EF4-FFF2-40B4-BE49-F238E27FC236}">
              <a16:creationId xmlns:a16="http://schemas.microsoft.com/office/drawing/2014/main" id="{00000000-0008-0000-2500-00004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79" name="Text Box 60">
          <a:extLst>
            <a:ext uri="{FF2B5EF4-FFF2-40B4-BE49-F238E27FC236}">
              <a16:creationId xmlns:a16="http://schemas.microsoft.com/office/drawing/2014/main" id="{00000000-0008-0000-2500-00004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0" name="Text Box 60">
          <a:extLst>
            <a:ext uri="{FF2B5EF4-FFF2-40B4-BE49-F238E27FC236}">
              <a16:creationId xmlns:a16="http://schemas.microsoft.com/office/drawing/2014/main" id="{00000000-0008-0000-2500-00004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1" name="Text Box 60">
          <a:extLst>
            <a:ext uri="{FF2B5EF4-FFF2-40B4-BE49-F238E27FC236}">
              <a16:creationId xmlns:a16="http://schemas.microsoft.com/office/drawing/2014/main" id="{00000000-0008-0000-2500-00004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2" name="Text Box 60">
          <a:extLst>
            <a:ext uri="{FF2B5EF4-FFF2-40B4-BE49-F238E27FC236}">
              <a16:creationId xmlns:a16="http://schemas.microsoft.com/office/drawing/2014/main" id="{00000000-0008-0000-2500-00004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3" name="Text Box 60">
          <a:extLst>
            <a:ext uri="{FF2B5EF4-FFF2-40B4-BE49-F238E27FC236}">
              <a16:creationId xmlns:a16="http://schemas.microsoft.com/office/drawing/2014/main" id="{00000000-0008-0000-2500-00004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4" name="Text Box 60">
          <a:extLst>
            <a:ext uri="{FF2B5EF4-FFF2-40B4-BE49-F238E27FC236}">
              <a16:creationId xmlns:a16="http://schemas.microsoft.com/office/drawing/2014/main" id="{00000000-0008-0000-2500-00005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5" name="Text Box 60">
          <a:extLst>
            <a:ext uri="{FF2B5EF4-FFF2-40B4-BE49-F238E27FC236}">
              <a16:creationId xmlns:a16="http://schemas.microsoft.com/office/drawing/2014/main" id="{00000000-0008-0000-2500-00005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6" name="Text Box 60">
          <a:extLst>
            <a:ext uri="{FF2B5EF4-FFF2-40B4-BE49-F238E27FC236}">
              <a16:creationId xmlns:a16="http://schemas.microsoft.com/office/drawing/2014/main" id="{00000000-0008-0000-2500-00005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7" name="Text Box 60">
          <a:extLst>
            <a:ext uri="{FF2B5EF4-FFF2-40B4-BE49-F238E27FC236}">
              <a16:creationId xmlns:a16="http://schemas.microsoft.com/office/drawing/2014/main" id="{00000000-0008-0000-2500-00005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8" name="Text Box 60">
          <a:extLst>
            <a:ext uri="{FF2B5EF4-FFF2-40B4-BE49-F238E27FC236}">
              <a16:creationId xmlns:a16="http://schemas.microsoft.com/office/drawing/2014/main" id="{00000000-0008-0000-2500-00005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89" name="Text Box 60">
          <a:extLst>
            <a:ext uri="{FF2B5EF4-FFF2-40B4-BE49-F238E27FC236}">
              <a16:creationId xmlns:a16="http://schemas.microsoft.com/office/drawing/2014/main" id="{00000000-0008-0000-2500-00005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0" name="Text Box 60">
          <a:extLst>
            <a:ext uri="{FF2B5EF4-FFF2-40B4-BE49-F238E27FC236}">
              <a16:creationId xmlns:a16="http://schemas.microsoft.com/office/drawing/2014/main" id="{00000000-0008-0000-2500-00005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1" name="Text Box 60">
          <a:extLst>
            <a:ext uri="{FF2B5EF4-FFF2-40B4-BE49-F238E27FC236}">
              <a16:creationId xmlns:a16="http://schemas.microsoft.com/office/drawing/2014/main" id="{00000000-0008-0000-2500-00005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2" name="Text Box 60">
          <a:extLst>
            <a:ext uri="{FF2B5EF4-FFF2-40B4-BE49-F238E27FC236}">
              <a16:creationId xmlns:a16="http://schemas.microsoft.com/office/drawing/2014/main" id="{00000000-0008-0000-2500-00005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3" name="Text Box 60">
          <a:extLst>
            <a:ext uri="{FF2B5EF4-FFF2-40B4-BE49-F238E27FC236}">
              <a16:creationId xmlns:a16="http://schemas.microsoft.com/office/drawing/2014/main" id="{00000000-0008-0000-2500-00005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4" name="Text Box 60">
          <a:extLst>
            <a:ext uri="{FF2B5EF4-FFF2-40B4-BE49-F238E27FC236}">
              <a16:creationId xmlns:a16="http://schemas.microsoft.com/office/drawing/2014/main" id="{00000000-0008-0000-2500-00005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395" name="Text Box 60">
          <a:extLst>
            <a:ext uri="{FF2B5EF4-FFF2-40B4-BE49-F238E27FC236}">
              <a16:creationId xmlns:a16="http://schemas.microsoft.com/office/drawing/2014/main" id="{00000000-0008-0000-2500-00005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2500-00005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00000000-0008-0000-2500-00005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0000000-0008-0000-2500-00005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399" name="Text Box 60">
          <a:extLst>
            <a:ext uri="{FF2B5EF4-FFF2-40B4-BE49-F238E27FC236}">
              <a16:creationId xmlns:a16="http://schemas.microsoft.com/office/drawing/2014/main" id="{00000000-0008-0000-2500-00005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00000000-0008-0000-25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1" name="Text Box 60">
          <a:extLst>
            <a:ext uri="{FF2B5EF4-FFF2-40B4-BE49-F238E27FC236}">
              <a16:creationId xmlns:a16="http://schemas.microsoft.com/office/drawing/2014/main" id="{00000000-0008-0000-25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00000000-0008-0000-2500-00006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00000000-0008-0000-2500-00006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0000000-0008-0000-2500-00006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5" name="Text Box 60">
          <a:extLst>
            <a:ext uri="{FF2B5EF4-FFF2-40B4-BE49-F238E27FC236}">
              <a16:creationId xmlns:a16="http://schemas.microsoft.com/office/drawing/2014/main" id="{00000000-0008-0000-2500-00006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00000000-0008-0000-2500-00006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07" name="Text Box 60">
          <a:extLst>
            <a:ext uri="{FF2B5EF4-FFF2-40B4-BE49-F238E27FC236}">
              <a16:creationId xmlns:a16="http://schemas.microsoft.com/office/drawing/2014/main" id="{00000000-0008-0000-2500-00006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2500-00006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09" name="Text Box 60">
          <a:extLst>
            <a:ext uri="{FF2B5EF4-FFF2-40B4-BE49-F238E27FC236}">
              <a16:creationId xmlns:a16="http://schemas.microsoft.com/office/drawing/2014/main" id="{00000000-0008-0000-2500-00006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0" name="Text Box 60">
          <a:extLst>
            <a:ext uri="{FF2B5EF4-FFF2-40B4-BE49-F238E27FC236}">
              <a16:creationId xmlns:a16="http://schemas.microsoft.com/office/drawing/2014/main" id="{00000000-0008-0000-2500-00006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00000000-0008-0000-2500-00006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2" name="Text Box 60">
          <a:extLst>
            <a:ext uri="{FF2B5EF4-FFF2-40B4-BE49-F238E27FC236}">
              <a16:creationId xmlns:a16="http://schemas.microsoft.com/office/drawing/2014/main" id="{00000000-0008-0000-2500-00006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3" name="Text Box 60">
          <a:extLst>
            <a:ext uri="{FF2B5EF4-FFF2-40B4-BE49-F238E27FC236}">
              <a16:creationId xmlns:a16="http://schemas.microsoft.com/office/drawing/2014/main" id="{00000000-0008-0000-2500-00006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4" name="Text Box 60">
          <a:extLst>
            <a:ext uri="{FF2B5EF4-FFF2-40B4-BE49-F238E27FC236}">
              <a16:creationId xmlns:a16="http://schemas.microsoft.com/office/drawing/2014/main" id="{00000000-0008-0000-2500-00006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5" name="Text Box 60">
          <a:extLst>
            <a:ext uri="{FF2B5EF4-FFF2-40B4-BE49-F238E27FC236}">
              <a16:creationId xmlns:a16="http://schemas.microsoft.com/office/drawing/2014/main" id="{00000000-0008-0000-2500-00006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6" name="Text Box 60">
          <a:extLst>
            <a:ext uri="{FF2B5EF4-FFF2-40B4-BE49-F238E27FC236}">
              <a16:creationId xmlns:a16="http://schemas.microsoft.com/office/drawing/2014/main" id="{00000000-0008-0000-2500-00007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7" name="Text Box 60">
          <a:extLst>
            <a:ext uri="{FF2B5EF4-FFF2-40B4-BE49-F238E27FC236}">
              <a16:creationId xmlns:a16="http://schemas.microsoft.com/office/drawing/2014/main" id="{00000000-0008-0000-2500-00007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8" name="Text Box 60">
          <a:extLst>
            <a:ext uri="{FF2B5EF4-FFF2-40B4-BE49-F238E27FC236}">
              <a16:creationId xmlns:a16="http://schemas.microsoft.com/office/drawing/2014/main" id="{00000000-0008-0000-2500-00007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19" name="Text Box 60">
          <a:extLst>
            <a:ext uri="{FF2B5EF4-FFF2-40B4-BE49-F238E27FC236}">
              <a16:creationId xmlns:a16="http://schemas.microsoft.com/office/drawing/2014/main" id="{00000000-0008-0000-2500-00007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0" name="Text Box 60">
          <a:extLst>
            <a:ext uri="{FF2B5EF4-FFF2-40B4-BE49-F238E27FC236}">
              <a16:creationId xmlns:a16="http://schemas.microsoft.com/office/drawing/2014/main" id="{00000000-0008-0000-2500-00007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1" name="Text Box 60">
          <a:extLst>
            <a:ext uri="{FF2B5EF4-FFF2-40B4-BE49-F238E27FC236}">
              <a16:creationId xmlns:a16="http://schemas.microsoft.com/office/drawing/2014/main" id="{00000000-0008-0000-2500-00007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2" name="Text Box 60">
          <a:extLst>
            <a:ext uri="{FF2B5EF4-FFF2-40B4-BE49-F238E27FC236}">
              <a16:creationId xmlns:a16="http://schemas.microsoft.com/office/drawing/2014/main" id="{00000000-0008-0000-2500-00007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3" name="Text Box 60">
          <a:extLst>
            <a:ext uri="{FF2B5EF4-FFF2-40B4-BE49-F238E27FC236}">
              <a16:creationId xmlns:a16="http://schemas.microsoft.com/office/drawing/2014/main" id="{00000000-0008-0000-2500-00007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4" name="Text Box 60">
          <a:extLst>
            <a:ext uri="{FF2B5EF4-FFF2-40B4-BE49-F238E27FC236}">
              <a16:creationId xmlns:a16="http://schemas.microsoft.com/office/drawing/2014/main" id="{00000000-0008-0000-2500-00007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5" name="Text Box 60">
          <a:extLst>
            <a:ext uri="{FF2B5EF4-FFF2-40B4-BE49-F238E27FC236}">
              <a16:creationId xmlns:a16="http://schemas.microsoft.com/office/drawing/2014/main" id="{00000000-0008-0000-2500-00007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6" name="Text Box 60">
          <a:extLst>
            <a:ext uri="{FF2B5EF4-FFF2-40B4-BE49-F238E27FC236}">
              <a16:creationId xmlns:a16="http://schemas.microsoft.com/office/drawing/2014/main" id="{00000000-0008-0000-2500-00007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7" name="Text Box 60">
          <a:extLst>
            <a:ext uri="{FF2B5EF4-FFF2-40B4-BE49-F238E27FC236}">
              <a16:creationId xmlns:a16="http://schemas.microsoft.com/office/drawing/2014/main" id="{00000000-0008-0000-2500-00007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8" name="Text Box 60">
          <a:extLst>
            <a:ext uri="{FF2B5EF4-FFF2-40B4-BE49-F238E27FC236}">
              <a16:creationId xmlns:a16="http://schemas.microsoft.com/office/drawing/2014/main" id="{00000000-0008-0000-2500-00007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29" name="Text Box 60">
          <a:extLst>
            <a:ext uri="{FF2B5EF4-FFF2-40B4-BE49-F238E27FC236}">
              <a16:creationId xmlns:a16="http://schemas.microsoft.com/office/drawing/2014/main" id="{00000000-0008-0000-2500-00007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00000000-0008-0000-2500-00007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00000000-0008-0000-2500-00007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00000000-0008-0000-2500-00008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3" name="Text Box 60">
          <a:extLst>
            <a:ext uri="{FF2B5EF4-FFF2-40B4-BE49-F238E27FC236}">
              <a16:creationId xmlns:a16="http://schemas.microsoft.com/office/drawing/2014/main" id="{00000000-0008-0000-2500-00008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00000000-0008-0000-2500-00008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35" name="Text Box 60">
          <a:extLst>
            <a:ext uri="{FF2B5EF4-FFF2-40B4-BE49-F238E27FC236}">
              <a16:creationId xmlns:a16="http://schemas.microsoft.com/office/drawing/2014/main" id="{00000000-0008-0000-2500-00008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00000000-0008-0000-2500-00008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37" name="Text Box 60">
          <a:extLst>
            <a:ext uri="{FF2B5EF4-FFF2-40B4-BE49-F238E27FC236}">
              <a16:creationId xmlns:a16="http://schemas.microsoft.com/office/drawing/2014/main" id="{00000000-0008-0000-2500-00008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38" name="Text Box 60">
          <a:extLst>
            <a:ext uri="{FF2B5EF4-FFF2-40B4-BE49-F238E27FC236}">
              <a16:creationId xmlns:a16="http://schemas.microsoft.com/office/drawing/2014/main" id="{00000000-0008-0000-2500-00008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0000000-0008-0000-2500-00008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0" name="Text Box 60">
          <a:extLst>
            <a:ext uri="{FF2B5EF4-FFF2-40B4-BE49-F238E27FC236}">
              <a16:creationId xmlns:a16="http://schemas.microsoft.com/office/drawing/2014/main" id="{00000000-0008-0000-2500-00008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1" name="Text Box 60">
          <a:extLst>
            <a:ext uri="{FF2B5EF4-FFF2-40B4-BE49-F238E27FC236}">
              <a16:creationId xmlns:a16="http://schemas.microsoft.com/office/drawing/2014/main" id="{00000000-0008-0000-2500-00008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2" name="Text Box 60">
          <a:extLst>
            <a:ext uri="{FF2B5EF4-FFF2-40B4-BE49-F238E27FC236}">
              <a16:creationId xmlns:a16="http://schemas.microsoft.com/office/drawing/2014/main" id="{00000000-0008-0000-2500-00008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3" name="Text Box 60">
          <a:extLst>
            <a:ext uri="{FF2B5EF4-FFF2-40B4-BE49-F238E27FC236}">
              <a16:creationId xmlns:a16="http://schemas.microsoft.com/office/drawing/2014/main" id="{00000000-0008-0000-2500-00008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4" name="Text Box 60">
          <a:extLst>
            <a:ext uri="{FF2B5EF4-FFF2-40B4-BE49-F238E27FC236}">
              <a16:creationId xmlns:a16="http://schemas.microsoft.com/office/drawing/2014/main" id="{00000000-0008-0000-2500-00008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5" name="Text Box 60">
          <a:extLst>
            <a:ext uri="{FF2B5EF4-FFF2-40B4-BE49-F238E27FC236}">
              <a16:creationId xmlns:a16="http://schemas.microsoft.com/office/drawing/2014/main" id="{00000000-0008-0000-2500-00008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6" name="Text Box 60">
          <a:extLst>
            <a:ext uri="{FF2B5EF4-FFF2-40B4-BE49-F238E27FC236}">
              <a16:creationId xmlns:a16="http://schemas.microsoft.com/office/drawing/2014/main" id="{00000000-0008-0000-2500-00008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7" name="Text Box 60">
          <a:extLst>
            <a:ext uri="{FF2B5EF4-FFF2-40B4-BE49-F238E27FC236}">
              <a16:creationId xmlns:a16="http://schemas.microsoft.com/office/drawing/2014/main" id="{00000000-0008-0000-2500-00008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8" name="Text Box 60">
          <a:extLst>
            <a:ext uri="{FF2B5EF4-FFF2-40B4-BE49-F238E27FC236}">
              <a16:creationId xmlns:a16="http://schemas.microsoft.com/office/drawing/2014/main" id="{00000000-0008-0000-2500-00009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49" name="Text Box 60">
          <a:extLst>
            <a:ext uri="{FF2B5EF4-FFF2-40B4-BE49-F238E27FC236}">
              <a16:creationId xmlns:a16="http://schemas.microsoft.com/office/drawing/2014/main" id="{00000000-0008-0000-2500-00009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0" name="Text Box 60">
          <a:extLst>
            <a:ext uri="{FF2B5EF4-FFF2-40B4-BE49-F238E27FC236}">
              <a16:creationId xmlns:a16="http://schemas.microsoft.com/office/drawing/2014/main" id="{00000000-0008-0000-2500-00009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1" name="Text Box 60">
          <a:extLst>
            <a:ext uri="{FF2B5EF4-FFF2-40B4-BE49-F238E27FC236}">
              <a16:creationId xmlns:a16="http://schemas.microsoft.com/office/drawing/2014/main" id="{00000000-0008-0000-2500-00009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2" name="Text Box 60">
          <a:extLst>
            <a:ext uri="{FF2B5EF4-FFF2-40B4-BE49-F238E27FC236}">
              <a16:creationId xmlns:a16="http://schemas.microsoft.com/office/drawing/2014/main" id="{00000000-0008-0000-2500-00009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3" name="Text Box 60">
          <a:extLst>
            <a:ext uri="{FF2B5EF4-FFF2-40B4-BE49-F238E27FC236}">
              <a16:creationId xmlns:a16="http://schemas.microsoft.com/office/drawing/2014/main" id="{00000000-0008-0000-2500-00009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4" name="Text Box 60">
          <a:extLst>
            <a:ext uri="{FF2B5EF4-FFF2-40B4-BE49-F238E27FC236}">
              <a16:creationId xmlns:a16="http://schemas.microsoft.com/office/drawing/2014/main" id="{00000000-0008-0000-2500-00009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5" name="Text Box 60">
          <a:extLst>
            <a:ext uri="{FF2B5EF4-FFF2-40B4-BE49-F238E27FC236}">
              <a16:creationId xmlns:a16="http://schemas.microsoft.com/office/drawing/2014/main" id="{00000000-0008-0000-2500-00009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6" name="Text Box 60">
          <a:extLst>
            <a:ext uri="{FF2B5EF4-FFF2-40B4-BE49-F238E27FC236}">
              <a16:creationId xmlns:a16="http://schemas.microsoft.com/office/drawing/2014/main" id="{00000000-0008-0000-2500-00009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57" name="Text Box 60">
          <a:extLst>
            <a:ext uri="{FF2B5EF4-FFF2-40B4-BE49-F238E27FC236}">
              <a16:creationId xmlns:a16="http://schemas.microsoft.com/office/drawing/2014/main" id="{00000000-0008-0000-2500-00009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00000000-0008-0000-2500-00009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2500-00009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00000000-0008-0000-2500-00009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1" name="Text Box 60">
          <a:extLst>
            <a:ext uri="{FF2B5EF4-FFF2-40B4-BE49-F238E27FC236}">
              <a16:creationId xmlns:a16="http://schemas.microsoft.com/office/drawing/2014/main" id="{00000000-0008-0000-2500-00009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00000000-0008-0000-2500-00009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3" name="Text Box 60">
          <a:extLst>
            <a:ext uri="{FF2B5EF4-FFF2-40B4-BE49-F238E27FC236}">
              <a16:creationId xmlns:a16="http://schemas.microsoft.com/office/drawing/2014/main" id="{00000000-0008-0000-25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00000000-0008-0000-25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0000000-0008-0000-2500-0000A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00000000-0008-0000-2500-0000A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7" name="Text Box 60">
          <a:extLst>
            <a:ext uri="{FF2B5EF4-FFF2-40B4-BE49-F238E27FC236}">
              <a16:creationId xmlns:a16="http://schemas.microsoft.com/office/drawing/2014/main" id="{00000000-0008-0000-2500-0000A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00000000-0008-0000-2500-0000A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69" name="Text Box 60">
          <a:extLst>
            <a:ext uri="{FF2B5EF4-FFF2-40B4-BE49-F238E27FC236}">
              <a16:creationId xmlns:a16="http://schemas.microsoft.com/office/drawing/2014/main" id="{00000000-0008-0000-2500-0000A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00000000-0008-0000-2500-0000A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1" name="Text Box 60">
          <a:extLst>
            <a:ext uri="{FF2B5EF4-FFF2-40B4-BE49-F238E27FC236}">
              <a16:creationId xmlns:a16="http://schemas.microsoft.com/office/drawing/2014/main" id="{00000000-0008-0000-2500-0000A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2" name="Text Box 60">
          <a:extLst>
            <a:ext uri="{FF2B5EF4-FFF2-40B4-BE49-F238E27FC236}">
              <a16:creationId xmlns:a16="http://schemas.microsoft.com/office/drawing/2014/main" id="{00000000-0008-0000-2500-0000A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00000000-0008-0000-2500-0000A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4" name="Text Box 60">
          <a:extLst>
            <a:ext uri="{FF2B5EF4-FFF2-40B4-BE49-F238E27FC236}">
              <a16:creationId xmlns:a16="http://schemas.microsoft.com/office/drawing/2014/main" id="{00000000-0008-0000-2500-0000A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5" name="Text Box 60">
          <a:extLst>
            <a:ext uri="{FF2B5EF4-FFF2-40B4-BE49-F238E27FC236}">
              <a16:creationId xmlns:a16="http://schemas.microsoft.com/office/drawing/2014/main" id="{00000000-0008-0000-2500-0000A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6" name="Text Box 60">
          <a:extLst>
            <a:ext uri="{FF2B5EF4-FFF2-40B4-BE49-F238E27FC236}">
              <a16:creationId xmlns:a16="http://schemas.microsoft.com/office/drawing/2014/main" id="{00000000-0008-0000-2500-0000A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7" name="Text Box 60">
          <a:extLst>
            <a:ext uri="{FF2B5EF4-FFF2-40B4-BE49-F238E27FC236}">
              <a16:creationId xmlns:a16="http://schemas.microsoft.com/office/drawing/2014/main" id="{00000000-0008-0000-25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8" name="Text Box 60">
          <a:extLst>
            <a:ext uri="{FF2B5EF4-FFF2-40B4-BE49-F238E27FC236}">
              <a16:creationId xmlns:a16="http://schemas.microsoft.com/office/drawing/2014/main" id="{00000000-0008-0000-25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79" name="Text Box 60">
          <a:extLst>
            <a:ext uri="{FF2B5EF4-FFF2-40B4-BE49-F238E27FC236}">
              <a16:creationId xmlns:a16="http://schemas.microsoft.com/office/drawing/2014/main" id="{00000000-0008-0000-2500-0000A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0" name="Text Box 60">
          <a:extLst>
            <a:ext uri="{FF2B5EF4-FFF2-40B4-BE49-F238E27FC236}">
              <a16:creationId xmlns:a16="http://schemas.microsoft.com/office/drawing/2014/main" id="{00000000-0008-0000-2500-0000B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1" name="Text Box 60">
          <a:extLst>
            <a:ext uri="{FF2B5EF4-FFF2-40B4-BE49-F238E27FC236}">
              <a16:creationId xmlns:a16="http://schemas.microsoft.com/office/drawing/2014/main" id="{00000000-0008-0000-2500-0000B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2" name="Text Box 60">
          <a:extLst>
            <a:ext uri="{FF2B5EF4-FFF2-40B4-BE49-F238E27FC236}">
              <a16:creationId xmlns:a16="http://schemas.microsoft.com/office/drawing/2014/main" id="{00000000-0008-0000-2500-0000B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3" name="Text Box 60">
          <a:extLst>
            <a:ext uri="{FF2B5EF4-FFF2-40B4-BE49-F238E27FC236}">
              <a16:creationId xmlns:a16="http://schemas.microsoft.com/office/drawing/2014/main" id="{00000000-0008-0000-2500-0000B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4" name="Text Box 60">
          <a:extLst>
            <a:ext uri="{FF2B5EF4-FFF2-40B4-BE49-F238E27FC236}">
              <a16:creationId xmlns:a16="http://schemas.microsoft.com/office/drawing/2014/main" id="{00000000-0008-0000-2500-0000B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5" name="Text Box 60">
          <a:extLst>
            <a:ext uri="{FF2B5EF4-FFF2-40B4-BE49-F238E27FC236}">
              <a16:creationId xmlns:a16="http://schemas.microsoft.com/office/drawing/2014/main" id="{00000000-0008-0000-2500-0000B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6" name="Text Box 60">
          <a:extLst>
            <a:ext uri="{FF2B5EF4-FFF2-40B4-BE49-F238E27FC236}">
              <a16:creationId xmlns:a16="http://schemas.microsoft.com/office/drawing/2014/main" id="{00000000-0008-0000-2500-0000B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7" name="Text Box 60">
          <a:extLst>
            <a:ext uri="{FF2B5EF4-FFF2-40B4-BE49-F238E27FC236}">
              <a16:creationId xmlns:a16="http://schemas.microsoft.com/office/drawing/2014/main" id="{00000000-0008-0000-2500-0000B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8" name="Text Box 60">
          <a:extLst>
            <a:ext uri="{FF2B5EF4-FFF2-40B4-BE49-F238E27FC236}">
              <a16:creationId xmlns:a16="http://schemas.microsoft.com/office/drawing/2014/main" id="{00000000-0008-0000-2500-0000B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89" name="Text Box 60">
          <a:extLst>
            <a:ext uri="{FF2B5EF4-FFF2-40B4-BE49-F238E27FC236}">
              <a16:creationId xmlns:a16="http://schemas.microsoft.com/office/drawing/2014/main" id="{00000000-0008-0000-2500-0000B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90" name="Text Box 60">
          <a:extLst>
            <a:ext uri="{FF2B5EF4-FFF2-40B4-BE49-F238E27FC236}">
              <a16:creationId xmlns:a16="http://schemas.microsoft.com/office/drawing/2014/main" id="{00000000-0008-0000-2500-0000B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491" name="Text Box 60">
          <a:extLst>
            <a:ext uri="{FF2B5EF4-FFF2-40B4-BE49-F238E27FC236}">
              <a16:creationId xmlns:a16="http://schemas.microsoft.com/office/drawing/2014/main" id="{00000000-0008-0000-25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00000000-0008-0000-25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00000000-0008-0000-2500-0000B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00000000-0008-0000-2500-0000B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5" name="Text Box 60">
          <a:extLst>
            <a:ext uri="{FF2B5EF4-FFF2-40B4-BE49-F238E27FC236}">
              <a16:creationId xmlns:a16="http://schemas.microsoft.com/office/drawing/2014/main" id="{00000000-0008-0000-2500-0000B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00000000-0008-0000-2500-0000C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7" name="Text Box 60">
          <a:extLst>
            <a:ext uri="{FF2B5EF4-FFF2-40B4-BE49-F238E27FC236}">
              <a16:creationId xmlns:a16="http://schemas.microsoft.com/office/drawing/2014/main" id="{00000000-0008-0000-2500-0000C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2500-0000C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2500-0000C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00000000-0008-0000-2500-0000C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01" name="Text Box 60">
          <a:extLst>
            <a:ext uri="{FF2B5EF4-FFF2-40B4-BE49-F238E27FC236}">
              <a16:creationId xmlns:a16="http://schemas.microsoft.com/office/drawing/2014/main" id="{00000000-0008-0000-2500-0000C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00000000-0008-0000-2500-0000C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03" name="Text Box 60">
          <a:extLst>
            <a:ext uri="{FF2B5EF4-FFF2-40B4-BE49-F238E27FC236}">
              <a16:creationId xmlns:a16="http://schemas.microsoft.com/office/drawing/2014/main" id="{00000000-0008-0000-2500-0000C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00000000-0008-0000-2500-0000C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5" name="Text Box 60">
          <a:extLst>
            <a:ext uri="{FF2B5EF4-FFF2-40B4-BE49-F238E27FC236}">
              <a16:creationId xmlns:a16="http://schemas.microsoft.com/office/drawing/2014/main" id="{00000000-0008-0000-2500-0000C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6" name="Text Box 60">
          <a:extLst>
            <a:ext uri="{FF2B5EF4-FFF2-40B4-BE49-F238E27FC236}">
              <a16:creationId xmlns:a16="http://schemas.microsoft.com/office/drawing/2014/main" id="{00000000-0008-0000-2500-0000C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2500-0000C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8" name="Text Box 60">
          <a:extLst>
            <a:ext uri="{FF2B5EF4-FFF2-40B4-BE49-F238E27FC236}">
              <a16:creationId xmlns:a16="http://schemas.microsoft.com/office/drawing/2014/main" id="{00000000-0008-0000-2500-0000C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09" name="Text Box 60">
          <a:extLst>
            <a:ext uri="{FF2B5EF4-FFF2-40B4-BE49-F238E27FC236}">
              <a16:creationId xmlns:a16="http://schemas.microsoft.com/office/drawing/2014/main" id="{00000000-0008-0000-2500-0000C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0" name="Text Box 60">
          <a:extLst>
            <a:ext uri="{FF2B5EF4-FFF2-40B4-BE49-F238E27FC236}">
              <a16:creationId xmlns:a16="http://schemas.microsoft.com/office/drawing/2014/main" id="{00000000-0008-0000-2500-0000C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1" name="Text Box 60">
          <a:extLst>
            <a:ext uri="{FF2B5EF4-FFF2-40B4-BE49-F238E27FC236}">
              <a16:creationId xmlns:a16="http://schemas.microsoft.com/office/drawing/2014/main" id="{00000000-0008-0000-2500-0000C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2" name="Text Box 60">
          <a:extLst>
            <a:ext uri="{FF2B5EF4-FFF2-40B4-BE49-F238E27FC236}">
              <a16:creationId xmlns:a16="http://schemas.microsoft.com/office/drawing/2014/main" id="{00000000-0008-0000-2500-0000D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3" name="Text Box 60">
          <a:extLst>
            <a:ext uri="{FF2B5EF4-FFF2-40B4-BE49-F238E27FC236}">
              <a16:creationId xmlns:a16="http://schemas.microsoft.com/office/drawing/2014/main" id="{00000000-0008-0000-2500-0000D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4" name="Text Box 60">
          <a:extLst>
            <a:ext uri="{FF2B5EF4-FFF2-40B4-BE49-F238E27FC236}">
              <a16:creationId xmlns:a16="http://schemas.microsoft.com/office/drawing/2014/main" id="{00000000-0008-0000-2500-0000D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5" name="Text Box 60">
          <a:extLst>
            <a:ext uri="{FF2B5EF4-FFF2-40B4-BE49-F238E27FC236}">
              <a16:creationId xmlns:a16="http://schemas.microsoft.com/office/drawing/2014/main" id="{00000000-0008-0000-2500-0000D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6" name="Text Box 60">
          <a:extLst>
            <a:ext uri="{FF2B5EF4-FFF2-40B4-BE49-F238E27FC236}">
              <a16:creationId xmlns:a16="http://schemas.microsoft.com/office/drawing/2014/main" id="{00000000-0008-0000-2500-0000D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7" name="Text Box 60">
          <a:extLst>
            <a:ext uri="{FF2B5EF4-FFF2-40B4-BE49-F238E27FC236}">
              <a16:creationId xmlns:a16="http://schemas.microsoft.com/office/drawing/2014/main" id="{00000000-0008-0000-2500-0000D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8" name="Text Box 60">
          <a:extLst>
            <a:ext uri="{FF2B5EF4-FFF2-40B4-BE49-F238E27FC236}">
              <a16:creationId xmlns:a16="http://schemas.microsoft.com/office/drawing/2014/main" id="{00000000-0008-0000-2500-0000D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19" name="Text Box 60">
          <a:extLst>
            <a:ext uri="{FF2B5EF4-FFF2-40B4-BE49-F238E27FC236}">
              <a16:creationId xmlns:a16="http://schemas.microsoft.com/office/drawing/2014/main" id="{00000000-0008-0000-2500-0000D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0" name="Text Box 60">
          <a:extLst>
            <a:ext uri="{FF2B5EF4-FFF2-40B4-BE49-F238E27FC236}">
              <a16:creationId xmlns:a16="http://schemas.microsoft.com/office/drawing/2014/main" id="{00000000-0008-0000-25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1" name="Text Box 60">
          <a:extLst>
            <a:ext uri="{FF2B5EF4-FFF2-40B4-BE49-F238E27FC236}">
              <a16:creationId xmlns:a16="http://schemas.microsoft.com/office/drawing/2014/main" id="{00000000-0008-0000-25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2" name="Text Box 60">
          <a:extLst>
            <a:ext uri="{FF2B5EF4-FFF2-40B4-BE49-F238E27FC236}">
              <a16:creationId xmlns:a16="http://schemas.microsoft.com/office/drawing/2014/main" id="{00000000-0008-0000-2500-0000D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3" name="Text Box 60">
          <a:extLst>
            <a:ext uri="{FF2B5EF4-FFF2-40B4-BE49-F238E27FC236}">
              <a16:creationId xmlns:a16="http://schemas.microsoft.com/office/drawing/2014/main" id="{00000000-0008-0000-2500-0000D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4" name="Text Box 60">
          <a:extLst>
            <a:ext uri="{FF2B5EF4-FFF2-40B4-BE49-F238E27FC236}">
              <a16:creationId xmlns:a16="http://schemas.microsoft.com/office/drawing/2014/main" id="{00000000-0008-0000-2500-0000D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25" name="Text Box 60">
          <a:extLst>
            <a:ext uri="{FF2B5EF4-FFF2-40B4-BE49-F238E27FC236}">
              <a16:creationId xmlns:a16="http://schemas.microsoft.com/office/drawing/2014/main" id="{00000000-0008-0000-2500-0000D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00000000-0008-0000-2500-0000D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2500-0000D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00000000-0008-0000-2500-0000E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29" name="Text Box 60">
          <a:extLst>
            <a:ext uri="{FF2B5EF4-FFF2-40B4-BE49-F238E27FC236}">
              <a16:creationId xmlns:a16="http://schemas.microsoft.com/office/drawing/2014/main" id="{00000000-0008-0000-2500-0000E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00000000-0008-0000-2500-0000E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1" name="Text Box 60">
          <a:extLst>
            <a:ext uri="{FF2B5EF4-FFF2-40B4-BE49-F238E27FC236}">
              <a16:creationId xmlns:a16="http://schemas.microsoft.com/office/drawing/2014/main" id="{00000000-0008-0000-2500-0000E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00000000-0008-0000-2500-0000E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00000000-0008-0000-2500-0000E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0000000-0008-0000-2500-0000E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5" name="Text Box 60">
          <a:extLst>
            <a:ext uri="{FF2B5EF4-FFF2-40B4-BE49-F238E27FC236}">
              <a16:creationId xmlns:a16="http://schemas.microsoft.com/office/drawing/2014/main" id="{00000000-0008-0000-2500-0000E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00000000-0008-0000-2500-0000E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37" name="Text Box 60">
          <a:extLst>
            <a:ext uri="{FF2B5EF4-FFF2-40B4-BE49-F238E27FC236}">
              <a16:creationId xmlns:a16="http://schemas.microsoft.com/office/drawing/2014/main" id="{00000000-0008-0000-25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00000000-0008-0000-25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39" name="Text Box 60">
          <a:extLst>
            <a:ext uri="{FF2B5EF4-FFF2-40B4-BE49-F238E27FC236}">
              <a16:creationId xmlns:a16="http://schemas.microsoft.com/office/drawing/2014/main" id="{00000000-0008-0000-2500-0000E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0" name="Text Box 60">
          <a:extLst>
            <a:ext uri="{FF2B5EF4-FFF2-40B4-BE49-F238E27FC236}">
              <a16:creationId xmlns:a16="http://schemas.microsoft.com/office/drawing/2014/main" id="{00000000-0008-0000-2500-0000E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00000000-0008-0000-2500-0000E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2" name="Text Box 60">
          <a:extLst>
            <a:ext uri="{FF2B5EF4-FFF2-40B4-BE49-F238E27FC236}">
              <a16:creationId xmlns:a16="http://schemas.microsoft.com/office/drawing/2014/main" id="{00000000-0008-0000-2500-0000E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3" name="Text Box 60">
          <a:extLst>
            <a:ext uri="{FF2B5EF4-FFF2-40B4-BE49-F238E27FC236}">
              <a16:creationId xmlns:a16="http://schemas.microsoft.com/office/drawing/2014/main" id="{00000000-0008-0000-2500-0000E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4" name="Text Box 60">
          <a:extLst>
            <a:ext uri="{FF2B5EF4-FFF2-40B4-BE49-F238E27FC236}">
              <a16:creationId xmlns:a16="http://schemas.microsoft.com/office/drawing/2014/main" id="{00000000-0008-0000-2500-0000F0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5" name="Text Box 60">
          <a:extLst>
            <a:ext uri="{FF2B5EF4-FFF2-40B4-BE49-F238E27FC236}">
              <a16:creationId xmlns:a16="http://schemas.microsoft.com/office/drawing/2014/main" id="{00000000-0008-0000-2500-0000F1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6" name="Text Box 60">
          <a:extLst>
            <a:ext uri="{FF2B5EF4-FFF2-40B4-BE49-F238E27FC236}">
              <a16:creationId xmlns:a16="http://schemas.microsoft.com/office/drawing/2014/main" id="{00000000-0008-0000-2500-0000F2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7" name="Text Box 60">
          <a:extLst>
            <a:ext uri="{FF2B5EF4-FFF2-40B4-BE49-F238E27FC236}">
              <a16:creationId xmlns:a16="http://schemas.microsoft.com/office/drawing/2014/main" id="{00000000-0008-0000-2500-0000F3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8" name="Text Box 60">
          <a:extLst>
            <a:ext uri="{FF2B5EF4-FFF2-40B4-BE49-F238E27FC236}">
              <a16:creationId xmlns:a16="http://schemas.microsoft.com/office/drawing/2014/main" id="{00000000-0008-0000-2500-0000F4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49" name="Text Box 60">
          <a:extLst>
            <a:ext uri="{FF2B5EF4-FFF2-40B4-BE49-F238E27FC236}">
              <a16:creationId xmlns:a16="http://schemas.microsoft.com/office/drawing/2014/main" id="{00000000-0008-0000-2500-0000F5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0" name="Text Box 60">
          <a:extLst>
            <a:ext uri="{FF2B5EF4-FFF2-40B4-BE49-F238E27FC236}">
              <a16:creationId xmlns:a16="http://schemas.microsoft.com/office/drawing/2014/main" id="{00000000-0008-0000-2500-0000F6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1" name="Text Box 60">
          <a:extLst>
            <a:ext uri="{FF2B5EF4-FFF2-40B4-BE49-F238E27FC236}">
              <a16:creationId xmlns:a16="http://schemas.microsoft.com/office/drawing/2014/main" id="{00000000-0008-0000-25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2" name="Text Box 60">
          <a:extLst>
            <a:ext uri="{FF2B5EF4-FFF2-40B4-BE49-F238E27FC236}">
              <a16:creationId xmlns:a16="http://schemas.microsoft.com/office/drawing/2014/main" id="{00000000-0008-0000-25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3" name="Text Box 60">
          <a:extLst>
            <a:ext uri="{FF2B5EF4-FFF2-40B4-BE49-F238E27FC236}">
              <a16:creationId xmlns:a16="http://schemas.microsoft.com/office/drawing/2014/main" id="{00000000-0008-0000-2500-0000F9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4" name="Text Box 60">
          <a:extLst>
            <a:ext uri="{FF2B5EF4-FFF2-40B4-BE49-F238E27FC236}">
              <a16:creationId xmlns:a16="http://schemas.microsoft.com/office/drawing/2014/main" id="{00000000-0008-0000-2500-0000FA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5" name="Text Box 60">
          <a:extLst>
            <a:ext uri="{FF2B5EF4-FFF2-40B4-BE49-F238E27FC236}">
              <a16:creationId xmlns:a16="http://schemas.microsoft.com/office/drawing/2014/main" id="{00000000-0008-0000-2500-0000FB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6" name="Text Box 60">
          <a:extLst>
            <a:ext uri="{FF2B5EF4-FFF2-40B4-BE49-F238E27FC236}">
              <a16:creationId xmlns:a16="http://schemas.microsoft.com/office/drawing/2014/main" id="{00000000-0008-0000-2500-0000FC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7" name="Text Box 60">
          <a:extLst>
            <a:ext uri="{FF2B5EF4-FFF2-40B4-BE49-F238E27FC236}">
              <a16:creationId xmlns:a16="http://schemas.microsoft.com/office/drawing/2014/main" id="{00000000-0008-0000-2500-0000FD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8" name="Text Box 60">
          <a:extLst>
            <a:ext uri="{FF2B5EF4-FFF2-40B4-BE49-F238E27FC236}">
              <a16:creationId xmlns:a16="http://schemas.microsoft.com/office/drawing/2014/main" id="{00000000-0008-0000-2500-0000FE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59" name="Text Box 60">
          <a:extLst>
            <a:ext uri="{FF2B5EF4-FFF2-40B4-BE49-F238E27FC236}">
              <a16:creationId xmlns:a16="http://schemas.microsoft.com/office/drawing/2014/main" id="{00000000-0008-0000-2500-0000FF09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00000000-0008-0000-2500-00000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0000000-0008-0000-2500-00000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00000000-0008-0000-2500-00000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3" name="Text Box 60">
          <a:extLst>
            <a:ext uri="{FF2B5EF4-FFF2-40B4-BE49-F238E27FC236}">
              <a16:creationId xmlns:a16="http://schemas.microsoft.com/office/drawing/2014/main" id="{00000000-0008-0000-2500-00000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00000000-0008-0000-2500-00000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65" name="Text Box 60">
          <a:extLst>
            <a:ext uri="{FF2B5EF4-FFF2-40B4-BE49-F238E27FC236}">
              <a16:creationId xmlns:a16="http://schemas.microsoft.com/office/drawing/2014/main" id="{00000000-0008-0000-25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00000000-0008-0000-25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67" name="Text Box 60">
          <a:extLst>
            <a:ext uri="{FF2B5EF4-FFF2-40B4-BE49-F238E27FC236}">
              <a16:creationId xmlns:a16="http://schemas.microsoft.com/office/drawing/2014/main" id="{00000000-0008-0000-2500-00000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68" name="Text Box 60">
          <a:extLst>
            <a:ext uri="{FF2B5EF4-FFF2-40B4-BE49-F238E27FC236}">
              <a16:creationId xmlns:a16="http://schemas.microsoft.com/office/drawing/2014/main" id="{00000000-0008-0000-2500-00000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00000000-0008-0000-2500-00000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0" name="Text Box 60">
          <a:extLst>
            <a:ext uri="{FF2B5EF4-FFF2-40B4-BE49-F238E27FC236}">
              <a16:creationId xmlns:a16="http://schemas.microsoft.com/office/drawing/2014/main" id="{00000000-0008-0000-2500-00000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1" name="Text Box 60">
          <a:extLst>
            <a:ext uri="{FF2B5EF4-FFF2-40B4-BE49-F238E27FC236}">
              <a16:creationId xmlns:a16="http://schemas.microsoft.com/office/drawing/2014/main" id="{00000000-0008-0000-2500-00000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2" name="Text Box 60">
          <a:extLst>
            <a:ext uri="{FF2B5EF4-FFF2-40B4-BE49-F238E27FC236}">
              <a16:creationId xmlns:a16="http://schemas.microsoft.com/office/drawing/2014/main" id="{00000000-0008-0000-2500-00000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3" name="Text Box 60">
          <a:extLst>
            <a:ext uri="{FF2B5EF4-FFF2-40B4-BE49-F238E27FC236}">
              <a16:creationId xmlns:a16="http://schemas.microsoft.com/office/drawing/2014/main" id="{00000000-0008-0000-2500-00000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4" name="Text Box 60">
          <a:extLst>
            <a:ext uri="{FF2B5EF4-FFF2-40B4-BE49-F238E27FC236}">
              <a16:creationId xmlns:a16="http://schemas.microsoft.com/office/drawing/2014/main" id="{00000000-0008-0000-2500-00000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5" name="Text Box 60">
          <a:extLst>
            <a:ext uri="{FF2B5EF4-FFF2-40B4-BE49-F238E27FC236}">
              <a16:creationId xmlns:a16="http://schemas.microsoft.com/office/drawing/2014/main" id="{00000000-0008-0000-2500-00000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6" name="Text Box 60">
          <a:extLst>
            <a:ext uri="{FF2B5EF4-FFF2-40B4-BE49-F238E27FC236}">
              <a16:creationId xmlns:a16="http://schemas.microsoft.com/office/drawing/2014/main" id="{00000000-0008-0000-2500-00001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7" name="Text Box 60">
          <a:extLst>
            <a:ext uri="{FF2B5EF4-FFF2-40B4-BE49-F238E27FC236}">
              <a16:creationId xmlns:a16="http://schemas.microsoft.com/office/drawing/2014/main" id="{00000000-0008-0000-2500-00001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8" name="Text Box 60">
          <a:extLst>
            <a:ext uri="{FF2B5EF4-FFF2-40B4-BE49-F238E27FC236}">
              <a16:creationId xmlns:a16="http://schemas.microsoft.com/office/drawing/2014/main" id="{00000000-0008-0000-2500-00001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79" name="Text Box 60">
          <a:extLst>
            <a:ext uri="{FF2B5EF4-FFF2-40B4-BE49-F238E27FC236}">
              <a16:creationId xmlns:a16="http://schemas.microsoft.com/office/drawing/2014/main" id="{00000000-0008-0000-2500-00001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0" name="Text Box 60">
          <a:extLst>
            <a:ext uri="{FF2B5EF4-FFF2-40B4-BE49-F238E27FC236}">
              <a16:creationId xmlns:a16="http://schemas.microsoft.com/office/drawing/2014/main" id="{00000000-0008-0000-2500-00001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1" name="Text Box 60">
          <a:extLst>
            <a:ext uri="{FF2B5EF4-FFF2-40B4-BE49-F238E27FC236}">
              <a16:creationId xmlns:a16="http://schemas.microsoft.com/office/drawing/2014/main" id="{00000000-0008-0000-2500-00001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2" name="Text Box 60">
          <a:extLst>
            <a:ext uri="{FF2B5EF4-FFF2-40B4-BE49-F238E27FC236}">
              <a16:creationId xmlns:a16="http://schemas.microsoft.com/office/drawing/2014/main" id="{00000000-0008-0000-25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3" name="Text Box 60">
          <a:extLst>
            <a:ext uri="{FF2B5EF4-FFF2-40B4-BE49-F238E27FC236}">
              <a16:creationId xmlns:a16="http://schemas.microsoft.com/office/drawing/2014/main" id="{00000000-0008-0000-25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4" name="Text Box 60">
          <a:extLst>
            <a:ext uri="{FF2B5EF4-FFF2-40B4-BE49-F238E27FC236}">
              <a16:creationId xmlns:a16="http://schemas.microsoft.com/office/drawing/2014/main" id="{00000000-0008-0000-2500-00001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5" name="Text Box 60">
          <a:extLst>
            <a:ext uri="{FF2B5EF4-FFF2-40B4-BE49-F238E27FC236}">
              <a16:creationId xmlns:a16="http://schemas.microsoft.com/office/drawing/2014/main" id="{00000000-0008-0000-2500-00001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6" name="Text Box 60">
          <a:extLst>
            <a:ext uri="{FF2B5EF4-FFF2-40B4-BE49-F238E27FC236}">
              <a16:creationId xmlns:a16="http://schemas.microsoft.com/office/drawing/2014/main" id="{00000000-0008-0000-2500-00001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587" name="Text Box 60">
          <a:extLst>
            <a:ext uri="{FF2B5EF4-FFF2-40B4-BE49-F238E27FC236}">
              <a16:creationId xmlns:a16="http://schemas.microsoft.com/office/drawing/2014/main" id="{00000000-0008-0000-2500-00001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00000000-0008-0000-2500-00001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00000000-0008-0000-2500-00001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00000000-0008-0000-2500-00001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1" name="Text Box 60">
          <a:extLst>
            <a:ext uri="{FF2B5EF4-FFF2-40B4-BE49-F238E27FC236}">
              <a16:creationId xmlns:a16="http://schemas.microsoft.com/office/drawing/2014/main" id="{00000000-0008-0000-2500-00001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00000000-0008-0000-2500-00002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3" name="Text Box 60">
          <a:extLst>
            <a:ext uri="{FF2B5EF4-FFF2-40B4-BE49-F238E27FC236}">
              <a16:creationId xmlns:a16="http://schemas.microsoft.com/office/drawing/2014/main" id="{00000000-0008-0000-2500-00002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00000000-0008-0000-2500-00002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00000000-0008-0000-2500-00002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00000000-0008-0000-2500-00002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7" name="Text Box 60">
          <a:extLst>
            <a:ext uri="{FF2B5EF4-FFF2-40B4-BE49-F238E27FC236}">
              <a16:creationId xmlns:a16="http://schemas.microsoft.com/office/drawing/2014/main" id="{00000000-0008-0000-2500-00002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00000000-0008-0000-2500-00002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599" name="Text Box 60">
          <a:extLst>
            <a:ext uri="{FF2B5EF4-FFF2-40B4-BE49-F238E27FC236}">
              <a16:creationId xmlns:a16="http://schemas.microsoft.com/office/drawing/2014/main" id="{00000000-0008-0000-2500-00002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00000000-0008-0000-2500-00002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1" name="Text Box 60">
          <a:extLst>
            <a:ext uri="{FF2B5EF4-FFF2-40B4-BE49-F238E27FC236}">
              <a16:creationId xmlns:a16="http://schemas.microsoft.com/office/drawing/2014/main" id="{00000000-0008-0000-2500-00002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2" name="Text Box 60">
          <a:extLst>
            <a:ext uri="{FF2B5EF4-FFF2-40B4-BE49-F238E27FC236}">
              <a16:creationId xmlns:a16="http://schemas.microsoft.com/office/drawing/2014/main" id="{00000000-0008-0000-2500-00002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0000000-0008-0000-2500-00002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4" name="Text Box 60">
          <a:extLst>
            <a:ext uri="{FF2B5EF4-FFF2-40B4-BE49-F238E27FC236}">
              <a16:creationId xmlns:a16="http://schemas.microsoft.com/office/drawing/2014/main" id="{00000000-0008-0000-2500-00002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5" name="Text Box 60">
          <a:extLst>
            <a:ext uri="{FF2B5EF4-FFF2-40B4-BE49-F238E27FC236}">
              <a16:creationId xmlns:a16="http://schemas.microsoft.com/office/drawing/2014/main" id="{00000000-0008-0000-2500-00002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6" name="Text Box 60">
          <a:extLst>
            <a:ext uri="{FF2B5EF4-FFF2-40B4-BE49-F238E27FC236}">
              <a16:creationId xmlns:a16="http://schemas.microsoft.com/office/drawing/2014/main" id="{00000000-0008-0000-2500-00002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7" name="Text Box 60">
          <a:extLst>
            <a:ext uri="{FF2B5EF4-FFF2-40B4-BE49-F238E27FC236}">
              <a16:creationId xmlns:a16="http://schemas.microsoft.com/office/drawing/2014/main" id="{00000000-0008-0000-2500-00002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8" name="Text Box 60">
          <a:extLst>
            <a:ext uri="{FF2B5EF4-FFF2-40B4-BE49-F238E27FC236}">
              <a16:creationId xmlns:a16="http://schemas.microsoft.com/office/drawing/2014/main" id="{00000000-0008-0000-2500-00003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09" name="Text Box 60">
          <a:extLst>
            <a:ext uri="{FF2B5EF4-FFF2-40B4-BE49-F238E27FC236}">
              <a16:creationId xmlns:a16="http://schemas.microsoft.com/office/drawing/2014/main" id="{00000000-0008-0000-2500-00003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0" name="Text Box 60">
          <a:extLst>
            <a:ext uri="{FF2B5EF4-FFF2-40B4-BE49-F238E27FC236}">
              <a16:creationId xmlns:a16="http://schemas.microsoft.com/office/drawing/2014/main" id="{00000000-0008-0000-2500-00003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1" name="Text Box 60">
          <a:extLst>
            <a:ext uri="{FF2B5EF4-FFF2-40B4-BE49-F238E27FC236}">
              <a16:creationId xmlns:a16="http://schemas.microsoft.com/office/drawing/2014/main" id="{00000000-0008-0000-2500-00003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2" name="Text Box 60">
          <a:extLst>
            <a:ext uri="{FF2B5EF4-FFF2-40B4-BE49-F238E27FC236}">
              <a16:creationId xmlns:a16="http://schemas.microsoft.com/office/drawing/2014/main" id="{00000000-0008-0000-2500-00003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3" name="Text Box 60">
          <a:extLst>
            <a:ext uri="{FF2B5EF4-FFF2-40B4-BE49-F238E27FC236}">
              <a16:creationId xmlns:a16="http://schemas.microsoft.com/office/drawing/2014/main" id="{00000000-0008-0000-2500-00003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4" name="Text Box 60">
          <a:extLst>
            <a:ext uri="{FF2B5EF4-FFF2-40B4-BE49-F238E27FC236}">
              <a16:creationId xmlns:a16="http://schemas.microsoft.com/office/drawing/2014/main" id="{00000000-0008-0000-2500-00003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5" name="Text Box 60">
          <a:extLst>
            <a:ext uri="{FF2B5EF4-FFF2-40B4-BE49-F238E27FC236}">
              <a16:creationId xmlns:a16="http://schemas.microsoft.com/office/drawing/2014/main" id="{00000000-0008-0000-2500-00003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6" name="Text Box 60">
          <a:extLst>
            <a:ext uri="{FF2B5EF4-FFF2-40B4-BE49-F238E27FC236}">
              <a16:creationId xmlns:a16="http://schemas.microsoft.com/office/drawing/2014/main" id="{00000000-0008-0000-2500-00003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7" name="Text Box 60">
          <a:extLst>
            <a:ext uri="{FF2B5EF4-FFF2-40B4-BE49-F238E27FC236}">
              <a16:creationId xmlns:a16="http://schemas.microsoft.com/office/drawing/2014/main" id="{00000000-0008-0000-2500-00003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8" name="Text Box 60">
          <a:extLst>
            <a:ext uri="{FF2B5EF4-FFF2-40B4-BE49-F238E27FC236}">
              <a16:creationId xmlns:a16="http://schemas.microsoft.com/office/drawing/2014/main" id="{00000000-0008-0000-2500-00003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19" name="Text Box 60">
          <a:extLst>
            <a:ext uri="{FF2B5EF4-FFF2-40B4-BE49-F238E27FC236}">
              <a16:creationId xmlns:a16="http://schemas.microsoft.com/office/drawing/2014/main" id="{00000000-0008-0000-2500-00003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20" name="Text Box 60">
          <a:extLst>
            <a:ext uri="{FF2B5EF4-FFF2-40B4-BE49-F238E27FC236}">
              <a16:creationId xmlns:a16="http://schemas.microsoft.com/office/drawing/2014/main" id="{00000000-0008-0000-2500-00003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21" name="Text Box 60">
          <a:extLst>
            <a:ext uri="{FF2B5EF4-FFF2-40B4-BE49-F238E27FC236}">
              <a16:creationId xmlns:a16="http://schemas.microsoft.com/office/drawing/2014/main" id="{00000000-0008-0000-2500-00003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00000000-0008-0000-2500-00003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2500-00003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00000000-0008-0000-2500-00004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5" name="Text Box 60">
          <a:extLst>
            <a:ext uri="{FF2B5EF4-FFF2-40B4-BE49-F238E27FC236}">
              <a16:creationId xmlns:a16="http://schemas.microsoft.com/office/drawing/2014/main" id="{00000000-0008-0000-2500-00004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00000000-0008-0000-2500-00004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27" name="Text Box 60">
          <a:extLst>
            <a:ext uri="{FF2B5EF4-FFF2-40B4-BE49-F238E27FC236}">
              <a16:creationId xmlns:a16="http://schemas.microsoft.com/office/drawing/2014/main" id="{00000000-0008-0000-2500-00004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00000000-0008-0000-2500-00004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29" name="Text Box 60">
          <a:extLst>
            <a:ext uri="{FF2B5EF4-FFF2-40B4-BE49-F238E27FC236}">
              <a16:creationId xmlns:a16="http://schemas.microsoft.com/office/drawing/2014/main" id="{00000000-0008-0000-2500-00004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0" name="Text Box 60">
          <a:extLst>
            <a:ext uri="{FF2B5EF4-FFF2-40B4-BE49-F238E27FC236}">
              <a16:creationId xmlns:a16="http://schemas.microsoft.com/office/drawing/2014/main" id="{00000000-0008-0000-2500-00004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00000000-0008-0000-2500-00004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2" name="Text Box 60">
          <a:extLst>
            <a:ext uri="{FF2B5EF4-FFF2-40B4-BE49-F238E27FC236}">
              <a16:creationId xmlns:a16="http://schemas.microsoft.com/office/drawing/2014/main" id="{00000000-0008-0000-2500-00004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3" name="Text Box 60">
          <a:extLst>
            <a:ext uri="{FF2B5EF4-FFF2-40B4-BE49-F238E27FC236}">
              <a16:creationId xmlns:a16="http://schemas.microsoft.com/office/drawing/2014/main" id="{00000000-0008-0000-2500-00004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4" name="Text Box 60">
          <a:extLst>
            <a:ext uri="{FF2B5EF4-FFF2-40B4-BE49-F238E27FC236}">
              <a16:creationId xmlns:a16="http://schemas.microsoft.com/office/drawing/2014/main" id="{00000000-0008-0000-2500-00004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5" name="Text Box 60">
          <a:extLst>
            <a:ext uri="{FF2B5EF4-FFF2-40B4-BE49-F238E27FC236}">
              <a16:creationId xmlns:a16="http://schemas.microsoft.com/office/drawing/2014/main" id="{00000000-0008-0000-2500-00004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6" name="Text Box 60">
          <a:extLst>
            <a:ext uri="{FF2B5EF4-FFF2-40B4-BE49-F238E27FC236}">
              <a16:creationId xmlns:a16="http://schemas.microsoft.com/office/drawing/2014/main" id="{00000000-0008-0000-2500-00004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7" name="Text Box 60">
          <a:extLst>
            <a:ext uri="{FF2B5EF4-FFF2-40B4-BE49-F238E27FC236}">
              <a16:creationId xmlns:a16="http://schemas.microsoft.com/office/drawing/2014/main" id="{00000000-0008-0000-2500-00004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8" name="Text Box 60">
          <a:extLst>
            <a:ext uri="{FF2B5EF4-FFF2-40B4-BE49-F238E27FC236}">
              <a16:creationId xmlns:a16="http://schemas.microsoft.com/office/drawing/2014/main" id="{00000000-0008-0000-2500-00004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39" name="Text Box 60">
          <a:extLst>
            <a:ext uri="{FF2B5EF4-FFF2-40B4-BE49-F238E27FC236}">
              <a16:creationId xmlns:a16="http://schemas.microsoft.com/office/drawing/2014/main" id="{00000000-0008-0000-2500-00004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0" name="Text Box 60">
          <a:extLst>
            <a:ext uri="{FF2B5EF4-FFF2-40B4-BE49-F238E27FC236}">
              <a16:creationId xmlns:a16="http://schemas.microsoft.com/office/drawing/2014/main" id="{00000000-0008-0000-2500-00005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1" name="Text Box 60">
          <a:extLst>
            <a:ext uri="{FF2B5EF4-FFF2-40B4-BE49-F238E27FC236}">
              <a16:creationId xmlns:a16="http://schemas.microsoft.com/office/drawing/2014/main" id="{00000000-0008-0000-2500-00005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2" name="Text Box 60">
          <a:extLst>
            <a:ext uri="{FF2B5EF4-FFF2-40B4-BE49-F238E27FC236}">
              <a16:creationId xmlns:a16="http://schemas.microsoft.com/office/drawing/2014/main" id="{00000000-0008-0000-2500-00005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3" name="Text Box 60">
          <a:extLst>
            <a:ext uri="{FF2B5EF4-FFF2-40B4-BE49-F238E27FC236}">
              <a16:creationId xmlns:a16="http://schemas.microsoft.com/office/drawing/2014/main" id="{00000000-0008-0000-2500-00005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4" name="Text Box 60">
          <a:extLst>
            <a:ext uri="{FF2B5EF4-FFF2-40B4-BE49-F238E27FC236}">
              <a16:creationId xmlns:a16="http://schemas.microsoft.com/office/drawing/2014/main" id="{00000000-0008-0000-2500-00005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5" name="Text Box 60">
          <a:extLst>
            <a:ext uri="{FF2B5EF4-FFF2-40B4-BE49-F238E27FC236}">
              <a16:creationId xmlns:a16="http://schemas.microsoft.com/office/drawing/2014/main" id="{00000000-0008-0000-2500-00005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6" name="Text Box 60">
          <a:extLst>
            <a:ext uri="{FF2B5EF4-FFF2-40B4-BE49-F238E27FC236}">
              <a16:creationId xmlns:a16="http://schemas.microsoft.com/office/drawing/2014/main" id="{00000000-0008-0000-2500-00005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7" name="Text Box 60">
          <a:extLst>
            <a:ext uri="{FF2B5EF4-FFF2-40B4-BE49-F238E27FC236}">
              <a16:creationId xmlns:a16="http://schemas.microsoft.com/office/drawing/2014/main" id="{00000000-0008-0000-2500-00005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8" name="Text Box 60">
          <a:extLst>
            <a:ext uri="{FF2B5EF4-FFF2-40B4-BE49-F238E27FC236}">
              <a16:creationId xmlns:a16="http://schemas.microsoft.com/office/drawing/2014/main" id="{00000000-0008-0000-2500-00005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49" name="Text Box 60">
          <a:extLst>
            <a:ext uri="{FF2B5EF4-FFF2-40B4-BE49-F238E27FC236}">
              <a16:creationId xmlns:a16="http://schemas.microsoft.com/office/drawing/2014/main" id="{00000000-0008-0000-2500-00005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2500-00005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00000000-0008-0000-2500-00005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00000000-0008-0000-2500-00005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3" name="Text Box 60">
          <a:extLst>
            <a:ext uri="{FF2B5EF4-FFF2-40B4-BE49-F238E27FC236}">
              <a16:creationId xmlns:a16="http://schemas.microsoft.com/office/drawing/2014/main" id="{00000000-0008-0000-2500-00005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0000000-0008-0000-2500-00005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5" name="Text Box 60">
          <a:extLst>
            <a:ext uri="{FF2B5EF4-FFF2-40B4-BE49-F238E27FC236}">
              <a16:creationId xmlns:a16="http://schemas.microsoft.com/office/drawing/2014/main" id="{00000000-0008-0000-2500-00005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00000000-0008-0000-2500-00006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00000000-0008-0000-2500-00006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00000000-0008-0000-2500-00006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59" name="Text Box 60">
          <a:extLst>
            <a:ext uri="{FF2B5EF4-FFF2-40B4-BE49-F238E27FC236}">
              <a16:creationId xmlns:a16="http://schemas.microsoft.com/office/drawing/2014/main" id="{00000000-0008-0000-2500-00006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2500-00006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61" name="Text Box 60">
          <a:extLst>
            <a:ext uri="{FF2B5EF4-FFF2-40B4-BE49-F238E27FC236}">
              <a16:creationId xmlns:a16="http://schemas.microsoft.com/office/drawing/2014/main" id="{00000000-0008-0000-2500-00006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00000000-0008-0000-2500-00006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3" name="Text Box 60">
          <a:extLst>
            <a:ext uri="{FF2B5EF4-FFF2-40B4-BE49-F238E27FC236}">
              <a16:creationId xmlns:a16="http://schemas.microsoft.com/office/drawing/2014/main" id="{00000000-0008-0000-2500-00006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4" name="Text Box 60">
          <a:extLst>
            <a:ext uri="{FF2B5EF4-FFF2-40B4-BE49-F238E27FC236}">
              <a16:creationId xmlns:a16="http://schemas.microsoft.com/office/drawing/2014/main" id="{00000000-0008-0000-2500-00006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0000000-0008-0000-2500-00006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6" name="Text Box 60">
          <a:extLst>
            <a:ext uri="{FF2B5EF4-FFF2-40B4-BE49-F238E27FC236}">
              <a16:creationId xmlns:a16="http://schemas.microsoft.com/office/drawing/2014/main" id="{00000000-0008-0000-2500-00006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7" name="Text Box 60">
          <a:extLst>
            <a:ext uri="{FF2B5EF4-FFF2-40B4-BE49-F238E27FC236}">
              <a16:creationId xmlns:a16="http://schemas.microsoft.com/office/drawing/2014/main" id="{00000000-0008-0000-2500-00006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8" name="Text Box 60">
          <a:extLst>
            <a:ext uri="{FF2B5EF4-FFF2-40B4-BE49-F238E27FC236}">
              <a16:creationId xmlns:a16="http://schemas.microsoft.com/office/drawing/2014/main" id="{00000000-0008-0000-2500-00006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69" name="Text Box 60">
          <a:extLst>
            <a:ext uri="{FF2B5EF4-FFF2-40B4-BE49-F238E27FC236}">
              <a16:creationId xmlns:a16="http://schemas.microsoft.com/office/drawing/2014/main" id="{00000000-0008-0000-2500-00006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0" name="Text Box 60">
          <a:extLst>
            <a:ext uri="{FF2B5EF4-FFF2-40B4-BE49-F238E27FC236}">
              <a16:creationId xmlns:a16="http://schemas.microsoft.com/office/drawing/2014/main" id="{00000000-0008-0000-2500-00006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1" name="Text Box 60">
          <a:extLst>
            <a:ext uri="{FF2B5EF4-FFF2-40B4-BE49-F238E27FC236}">
              <a16:creationId xmlns:a16="http://schemas.microsoft.com/office/drawing/2014/main" id="{00000000-0008-0000-2500-00006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2" name="Text Box 60">
          <a:extLst>
            <a:ext uri="{FF2B5EF4-FFF2-40B4-BE49-F238E27FC236}">
              <a16:creationId xmlns:a16="http://schemas.microsoft.com/office/drawing/2014/main" id="{00000000-0008-0000-2500-00007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3" name="Text Box 60">
          <a:extLst>
            <a:ext uri="{FF2B5EF4-FFF2-40B4-BE49-F238E27FC236}">
              <a16:creationId xmlns:a16="http://schemas.microsoft.com/office/drawing/2014/main" id="{00000000-0008-0000-2500-00007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4" name="Text Box 60">
          <a:extLst>
            <a:ext uri="{FF2B5EF4-FFF2-40B4-BE49-F238E27FC236}">
              <a16:creationId xmlns:a16="http://schemas.microsoft.com/office/drawing/2014/main" id="{00000000-0008-0000-2500-00007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5" name="Text Box 60">
          <a:extLst>
            <a:ext uri="{FF2B5EF4-FFF2-40B4-BE49-F238E27FC236}">
              <a16:creationId xmlns:a16="http://schemas.microsoft.com/office/drawing/2014/main" id="{00000000-0008-0000-2500-00007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6" name="Text Box 60">
          <a:extLst>
            <a:ext uri="{FF2B5EF4-FFF2-40B4-BE49-F238E27FC236}">
              <a16:creationId xmlns:a16="http://schemas.microsoft.com/office/drawing/2014/main" id="{00000000-0008-0000-2500-00007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7" name="Text Box 60">
          <a:extLst>
            <a:ext uri="{FF2B5EF4-FFF2-40B4-BE49-F238E27FC236}">
              <a16:creationId xmlns:a16="http://schemas.microsoft.com/office/drawing/2014/main" id="{00000000-0008-0000-2500-00007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8" name="Text Box 60">
          <a:extLst>
            <a:ext uri="{FF2B5EF4-FFF2-40B4-BE49-F238E27FC236}">
              <a16:creationId xmlns:a16="http://schemas.microsoft.com/office/drawing/2014/main" id="{00000000-0008-0000-2500-00007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79" name="Text Box 60">
          <a:extLst>
            <a:ext uri="{FF2B5EF4-FFF2-40B4-BE49-F238E27FC236}">
              <a16:creationId xmlns:a16="http://schemas.microsoft.com/office/drawing/2014/main" id="{00000000-0008-0000-2500-00007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80" name="Text Box 60">
          <a:extLst>
            <a:ext uri="{FF2B5EF4-FFF2-40B4-BE49-F238E27FC236}">
              <a16:creationId xmlns:a16="http://schemas.microsoft.com/office/drawing/2014/main" id="{00000000-0008-0000-2500-00007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81" name="Text Box 60">
          <a:extLst>
            <a:ext uri="{FF2B5EF4-FFF2-40B4-BE49-F238E27FC236}">
              <a16:creationId xmlns:a16="http://schemas.microsoft.com/office/drawing/2014/main" id="{00000000-0008-0000-2500-00007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82" name="Text Box 60">
          <a:extLst>
            <a:ext uri="{FF2B5EF4-FFF2-40B4-BE49-F238E27FC236}">
              <a16:creationId xmlns:a16="http://schemas.microsoft.com/office/drawing/2014/main" id="{00000000-0008-0000-2500-00007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83" name="Text Box 60">
          <a:extLst>
            <a:ext uri="{FF2B5EF4-FFF2-40B4-BE49-F238E27FC236}">
              <a16:creationId xmlns:a16="http://schemas.microsoft.com/office/drawing/2014/main" id="{00000000-0008-0000-2500-00007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00000000-0008-0000-2500-00007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00000000-0008-0000-2500-00007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0000000-0008-0000-2500-00007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7" name="Text Box 60">
          <a:extLst>
            <a:ext uri="{FF2B5EF4-FFF2-40B4-BE49-F238E27FC236}">
              <a16:creationId xmlns:a16="http://schemas.microsoft.com/office/drawing/2014/main" id="{00000000-0008-0000-2500-00007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00000000-0008-0000-2500-00008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89" name="Text Box 60">
          <a:extLst>
            <a:ext uri="{FF2B5EF4-FFF2-40B4-BE49-F238E27FC236}">
              <a16:creationId xmlns:a16="http://schemas.microsoft.com/office/drawing/2014/main" id="{00000000-0008-0000-2500-00008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00000000-0008-0000-2500-00008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0000000-0008-0000-2500-00008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0000000-0008-0000-2500-00008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3" name="Text Box 60">
          <a:extLst>
            <a:ext uri="{FF2B5EF4-FFF2-40B4-BE49-F238E27FC236}">
              <a16:creationId xmlns:a16="http://schemas.microsoft.com/office/drawing/2014/main" id="{00000000-0008-0000-2500-00008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00000000-0008-0000-2500-00008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695" name="Text Box 60">
          <a:extLst>
            <a:ext uri="{FF2B5EF4-FFF2-40B4-BE49-F238E27FC236}">
              <a16:creationId xmlns:a16="http://schemas.microsoft.com/office/drawing/2014/main" id="{00000000-0008-0000-2500-00008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00000000-0008-0000-2500-00008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97" name="Text Box 60">
          <a:extLst>
            <a:ext uri="{FF2B5EF4-FFF2-40B4-BE49-F238E27FC236}">
              <a16:creationId xmlns:a16="http://schemas.microsoft.com/office/drawing/2014/main" id="{00000000-0008-0000-2500-00008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98" name="Text Box 60">
          <a:extLst>
            <a:ext uri="{FF2B5EF4-FFF2-40B4-BE49-F238E27FC236}">
              <a16:creationId xmlns:a16="http://schemas.microsoft.com/office/drawing/2014/main" id="{00000000-0008-0000-2500-00008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00000000-0008-0000-2500-00008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0" name="Text Box 60">
          <a:extLst>
            <a:ext uri="{FF2B5EF4-FFF2-40B4-BE49-F238E27FC236}">
              <a16:creationId xmlns:a16="http://schemas.microsoft.com/office/drawing/2014/main" id="{00000000-0008-0000-2500-00008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1" name="Text Box 60">
          <a:extLst>
            <a:ext uri="{FF2B5EF4-FFF2-40B4-BE49-F238E27FC236}">
              <a16:creationId xmlns:a16="http://schemas.microsoft.com/office/drawing/2014/main" id="{00000000-0008-0000-2500-00008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2" name="Text Box 60">
          <a:extLst>
            <a:ext uri="{FF2B5EF4-FFF2-40B4-BE49-F238E27FC236}">
              <a16:creationId xmlns:a16="http://schemas.microsoft.com/office/drawing/2014/main" id="{00000000-0008-0000-2500-00008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3" name="Text Box 60">
          <a:extLst>
            <a:ext uri="{FF2B5EF4-FFF2-40B4-BE49-F238E27FC236}">
              <a16:creationId xmlns:a16="http://schemas.microsoft.com/office/drawing/2014/main" id="{00000000-0008-0000-2500-00008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4" name="Text Box 60">
          <a:extLst>
            <a:ext uri="{FF2B5EF4-FFF2-40B4-BE49-F238E27FC236}">
              <a16:creationId xmlns:a16="http://schemas.microsoft.com/office/drawing/2014/main" id="{00000000-0008-0000-2500-00009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5" name="Text Box 60">
          <a:extLst>
            <a:ext uri="{FF2B5EF4-FFF2-40B4-BE49-F238E27FC236}">
              <a16:creationId xmlns:a16="http://schemas.microsoft.com/office/drawing/2014/main" id="{00000000-0008-0000-2500-00009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6" name="Text Box 60">
          <a:extLst>
            <a:ext uri="{FF2B5EF4-FFF2-40B4-BE49-F238E27FC236}">
              <a16:creationId xmlns:a16="http://schemas.microsoft.com/office/drawing/2014/main" id="{00000000-0008-0000-2500-00009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7" name="Text Box 60">
          <a:extLst>
            <a:ext uri="{FF2B5EF4-FFF2-40B4-BE49-F238E27FC236}">
              <a16:creationId xmlns:a16="http://schemas.microsoft.com/office/drawing/2014/main" id="{00000000-0008-0000-2500-00009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8" name="Text Box 60">
          <a:extLst>
            <a:ext uri="{FF2B5EF4-FFF2-40B4-BE49-F238E27FC236}">
              <a16:creationId xmlns:a16="http://schemas.microsoft.com/office/drawing/2014/main" id="{00000000-0008-0000-2500-00009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09" name="Text Box 60">
          <a:extLst>
            <a:ext uri="{FF2B5EF4-FFF2-40B4-BE49-F238E27FC236}">
              <a16:creationId xmlns:a16="http://schemas.microsoft.com/office/drawing/2014/main" id="{00000000-0008-0000-2500-00009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0" name="Text Box 60">
          <a:extLst>
            <a:ext uri="{FF2B5EF4-FFF2-40B4-BE49-F238E27FC236}">
              <a16:creationId xmlns:a16="http://schemas.microsoft.com/office/drawing/2014/main" id="{00000000-0008-0000-2500-00009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1" name="Text Box 60">
          <a:extLst>
            <a:ext uri="{FF2B5EF4-FFF2-40B4-BE49-F238E27FC236}">
              <a16:creationId xmlns:a16="http://schemas.microsoft.com/office/drawing/2014/main" id="{00000000-0008-0000-2500-00009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2" name="Text Box 60">
          <a:extLst>
            <a:ext uri="{FF2B5EF4-FFF2-40B4-BE49-F238E27FC236}">
              <a16:creationId xmlns:a16="http://schemas.microsoft.com/office/drawing/2014/main" id="{00000000-0008-0000-2500-00009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3" name="Text Box 60">
          <a:extLst>
            <a:ext uri="{FF2B5EF4-FFF2-40B4-BE49-F238E27FC236}">
              <a16:creationId xmlns:a16="http://schemas.microsoft.com/office/drawing/2014/main" id="{00000000-0008-0000-2500-00009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4" name="Text Box 60">
          <a:extLst>
            <a:ext uri="{FF2B5EF4-FFF2-40B4-BE49-F238E27FC236}">
              <a16:creationId xmlns:a16="http://schemas.microsoft.com/office/drawing/2014/main" id="{00000000-0008-0000-2500-00009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5" name="Text Box 60">
          <a:extLst>
            <a:ext uri="{FF2B5EF4-FFF2-40B4-BE49-F238E27FC236}">
              <a16:creationId xmlns:a16="http://schemas.microsoft.com/office/drawing/2014/main" id="{00000000-0008-0000-2500-00009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6" name="Text Box 60">
          <a:extLst>
            <a:ext uri="{FF2B5EF4-FFF2-40B4-BE49-F238E27FC236}">
              <a16:creationId xmlns:a16="http://schemas.microsoft.com/office/drawing/2014/main" id="{00000000-0008-0000-2500-00009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17" name="Text Box 60">
          <a:extLst>
            <a:ext uri="{FF2B5EF4-FFF2-40B4-BE49-F238E27FC236}">
              <a16:creationId xmlns:a16="http://schemas.microsoft.com/office/drawing/2014/main" id="{00000000-0008-0000-2500-00009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00000000-0008-0000-2500-00009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00000000-0008-0000-2500-00009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00000000-0008-0000-2500-0000A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1" name="Text Box 60">
          <a:extLst>
            <a:ext uri="{FF2B5EF4-FFF2-40B4-BE49-F238E27FC236}">
              <a16:creationId xmlns:a16="http://schemas.microsoft.com/office/drawing/2014/main" id="{00000000-0008-0000-2500-0000A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00000000-0008-0000-2500-0000A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3" name="Text Box 60">
          <a:extLst>
            <a:ext uri="{FF2B5EF4-FFF2-40B4-BE49-F238E27FC236}">
              <a16:creationId xmlns:a16="http://schemas.microsoft.com/office/drawing/2014/main" id="{00000000-0008-0000-2500-0000A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00000000-0008-0000-2500-0000A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00000000-0008-0000-2500-0000A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00000000-0008-0000-2500-0000A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7" name="Text Box 60">
          <a:extLst>
            <a:ext uri="{FF2B5EF4-FFF2-40B4-BE49-F238E27FC236}">
              <a16:creationId xmlns:a16="http://schemas.microsoft.com/office/drawing/2014/main" id="{00000000-0008-0000-2500-0000A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00000000-0008-0000-2500-0000A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29" name="Text Box 60">
          <a:extLst>
            <a:ext uri="{FF2B5EF4-FFF2-40B4-BE49-F238E27FC236}">
              <a16:creationId xmlns:a16="http://schemas.microsoft.com/office/drawing/2014/main" id="{00000000-0008-0000-2500-0000A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00000000-0008-0000-2500-0000A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1" name="Text Box 60">
          <a:extLst>
            <a:ext uri="{FF2B5EF4-FFF2-40B4-BE49-F238E27FC236}">
              <a16:creationId xmlns:a16="http://schemas.microsoft.com/office/drawing/2014/main" id="{00000000-0008-0000-2500-0000A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2" name="Text Box 60">
          <a:extLst>
            <a:ext uri="{FF2B5EF4-FFF2-40B4-BE49-F238E27FC236}">
              <a16:creationId xmlns:a16="http://schemas.microsoft.com/office/drawing/2014/main" id="{00000000-0008-0000-2500-0000A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0000000-0008-0000-2500-0000A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4" name="Text Box 60">
          <a:extLst>
            <a:ext uri="{FF2B5EF4-FFF2-40B4-BE49-F238E27FC236}">
              <a16:creationId xmlns:a16="http://schemas.microsoft.com/office/drawing/2014/main" id="{00000000-0008-0000-2500-0000A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5" name="Text Box 60">
          <a:extLst>
            <a:ext uri="{FF2B5EF4-FFF2-40B4-BE49-F238E27FC236}">
              <a16:creationId xmlns:a16="http://schemas.microsoft.com/office/drawing/2014/main" id="{00000000-0008-0000-2500-0000A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6" name="Text Box 60">
          <a:extLst>
            <a:ext uri="{FF2B5EF4-FFF2-40B4-BE49-F238E27FC236}">
              <a16:creationId xmlns:a16="http://schemas.microsoft.com/office/drawing/2014/main" id="{00000000-0008-0000-2500-0000B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7" name="Text Box 60">
          <a:extLst>
            <a:ext uri="{FF2B5EF4-FFF2-40B4-BE49-F238E27FC236}">
              <a16:creationId xmlns:a16="http://schemas.microsoft.com/office/drawing/2014/main" id="{00000000-0008-0000-2500-0000B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8" name="Text Box 60">
          <a:extLst>
            <a:ext uri="{FF2B5EF4-FFF2-40B4-BE49-F238E27FC236}">
              <a16:creationId xmlns:a16="http://schemas.microsoft.com/office/drawing/2014/main" id="{00000000-0008-0000-2500-0000B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39" name="Text Box 60">
          <a:extLst>
            <a:ext uri="{FF2B5EF4-FFF2-40B4-BE49-F238E27FC236}">
              <a16:creationId xmlns:a16="http://schemas.microsoft.com/office/drawing/2014/main" id="{00000000-0008-0000-2500-0000B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0" name="Text Box 60">
          <a:extLst>
            <a:ext uri="{FF2B5EF4-FFF2-40B4-BE49-F238E27FC236}">
              <a16:creationId xmlns:a16="http://schemas.microsoft.com/office/drawing/2014/main" id="{00000000-0008-0000-2500-0000B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1" name="Text Box 60">
          <a:extLst>
            <a:ext uri="{FF2B5EF4-FFF2-40B4-BE49-F238E27FC236}">
              <a16:creationId xmlns:a16="http://schemas.microsoft.com/office/drawing/2014/main" id="{00000000-0008-0000-2500-0000B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2" name="Text Box 60">
          <a:extLst>
            <a:ext uri="{FF2B5EF4-FFF2-40B4-BE49-F238E27FC236}">
              <a16:creationId xmlns:a16="http://schemas.microsoft.com/office/drawing/2014/main" id="{00000000-0008-0000-2500-0000B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3" name="Text Box 60">
          <a:extLst>
            <a:ext uri="{FF2B5EF4-FFF2-40B4-BE49-F238E27FC236}">
              <a16:creationId xmlns:a16="http://schemas.microsoft.com/office/drawing/2014/main" id="{00000000-0008-0000-2500-0000B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4" name="Text Box 60">
          <a:extLst>
            <a:ext uri="{FF2B5EF4-FFF2-40B4-BE49-F238E27FC236}">
              <a16:creationId xmlns:a16="http://schemas.microsoft.com/office/drawing/2014/main" id="{00000000-0008-0000-2500-0000B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5" name="Text Box 60">
          <a:extLst>
            <a:ext uri="{FF2B5EF4-FFF2-40B4-BE49-F238E27FC236}">
              <a16:creationId xmlns:a16="http://schemas.microsoft.com/office/drawing/2014/main" id="{00000000-0008-0000-2500-0000B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6" name="Text Box 60">
          <a:extLst>
            <a:ext uri="{FF2B5EF4-FFF2-40B4-BE49-F238E27FC236}">
              <a16:creationId xmlns:a16="http://schemas.microsoft.com/office/drawing/2014/main" id="{00000000-0008-0000-2500-0000B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7" name="Text Box 60">
          <a:extLst>
            <a:ext uri="{FF2B5EF4-FFF2-40B4-BE49-F238E27FC236}">
              <a16:creationId xmlns:a16="http://schemas.microsoft.com/office/drawing/2014/main" id="{00000000-0008-0000-2500-0000B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8" name="Text Box 60">
          <a:extLst>
            <a:ext uri="{FF2B5EF4-FFF2-40B4-BE49-F238E27FC236}">
              <a16:creationId xmlns:a16="http://schemas.microsoft.com/office/drawing/2014/main" id="{00000000-0008-0000-2500-0000B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49" name="Text Box 60">
          <a:extLst>
            <a:ext uri="{FF2B5EF4-FFF2-40B4-BE49-F238E27FC236}">
              <a16:creationId xmlns:a16="http://schemas.microsoft.com/office/drawing/2014/main" id="{00000000-0008-0000-2500-0000B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50" name="Text Box 60">
          <a:extLst>
            <a:ext uri="{FF2B5EF4-FFF2-40B4-BE49-F238E27FC236}">
              <a16:creationId xmlns:a16="http://schemas.microsoft.com/office/drawing/2014/main" id="{00000000-0008-0000-2500-0000B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51" name="Text Box 60">
          <a:extLst>
            <a:ext uri="{FF2B5EF4-FFF2-40B4-BE49-F238E27FC236}">
              <a16:creationId xmlns:a16="http://schemas.microsoft.com/office/drawing/2014/main" id="{00000000-0008-0000-2500-0000B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00000000-0008-0000-2500-0000C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00000000-0008-0000-2500-0000C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00000000-0008-0000-2500-0000C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5" name="Text Box 60">
          <a:extLst>
            <a:ext uri="{FF2B5EF4-FFF2-40B4-BE49-F238E27FC236}">
              <a16:creationId xmlns:a16="http://schemas.microsoft.com/office/drawing/2014/main" id="{00000000-0008-0000-2500-0000C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00000000-0008-0000-2500-0000C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57" name="Text Box 60">
          <a:extLst>
            <a:ext uri="{FF2B5EF4-FFF2-40B4-BE49-F238E27FC236}">
              <a16:creationId xmlns:a16="http://schemas.microsoft.com/office/drawing/2014/main" id="{00000000-0008-0000-2500-0000C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00000000-0008-0000-2500-0000C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59" name="Text Box 60">
          <a:extLst>
            <a:ext uri="{FF2B5EF4-FFF2-40B4-BE49-F238E27FC236}">
              <a16:creationId xmlns:a16="http://schemas.microsoft.com/office/drawing/2014/main" id="{00000000-0008-0000-2500-0000C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0" name="Text Box 60">
          <a:extLst>
            <a:ext uri="{FF2B5EF4-FFF2-40B4-BE49-F238E27FC236}">
              <a16:creationId xmlns:a16="http://schemas.microsoft.com/office/drawing/2014/main" id="{00000000-0008-0000-2500-0000C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00000000-0008-0000-2500-0000C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2" name="Text Box 60">
          <a:extLst>
            <a:ext uri="{FF2B5EF4-FFF2-40B4-BE49-F238E27FC236}">
              <a16:creationId xmlns:a16="http://schemas.microsoft.com/office/drawing/2014/main" id="{00000000-0008-0000-2500-0000C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3" name="Text Box 60">
          <a:extLst>
            <a:ext uri="{FF2B5EF4-FFF2-40B4-BE49-F238E27FC236}">
              <a16:creationId xmlns:a16="http://schemas.microsoft.com/office/drawing/2014/main" id="{00000000-0008-0000-2500-0000C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4" name="Text Box 60">
          <a:extLst>
            <a:ext uri="{FF2B5EF4-FFF2-40B4-BE49-F238E27FC236}">
              <a16:creationId xmlns:a16="http://schemas.microsoft.com/office/drawing/2014/main" id="{00000000-0008-0000-2500-0000C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5" name="Text Box 60">
          <a:extLst>
            <a:ext uri="{FF2B5EF4-FFF2-40B4-BE49-F238E27FC236}">
              <a16:creationId xmlns:a16="http://schemas.microsoft.com/office/drawing/2014/main" id="{00000000-0008-0000-2500-0000C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6" name="Text Box 60">
          <a:extLst>
            <a:ext uri="{FF2B5EF4-FFF2-40B4-BE49-F238E27FC236}">
              <a16:creationId xmlns:a16="http://schemas.microsoft.com/office/drawing/2014/main" id="{00000000-0008-0000-2500-0000C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7" name="Text Box 60">
          <a:extLst>
            <a:ext uri="{FF2B5EF4-FFF2-40B4-BE49-F238E27FC236}">
              <a16:creationId xmlns:a16="http://schemas.microsoft.com/office/drawing/2014/main" id="{00000000-0008-0000-2500-0000C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8" name="Text Box 60">
          <a:extLst>
            <a:ext uri="{FF2B5EF4-FFF2-40B4-BE49-F238E27FC236}">
              <a16:creationId xmlns:a16="http://schemas.microsoft.com/office/drawing/2014/main" id="{00000000-0008-0000-2500-0000D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69" name="Text Box 60">
          <a:extLst>
            <a:ext uri="{FF2B5EF4-FFF2-40B4-BE49-F238E27FC236}">
              <a16:creationId xmlns:a16="http://schemas.microsoft.com/office/drawing/2014/main" id="{00000000-0008-0000-2500-0000D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0" name="Text Box 60">
          <a:extLst>
            <a:ext uri="{FF2B5EF4-FFF2-40B4-BE49-F238E27FC236}">
              <a16:creationId xmlns:a16="http://schemas.microsoft.com/office/drawing/2014/main" id="{00000000-0008-0000-2500-0000D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1" name="Text Box 60">
          <a:extLst>
            <a:ext uri="{FF2B5EF4-FFF2-40B4-BE49-F238E27FC236}">
              <a16:creationId xmlns:a16="http://schemas.microsoft.com/office/drawing/2014/main" id="{00000000-0008-0000-2500-0000D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2" name="Text Box 60">
          <a:extLst>
            <a:ext uri="{FF2B5EF4-FFF2-40B4-BE49-F238E27FC236}">
              <a16:creationId xmlns:a16="http://schemas.microsoft.com/office/drawing/2014/main" id="{00000000-0008-0000-2500-0000D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3" name="Text Box 60">
          <a:extLst>
            <a:ext uri="{FF2B5EF4-FFF2-40B4-BE49-F238E27FC236}">
              <a16:creationId xmlns:a16="http://schemas.microsoft.com/office/drawing/2014/main" id="{00000000-0008-0000-2500-0000D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4" name="Text Box 60">
          <a:extLst>
            <a:ext uri="{FF2B5EF4-FFF2-40B4-BE49-F238E27FC236}">
              <a16:creationId xmlns:a16="http://schemas.microsoft.com/office/drawing/2014/main" id="{00000000-0008-0000-2500-0000D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5" name="Text Box 60">
          <a:extLst>
            <a:ext uri="{FF2B5EF4-FFF2-40B4-BE49-F238E27FC236}">
              <a16:creationId xmlns:a16="http://schemas.microsoft.com/office/drawing/2014/main" id="{00000000-0008-0000-2500-0000D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6" name="Text Box 60">
          <a:extLst>
            <a:ext uri="{FF2B5EF4-FFF2-40B4-BE49-F238E27FC236}">
              <a16:creationId xmlns:a16="http://schemas.microsoft.com/office/drawing/2014/main" id="{00000000-0008-0000-2500-0000D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7" name="Text Box 60">
          <a:extLst>
            <a:ext uri="{FF2B5EF4-FFF2-40B4-BE49-F238E27FC236}">
              <a16:creationId xmlns:a16="http://schemas.microsoft.com/office/drawing/2014/main" id="{00000000-0008-0000-2500-0000D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8" name="Text Box 60">
          <a:extLst>
            <a:ext uri="{FF2B5EF4-FFF2-40B4-BE49-F238E27FC236}">
              <a16:creationId xmlns:a16="http://schemas.microsoft.com/office/drawing/2014/main" id="{00000000-0008-0000-2500-0000D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79" name="Text Box 60">
          <a:extLst>
            <a:ext uri="{FF2B5EF4-FFF2-40B4-BE49-F238E27FC236}">
              <a16:creationId xmlns:a16="http://schemas.microsoft.com/office/drawing/2014/main" id="{00000000-0008-0000-2500-0000D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00000000-0008-0000-2500-0000D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00000000-0008-0000-2500-0000D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0000000-0008-0000-2500-0000D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3" name="Text Box 60">
          <a:extLst>
            <a:ext uri="{FF2B5EF4-FFF2-40B4-BE49-F238E27FC236}">
              <a16:creationId xmlns:a16="http://schemas.microsoft.com/office/drawing/2014/main" id="{00000000-0008-0000-2500-0000D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00000000-0008-0000-2500-0000E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5" name="Text Box 60">
          <a:extLst>
            <a:ext uri="{FF2B5EF4-FFF2-40B4-BE49-F238E27FC236}">
              <a16:creationId xmlns:a16="http://schemas.microsoft.com/office/drawing/2014/main" id="{00000000-0008-0000-2500-0000E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2500-0000E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00000000-0008-0000-2500-0000E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00000000-0008-0000-2500-0000E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89" name="Text Box 60">
          <a:extLst>
            <a:ext uri="{FF2B5EF4-FFF2-40B4-BE49-F238E27FC236}">
              <a16:creationId xmlns:a16="http://schemas.microsoft.com/office/drawing/2014/main" id="{00000000-0008-0000-2500-0000E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00000000-0008-0000-2500-0000E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791" name="Text Box 60">
          <a:extLst>
            <a:ext uri="{FF2B5EF4-FFF2-40B4-BE49-F238E27FC236}">
              <a16:creationId xmlns:a16="http://schemas.microsoft.com/office/drawing/2014/main" id="{00000000-0008-0000-2500-0000E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00000000-0008-0000-2500-0000E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3" name="Text Box 60">
          <a:extLst>
            <a:ext uri="{FF2B5EF4-FFF2-40B4-BE49-F238E27FC236}">
              <a16:creationId xmlns:a16="http://schemas.microsoft.com/office/drawing/2014/main" id="{00000000-0008-0000-2500-0000E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4" name="Text Box 60">
          <a:extLst>
            <a:ext uri="{FF2B5EF4-FFF2-40B4-BE49-F238E27FC236}">
              <a16:creationId xmlns:a16="http://schemas.microsoft.com/office/drawing/2014/main" id="{00000000-0008-0000-2500-0000E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00000000-0008-0000-2500-0000E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6" name="Text Box 60">
          <a:extLst>
            <a:ext uri="{FF2B5EF4-FFF2-40B4-BE49-F238E27FC236}">
              <a16:creationId xmlns:a16="http://schemas.microsoft.com/office/drawing/2014/main" id="{00000000-0008-0000-2500-0000E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7" name="Text Box 60">
          <a:extLst>
            <a:ext uri="{FF2B5EF4-FFF2-40B4-BE49-F238E27FC236}">
              <a16:creationId xmlns:a16="http://schemas.microsoft.com/office/drawing/2014/main" id="{00000000-0008-0000-2500-0000E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8" name="Text Box 60">
          <a:extLst>
            <a:ext uri="{FF2B5EF4-FFF2-40B4-BE49-F238E27FC236}">
              <a16:creationId xmlns:a16="http://schemas.microsoft.com/office/drawing/2014/main" id="{00000000-0008-0000-2500-0000E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799" name="Text Box 60">
          <a:extLst>
            <a:ext uri="{FF2B5EF4-FFF2-40B4-BE49-F238E27FC236}">
              <a16:creationId xmlns:a16="http://schemas.microsoft.com/office/drawing/2014/main" id="{00000000-0008-0000-2500-0000E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0" name="Text Box 60">
          <a:extLst>
            <a:ext uri="{FF2B5EF4-FFF2-40B4-BE49-F238E27FC236}">
              <a16:creationId xmlns:a16="http://schemas.microsoft.com/office/drawing/2014/main" id="{00000000-0008-0000-2500-0000F0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1" name="Text Box 60">
          <a:extLst>
            <a:ext uri="{FF2B5EF4-FFF2-40B4-BE49-F238E27FC236}">
              <a16:creationId xmlns:a16="http://schemas.microsoft.com/office/drawing/2014/main" id="{00000000-0008-0000-2500-0000F1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2" name="Text Box 60">
          <a:extLst>
            <a:ext uri="{FF2B5EF4-FFF2-40B4-BE49-F238E27FC236}">
              <a16:creationId xmlns:a16="http://schemas.microsoft.com/office/drawing/2014/main" id="{00000000-0008-0000-2500-0000F2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3" name="Text Box 60">
          <a:extLst>
            <a:ext uri="{FF2B5EF4-FFF2-40B4-BE49-F238E27FC236}">
              <a16:creationId xmlns:a16="http://schemas.microsoft.com/office/drawing/2014/main" id="{00000000-0008-0000-2500-0000F3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4" name="Text Box 60">
          <a:extLst>
            <a:ext uri="{FF2B5EF4-FFF2-40B4-BE49-F238E27FC236}">
              <a16:creationId xmlns:a16="http://schemas.microsoft.com/office/drawing/2014/main" id="{00000000-0008-0000-2500-0000F4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5" name="Text Box 60">
          <a:extLst>
            <a:ext uri="{FF2B5EF4-FFF2-40B4-BE49-F238E27FC236}">
              <a16:creationId xmlns:a16="http://schemas.microsoft.com/office/drawing/2014/main" id="{00000000-0008-0000-2500-0000F5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6" name="Text Box 60">
          <a:extLst>
            <a:ext uri="{FF2B5EF4-FFF2-40B4-BE49-F238E27FC236}">
              <a16:creationId xmlns:a16="http://schemas.microsoft.com/office/drawing/2014/main" id="{00000000-0008-0000-2500-0000F6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7" name="Text Box 60">
          <a:extLst>
            <a:ext uri="{FF2B5EF4-FFF2-40B4-BE49-F238E27FC236}">
              <a16:creationId xmlns:a16="http://schemas.microsoft.com/office/drawing/2014/main" id="{00000000-0008-0000-2500-0000F7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8" name="Text Box 60">
          <a:extLst>
            <a:ext uri="{FF2B5EF4-FFF2-40B4-BE49-F238E27FC236}">
              <a16:creationId xmlns:a16="http://schemas.microsoft.com/office/drawing/2014/main" id="{00000000-0008-0000-2500-0000F8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09" name="Text Box 60">
          <a:extLst>
            <a:ext uri="{FF2B5EF4-FFF2-40B4-BE49-F238E27FC236}">
              <a16:creationId xmlns:a16="http://schemas.microsoft.com/office/drawing/2014/main" id="{00000000-0008-0000-2500-0000F9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10" name="Text Box 60">
          <a:extLst>
            <a:ext uri="{FF2B5EF4-FFF2-40B4-BE49-F238E27FC236}">
              <a16:creationId xmlns:a16="http://schemas.microsoft.com/office/drawing/2014/main" id="{00000000-0008-0000-2500-0000FA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11" name="Text Box 60">
          <a:extLst>
            <a:ext uri="{FF2B5EF4-FFF2-40B4-BE49-F238E27FC236}">
              <a16:creationId xmlns:a16="http://schemas.microsoft.com/office/drawing/2014/main" id="{00000000-0008-0000-2500-0000FB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12" name="Text Box 60">
          <a:extLst>
            <a:ext uri="{FF2B5EF4-FFF2-40B4-BE49-F238E27FC236}">
              <a16:creationId xmlns:a16="http://schemas.microsoft.com/office/drawing/2014/main" id="{00000000-0008-0000-2500-0000FC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13" name="Text Box 60">
          <a:extLst>
            <a:ext uri="{FF2B5EF4-FFF2-40B4-BE49-F238E27FC236}">
              <a16:creationId xmlns:a16="http://schemas.microsoft.com/office/drawing/2014/main" id="{00000000-0008-0000-2500-0000FD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00000000-0008-0000-2500-0000FE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00000000-0008-0000-2500-0000FF0A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00000000-0008-0000-2500-00000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7" name="Text Box 60">
          <a:extLst>
            <a:ext uri="{FF2B5EF4-FFF2-40B4-BE49-F238E27FC236}">
              <a16:creationId xmlns:a16="http://schemas.microsoft.com/office/drawing/2014/main" id="{00000000-0008-0000-2500-00000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00000000-0008-0000-2500-00000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19" name="Text Box 60">
          <a:extLst>
            <a:ext uri="{FF2B5EF4-FFF2-40B4-BE49-F238E27FC236}">
              <a16:creationId xmlns:a16="http://schemas.microsoft.com/office/drawing/2014/main" id="{00000000-0008-0000-2500-00000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00000000-0008-0000-2500-00000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1" name="Text Box 60">
          <a:extLst>
            <a:ext uri="{FF2B5EF4-FFF2-40B4-BE49-F238E27FC236}">
              <a16:creationId xmlns:a16="http://schemas.microsoft.com/office/drawing/2014/main" id="{00000000-0008-0000-2500-00000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2" name="Text Box 60">
          <a:extLst>
            <a:ext uri="{FF2B5EF4-FFF2-40B4-BE49-F238E27FC236}">
              <a16:creationId xmlns:a16="http://schemas.microsoft.com/office/drawing/2014/main" id="{00000000-0008-0000-2500-00000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00000000-0008-0000-2500-00000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4" name="Text Box 60">
          <a:extLst>
            <a:ext uri="{FF2B5EF4-FFF2-40B4-BE49-F238E27FC236}">
              <a16:creationId xmlns:a16="http://schemas.microsoft.com/office/drawing/2014/main" id="{00000000-0008-0000-2500-00000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5" name="Text Box 60">
          <a:extLst>
            <a:ext uri="{FF2B5EF4-FFF2-40B4-BE49-F238E27FC236}">
              <a16:creationId xmlns:a16="http://schemas.microsoft.com/office/drawing/2014/main" id="{00000000-0008-0000-2500-00000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6" name="Text Box 60">
          <a:extLst>
            <a:ext uri="{FF2B5EF4-FFF2-40B4-BE49-F238E27FC236}">
              <a16:creationId xmlns:a16="http://schemas.microsoft.com/office/drawing/2014/main" id="{00000000-0008-0000-2500-00000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7" name="Text Box 60">
          <a:extLst>
            <a:ext uri="{FF2B5EF4-FFF2-40B4-BE49-F238E27FC236}">
              <a16:creationId xmlns:a16="http://schemas.microsoft.com/office/drawing/2014/main" id="{00000000-0008-0000-2500-00000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8" name="Text Box 60">
          <a:extLst>
            <a:ext uri="{FF2B5EF4-FFF2-40B4-BE49-F238E27FC236}">
              <a16:creationId xmlns:a16="http://schemas.microsoft.com/office/drawing/2014/main" id="{00000000-0008-0000-2500-00000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29" name="Text Box 60">
          <a:extLst>
            <a:ext uri="{FF2B5EF4-FFF2-40B4-BE49-F238E27FC236}">
              <a16:creationId xmlns:a16="http://schemas.microsoft.com/office/drawing/2014/main" id="{00000000-0008-0000-2500-00000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0" name="Text Box 60">
          <a:extLst>
            <a:ext uri="{FF2B5EF4-FFF2-40B4-BE49-F238E27FC236}">
              <a16:creationId xmlns:a16="http://schemas.microsoft.com/office/drawing/2014/main" id="{00000000-0008-0000-2500-00000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1" name="Text Box 60">
          <a:extLst>
            <a:ext uri="{FF2B5EF4-FFF2-40B4-BE49-F238E27FC236}">
              <a16:creationId xmlns:a16="http://schemas.microsoft.com/office/drawing/2014/main" id="{00000000-0008-0000-2500-00000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2" name="Text Box 60">
          <a:extLst>
            <a:ext uri="{FF2B5EF4-FFF2-40B4-BE49-F238E27FC236}">
              <a16:creationId xmlns:a16="http://schemas.microsoft.com/office/drawing/2014/main" id="{00000000-0008-0000-2500-00001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3" name="Text Box 60">
          <a:extLst>
            <a:ext uri="{FF2B5EF4-FFF2-40B4-BE49-F238E27FC236}">
              <a16:creationId xmlns:a16="http://schemas.microsoft.com/office/drawing/2014/main" id="{00000000-0008-0000-2500-00001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4" name="Text Box 60">
          <a:extLst>
            <a:ext uri="{FF2B5EF4-FFF2-40B4-BE49-F238E27FC236}">
              <a16:creationId xmlns:a16="http://schemas.microsoft.com/office/drawing/2014/main" id="{00000000-0008-0000-2500-00001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5" name="Text Box 60">
          <a:extLst>
            <a:ext uri="{FF2B5EF4-FFF2-40B4-BE49-F238E27FC236}">
              <a16:creationId xmlns:a16="http://schemas.microsoft.com/office/drawing/2014/main" id="{00000000-0008-0000-2500-00001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6" name="Text Box 60">
          <a:extLst>
            <a:ext uri="{FF2B5EF4-FFF2-40B4-BE49-F238E27FC236}">
              <a16:creationId xmlns:a16="http://schemas.microsoft.com/office/drawing/2014/main" id="{00000000-0008-0000-2500-00001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7" name="Text Box 60">
          <a:extLst>
            <a:ext uri="{FF2B5EF4-FFF2-40B4-BE49-F238E27FC236}">
              <a16:creationId xmlns:a16="http://schemas.microsoft.com/office/drawing/2014/main" id="{00000000-0008-0000-2500-00001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8" name="Text Box 60">
          <a:extLst>
            <a:ext uri="{FF2B5EF4-FFF2-40B4-BE49-F238E27FC236}">
              <a16:creationId xmlns:a16="http://schemas.microsoft.com/office/drawing/2014/main" id="{00000000-0008-0000-2500-00001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39" name="Text Box 60">
          <a:extLst>
            <a:ext uri="{FF2B5EF4-FFF2-40B4-BE49-F238E27FC236}">
              <a16:creationId xmlns:a16="http://schemas.microsoft.com/office/drawing/2014/main" id="{00000000-0008-0000-2500-00001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40" name="Text Box 60">
          <a:extLst>
            <a:ext uri="{FF2B5EF4-FFF2-40B4-BE49-F238E27FC236}">
              <a16:creationId xmlns:a16="http://schemas.microsoft.com/office/drawing/2014/main" id="{00000000-0008-0000-2500-00001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41" name="Text Box 60">
          <a:extLst>
            <a:ext uri="{FF2B5EF4-FFF2-40B4-BE49-F238E27FC236}">
              <a16:creationId xmlns:a16="http://schemas.microsoft.com/office/drawing/2014/main" id="{00000000-0008-0000-2500-00001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00000000-0008-0000-2500-00001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00000000-0008-0000-2500-00001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00000000-0008-0000-2500-00001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5" name="Text Box 60">
          <a:extLst>
            <a:ext uri="{FF2B5EF4-FFF2-40B4-BE49-F238E27FC236}">
              <a16:creationId xmlns:a16="http://schemas.microsoft.com/office/drawing/2014/main" id="{00000000-0008-0000-2500-00001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00000000-0008-0000-2500-00001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7" name="Text Box 60">
          <a:extLst>
            <a:ext uri="{FF2B5EF4-FFF2-40B4-BE49-F238E27FC236}">
              <a16:creationId xmlns:a16="http://schemas.microsoft.com/office/drawing/2014/main" id="{00000000-0008-0000-2500-00001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00000000-0008-0000-2500-00002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2500-00002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00000000-0008-0000-2500-00002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51" name="Text Box 60">
          <a:extLst>
            <a:ext uri="{FF2B5EF4-FFF2-40B4-BE49-F238E27FC236}">
              <a16:creationId xmlns:a16="http://schemas.microsoft.com/office/drawing/2014/main" id="{00000000-0008-0000-2500-00002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00000000-0008-0000-2500-00002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53" name="Text Box 60">
          <a:extLst>
            <a:ext uri="{FF2B5EF4-FFF2-40B4-BE49-F238E27FC236}">
              <a16:creationId xmlns:a16="http://schemas.microsoft.com/office/drawing/2014/main" id="{00000000-0008-0000-2500-00002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00000000-0008-0000-2500-00002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5" name="Text Box 60">
          <a:extLst>
            <a:ext uri="{FF2B5EF4-FFF2-40B4-BE49-F238E27FC236}">
              <a16:creationId xmlns:a16="http://schemas.microsoft.com/office/drawing/2014/main" id="{00000000-0008-0000-2500-00002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6" name="Text Box 60">
          <a:extLst>
            <a:ext uri="{FF2B5EF4-FFF2-40B4-BE49-F238E27FC236}">
              <a16:creationId xmlns:a16="http://schemas.microsoft.com/office/drawing/2014/main" id="{00000000-0008-0000-2500-00002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2500-00002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8" name="Text Box 60">
          <a:extLst>
            <a:ext uri="{FF2B5EF4-FFF2-40B4-BE49-F238E27FC236}">
              <a16:creationId xmlns:a16="http://schemas.microsoft.com/office/drawing/2014/main" id="{00000000-0008-0000-2500-00002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59" name="Text Box 60">
          <a:extLst>
            <a:ext uri="{FF2B5EF4-FFF2-40B4-BE49-F238E27FC236}">
              <a16:creationId xmlns:a16="http://schemas.microsoft.com/office/drawing/2014/main" id="{00000000-0008-0000-2500-00002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0" name="Text Box 60">
          <a:extLst>
            <a:ext uri="{FF2B5EF4-FFF2-40B4-BE49-F238E27FC236}">
              <a16:creationId xmlns:a16="http://schemas.microsoft.com/office/drawing/2014/main" id="{00000000-0008-0000-2500-00002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1" name="Text Box 60">
          <a:extLst>
            <a:ext uri="{FF2B5EF4-FFF2-40B4-BE49-F238E27FC236}">
              <a16:creationId xmlns:a16="http://schemas.microsoft.com/office/drawing/2014/main" id="{00000000-0008-0000-2500-00002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2" name="Text Box 60">
          <a:extLst>
            <a:ext uri="{FF2B5EF4-FFF2-40B4-BE49-F238E27FC236}">
              <a16:creationId xmlns:a16="http://schemas.microsoft.com/office/drawing/2014/main" id="{00000000-0008-0000-2500-00002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3" name="Text Box 60">
          <a:extLst>
            <a:ext uri="{FF2B5EF4-FFF2-40B4-BE49-F238E27FC236}">
              <a16:creationId xmlns:a16="http://schemas.microsoft.com/office/drawing/2014/main" id="{00000000-0008-0000-2500-00002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4" name="Text Box 60">
          <a:extLst>
            <a:ext uri="{FF2B5EF4-FFF2-40B4-BE49-F238E27FC236}">
              <a16:creationId xmlns:a16="http://schemas.microsoft.com/office/drawing/2014/main" id="{00000000-0008-0000-2500-00003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5" name="Text Box 60">
          <a:extLst>
            <a:ext uri="{FF2B5EF4-FFF2-40B4-BE49-F238E27FC236}">
              <a16:creationId xmlns:a16="http://schemas.microsoft.com/office/drawing/2014/main" id="{00000000-0008-0000-2500-00003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6" name="Text Box 60">
          <a:extLst>
            <a:ext uri="{FF2B5EF4-FFF2-40B4-BE49-F238E27FC236}">
              <a16:creationId xmlns:a16="http://schemas.microsoft.com/office/drawing/2014/main" id="{00000000-0008-0000-2500-00003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7" name="Text Box 60">
          <a:extLst>
            <a:ext uri="{FF2B5EF4-FFF2-40B4-BE49-F238E27FC236}">
              <a16:creationId xmlns:a16="http://schemas.microsoft.com/office/drawing/2014/main" id="{00000000-0008-0000-2500-00003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8" name="Text Box 60">
          <a:extLst>
            <a:ext uri="{FF2B5EF4-FFF2-40B4-BE49-F238E27FC236}">
              <a16:creationId xmlns:a16="http://schemas.microsoft.com/office/drawing/2014/main" id="{00000000-0008-0000-2500-00003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69" name="Text Box 60">
          <a:extLst>
            <a:ext uri="{FF2B5EF4-FFF2-40B4-BE49-F238E27FC236}">
              <a16:creationId xmlns:a16="http://schemas.microsoft.com/office/drawing/2014/main" id="{00000000-0008-0000-2500-00003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0" name="Text Box 60">
          <a:extLst>
            <a:ext uri="{FF2B5EF4-FFF2-40B4-BE49-F238E27FC236}">
              <a16:creationId xmlns:a16="http://schemas.microsoft.com/office/drawing/2014/main" id="{00000000-0008-0000-2500-00003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1" name="Text Box 60">
          <a:extLst>
            <a:ext uri="{FF2B5EF4-FFF2-40B4-BE49-F238E27FC236}">
              <a16:creationId xmlns:a16="http://schemas.microsoft.com/office/drawing/2014/main" id="{00000000-0008-0000-2500-00003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2" name="Text Box 60">
          <a:extLst>
            <a:ext uri="{FF2B5EF4-FFF2-40B4-BE49-F238E27FC236}">
              <a16:creationId xmlns:a16="http://schemas.microsoft.com/office/drawing/2014/main" id="{00000000-0008-0000-2500-00003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3" name="Text Box 60">
          <a:extLst>
            <a:ext uri="{FF2B5EF4-FFF2-40B4-BE49-F238E27FC236}">
              <a16:creationId xmlns:a16="http://schemas.microsoft.com/office/drawing/2014/main" id="{00000000-0008-0000-2500-00003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4" name="Text Box 60">
          <a:extLst>
            <a:ext uri="{FF2B5EF4-FFF2-40B4-BE49-F238E27FC236}">
              <a16:creationId xmlns:a16="http://schemas.microsoft.com/office/drawing/2014/main" id="{00000000-0008-0000-2500-00003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75" name="Text Box 60">
          <a:extLst>
            <a:ext uri="{FF2B5EF4-FFF2-40B4-BE49-F238E27FC236}">
              <a16:creationId xmlns:a16="http://schemas.microsoft.com/office/drawing/2014/main" id="{00000000-0008-0000-2500-00003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00000000-0008-0000-2500-00003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2500-00003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00000000-0008-0000-2500-00003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79" name="Text Box 60">
          <a:extLst>
            <a:ext uri="{FF2B5EF4-FFF2-40B4-BE49-F238E27FC236}">
              <a16:creationId xmlns:a16="http://schemas.microsoft.com/office/drawing/2014/main" id="{00000000-0008-0000-2500-00003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00000000-0008-0000-2500-00004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1" name="Text Box 60">
          <a:extLst>
            <a:ext uri="{FF2B5EF4-FFF2-40B4-BE49-F238E27FC236}">
              <a16:creationId xmlns:a16="http://schemas.microsoft.com/office/drawing/2014/main" id="{00000000-0008-0000-2500-00004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0000000-0008-0000-2500-00004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00000000-0008-0000-2500-00004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00000000-0008-0000-2500-00004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5" name="Text Box 60">
          <a:extLst>
            <a:ext uri="{FF2B5EF4-FFF2-40B4-BE49-F238E27FC236}">
              <a16:creationId xmlns:a16="http://schemas.microsoft.com/office/drawing/2014/main" id="{00000000-0008-0000-2500-00004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00000000-0008-0000-2500-00004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887" name="Text Box 60">
          <a:extLst>
            <a:ext uri="{FF2B5EF4-FFF2-40B4-BE49-F238E27FC236}">
              <a16:creationId xmlns:a16="http://schemas.microsoft.com/office/drawing/2014/main" id="{00000000-0008-0000-2500-00004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00000000-0008-0000-2500-00004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89" name="Text Box 60">
          <a:extLst>
            <a:ext uri="{FF2B5EF4-FFF2-40B4-BE49-F238E27FC236}">
              <a16:creationId xmlns:a16="http://schemas.microsoft.com/office/drawing/2014/main" id="{00000000-0008-0000-2500-00004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0" name="Text Box 60">
          <a:extLst>
            <a:ext uri="{FF2B5EF4-FFF2-40B4-BE49-F238E27FC236}">
              <a16:creationId xmlns:a16="http://schemas.microsoft.com/office/drawing/2014/main" id="{00000000-0008-0000-2500-00004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00000000-0008-0000-2500-00004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2" name="Text Box 60">
          <a:extLst>
            <a:ext uri="{FF2B5EF4-FFF2-40B4-BE49-F238E27FC236}">
              <a16:creationId xmlns:a16="http://schemas.microsoft.com/office/drawing/2014/main" id="{00000000-0008-0000-2500-00004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3" name="Text Box 60">
          <a:extLst>
            <a:ext uri="{FF2B5EF4-FFF2-40B4-BE49-F238E27FC236}">
              <a16:creationId xmlns:a16="http://schemas.microsoft.com/office/drawing/2014/main" id="{00000000-0008-0000-2500-00004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4" name="Text Box 60">
          <a:extLst>
            <a:ext uri="{FF2B5EF4-FFF2-40B4-BE49-F238E27FC236}">
              <a16:creationId xmlns:a16="http://schemas.microsoft.com/office/drawing/2014/main" id="{00000000-0008-0000-2500-00004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5" name="Text Box 60">
          <a:extLst>
            <a:ext uri="{FF2B5EF4-FFF2-40B4-BE49-F238E27FC236}">
              <a16:creationId xmlns:a16="http://schemas.microsoft.com/office/drawing/2014/main" id="{00000000-0008-0000-2500-00004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6" name="Text Box 60">
          <a:extLst>
            <a:ext uri="{FF2B5EF4-FFF2-40B4-BE49-F238E27FC236}">
              <a16:creationId xmlns:a16="http://schemas.microsoft.com/office/drawing/2014/main" id="{00000000-0008-0000-2500-00005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7" name="Text Box 60">
          <a:extLst>
            <a:ext uri="{FF2B5EF4-FFF2-40B4-BE49-F238E27FC236}">
              <a16:creationId xmlns:a16="http://schemas.microsoft.com/office/drawing/2014/main" id="{00000000-0008-0000-2500-00005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8" name="Text Box 60">
          <a:extLst>
            <a:ext uri="{FF2B5EF4-FFF2-40B4-BE49-F238E27FC236}">
              <a16:creationId xmlns:a16="http://schemas.microsoft.com/office/drawing/2014/main" id="{00000000-0008-0000-2500-00005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899" name="Text Box 60">
          <a:extLst>
            <a:ext uri="{FF2B5EF4-FFF2-40B4-BE49-F238E27FC236}">
              <a16:creationId xmlns:a16="http://schemas.microsoft.com/office/drawing/2014/main" id="{00000000-0008-0000-2500-00005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0" name="Text Box 60">
          <a:extLst>
            <a:ext uri="{FF2B5EF4-FFF2-40B4-BE49-F238E27FC236}">
              <a16:creationId xmlns:a16="http://schemas.microsoft.com/office/drawing/2014/main" id="{00000000-0008-0000-2500-00005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1" name="Text Box 60">
          <a:extLst>
            <a:ext uri="{FF2B5EF4-FFF2-40B4-BE49-F238E27FC236}">
              <a16:creationId xmlns:a16="http://schemas.microsoft.com/office/drawing/2014/main" id="{00000000-0008-0000-2500-00005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2" name="Text Box 60">
          <a:extLst>
            <a:ext uri="{FF2B5EF4-FFF2-40B4-BE49-F238E27FC236}">
              <a16:creationId xmlns:a16="http://schemas.microsoft.com/office/drawing/2014/main" id="{00000000-0008-0000-2500-00005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3" name="Text Box 60">
          <a:extLst>
            <a:ext uri="{FF2B5EF4-FFF2-40B4-BE49-F238E27FC236}">
              <a16:creationId xmlns:a16="http://schemas.microsoft.com/office/drawing/2014/main" id="{00000000-0008-0000-2500-00005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4" name="Text Box 60">
          <a:extLst>
            <a:ext uri="{FF2B5EF4-FFF2-40B4-BE49-F238E27FC236}">
              <a16:creationId xmlns:a16="http://schemas.microsoft.com/office/drawing/2014/main" id="{00000000-0008-0000-2500-00005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5" name="Text Box 60">
          <a:extLst>
            <a:ext uri="{FF2B5EF4-FFF2-40B4-BE49-F238E27FC236}">
              <a16:creationId xmlns:a16="http://schemas.microsoft.com/office/drawing/2014/main" id="{00000000-0008-0000-2500-00005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6" name="Text Box 60">
          <a:extLst>
            <a:ext uri="{FF2B5EF4-FFF2-40B4-BE49-F238E27FC236}">
              <a16:creationId xmlns:a16="http://schemas.microsoft.com/office/drawing/2014/main" id="{00000000-0008-0000-2500-00005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7" name="Text Box 60">
          <a:extLst>
            <a:ext uri="{FF2B5EF4-FFF2-40B4-BE49-F238E27FC236}">
              <a16:creationId xmlns:a16="http://schemas.microsoft.com/office/drawing/2014/main" id="{00000000-0008-0000-2500-00005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8" name="Text Box 60">
          <a:extLst>
            <a:ext uri="{FF2B5EF4-FFF2-40B4-BE49-F238E27FC236}">
              <a16:creationId xmlns:a16="http://schemas.microsoft.com/office/drawing/2014/main" id="{00000000-0008-0000-2500-00005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09" name="Text Box 60">
          <a:extLst>
            <a:ext uri="{FF2B5EF4-FFF2-40B4-BE49-F238E27FC236}">
              <a16:creationId xmlns:a16="http://schemas.microsoft.com/office/drawing/2014/main" id="{00000000-0008-0000-2500-00005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0000000-0008-0000-2500-00005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00000000-0008-0000-2500-00005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2500-00006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3" name="Text Box 60">
          <a:extLst>
            <a:ext uri="{FF2B5EF4-FFF2-40B4-BE49-F238E27FC236}">
              <a16:creationId xmlns:a16="http://schemas.microsoft.com/office/drawing/2014/main" id="{00000000-0008-0000-2500-00006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00000000-0008-0000-2500-00006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5" name="Text Box 60">
          <a:extLst>
            <a:ext uri="{FF2B5EF4-FFF2-40B4-BE49-F238E27FC236}">
              <a16:creationId xmlns:a16="http://schemas.microsoft.com/office/drawing/2014/main" id="{00000000-0008-0000-2500-00006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00000000-0008-0000-2500-00006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2500-00006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00000000-0008-0000-2500-00006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19" name="Text Box 60">
          <a:extLst>
            <a:ext uri="{FF2B5EF4-FFF2-40B4-BE49-F238E27FC236}">
              <a16:creationId xmlns:a16="http://schemas.microsoft.com/office/drawing/2014/main" id="{00000000-0008-0000-2500-00006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00000000-0008-0000-2500-00006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21" name="Text Box 60">
          <a:extLst>
            <a:ext uri="{FF2B5EF4-FFF2-40B4-BE49-F238E27FC236}">
              <a16:creationId xmlns:a16="http://schemas.microsoft.com/office/drawing/2014/main" id="{00000000-0008-0000-2500-00006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00000000-0008-0000-2500-00006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3" name="Text Box 60">
          <a:extLst>
            <a:ext uri="{FF2B5EF4-FFF2-40B4-BE49-F238E27FC236}">
              <a16:creationId xmlns:a16="http://schemas.microsoft.com/office/drawing/2014/main" id="{00000000-0008-0000-2500-00006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4" name="Text Box 60">
          <a:extLst>
            <a:ext uri="{FF2B5EF4-FFF2-40B4-BE49-F238E27FC236}">
              <a16:creationId xmlns:a16="http://schemas.microsoft.com/office/drawing/2014/main" id="{00000000-0008-0000-2500-00006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2500-00006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6" name="Text Box 60">
          <a:extLst>
            <a:ext uri="{FF2B5EF4-FFF2-40B4-BE49-F238E27FC236}">
              <a16:creationId xmlns:a16="http://schemas.microsoft.com/office/drawing/2014/main" id="{00000000-0008-0000-2500-00006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7" name="Text Box 60">
          <a:extLst>
            <a:ext uri="{FF2B5EF4-FFF2-40B4-BE49-F238E27FC236}">
              <a16:creationId xmlns:a16="http://schemas.microsoft.com/office/drawing/2014/main" id="{00000000-0008-0000-2500-00006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8" name="Text Box 60">
          <a:extLst>
            <a:ext uri="{FF2B5EF4-FFF2-40B4-BE49-F238E27FC236}">
              <a16:creationId xmlns:a16="http://schemas.microsoft.com/office/drawing/2014/main" id="{00000000-0008-0000-2500-00007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29" name="Text Box 60">
          <a:extLst>
            <a:ext uri="{FF2B5EF4-FFF2-40B4-BE49-F238E27FC236}">
              <a16:creationId xmlns:a16="http://schemas.microsoft.com/office/drawing/2014/main" id="{00000000-0008-0000-2500-00007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0" name="Text Box 60">
          <a:extLst>
            <a:ext uri="{FF2B5EF4-FFF2-40B4-BE49-F238E27FC236}">
              <a16:creationId xmlns:a16="http://schemas.microsoft.com/office/drawing/2014/main" id="{00000000-0008-0000-2500-00007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1" name="Text Box 60">
          <a:extLst>
            <a:ext uri="{FF2B5EF4-FFF2-40B4-BE49-F238E27FC236}">
              <a16:creationId xmlns:a16="http://schemas.microsoft.com/office/drawing/2014/main" id="{00000000-0008-0000-2500-00007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2" name="Text Box 60">
          <a:extLst>
            <a:ext uri="{FF2B5EF4-FFF2-40B4-BE49-F238E27FC236}">
              <a16:creationId xmlns:a16="http://schemas.microsoft.com/office/drawing/2014/main" id="{00000000-0008-0000-2500-00007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3" name="Text Box 60">
          <a:extLst>
            <a:ext uri="{FF2B5EF4-FFF2-40B4-BE49-F238E27FC236}">
              <a16:creationId xmlns:a16="http://schemas.microsoft.com/office/drawing/2014/main" id="{00000000-0008-0000-2500-00007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4" name="Text Box 60">
          <a:extLst>
            <a:ext uri="{FF2B5EF4-FFF2-40B4-BE49-F238E27FC236}">
              <a16:creationId xmlns:a16="http://schemas.microsoft.com/office/drawing/2014/main" id="{00000000-0008-0000-2500-00007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5" name="Text Box 60">
          <a:extLst>
            <a:ext uri="{FF2B5EF4-FFF2-40B4-BE49-F238E27FC236}">
              <a16:creationId xmlns:a16="http://schemas.microsoft.com/office/drawing/2014/main" id="{00000000-0008-0000-2500-00007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6" name="Text Box 60">
          <a:extLst>
            <a:ext uri="{FF2B5EF4-FFF2-40B4-BE49-F238E27FC236}">
              <a16:creationId xmlns:a16="http://schemas.microsoft.com/office/drawing/2014/main" id="{00000000-0008-0000-2500-00007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7" name="Text Box 60">
          <a:extLst>
            <a:ext uri="{FF2B5EF4-FFF2-40B4-BE49-F238E27FC236}">
              <a16:creationId xmlns:a16="http://schemas.microsoft.com/office/drawing/2014/main" id="{00000000-0008-0000-2500-00007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8" name="Text Box 60">
          <a:extLst>
            <a:ext uri="{FF2B5EF4-FFF2-40B4-BE49-F238E27FC236}">
              <a16:creationId xmlns:a16="http://schemas.microsoft.com/office/drawing/2014/main" id="{00000000-0008-0000-2500-00007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39" name="Text Box 60">
          <a:extLst>
            <a:ext uri="{FF2B5EF4-FFF2-40B4-BE49-F238E27FC236}">
              <a16:creationId xmlns:a16="http://schemas.microsoft.com/office/drawing/2014/main" id="{00000000-0008-0000-2500-00007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40" name="Text Box 60">
          <a:extLst>
            <a:ext uri="{FF2B5EF4-FFF2-40B4-BE49-F238E27FC236}">
              <a16:creationId xmlns:a16="http://schemas.microsoft.com/office/drawing/2014/main" id="{00000000-0008-0000-2500-00007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41" name="Text Box 60">
          <a:extLst>
            <a:ext uri="{FF2B5EF4-FFF2-40B4-BE49-F238E27FC236}">
              <a16:creationId xmlns:a16="http://schemas.microsoft.com/office/drawing/2014/main" id="{00000000-0008-0000-2500-00007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42" name="Text Box 60">
          <a:extLst>
            <a:ext uri="{FF2B5EF4-FFF2-40B4-BE49-F238E27FC236}">
              <a16:creationId xmlns:a16="http://schemas.microsoft.com/office/drawing/2014/main" id="{00000000-0008-0000-2500-00007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43" name="Text Box 60">
          <a:extLst>
            <a:ext uri="{FF2B5EF4-FFF2-40B4-BE49-F238E27FC236}">
              <a16:creationId xmlns:a16="http://schemas.microsoft.com/office/drawing/2014/main" id="{00000000-0008-0000-2500-00007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00000000-0008-0000-2500-00008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2500-00008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00000000-0008-0000-2500-00008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7" name="Text Box 60">
          <a:extLst>
            <a:ext uri="{FF2B5EF4-FFF2-40B4-BE49-F238E27FC236}">
              <a16:creationId xmlns:a16="http://schemas.microsoft.com/office/drawing/2014/main" id="{00000000-0008-0000-2500-00008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25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49" name="Text Box 60">
          <a:extLst>
            <a:ext uri="{FF2B5EF4-FFF2-40B4-BE49-F238E27FC236}">
              <a16:creationId xmlns:a16="http://schemas.microsoft.com/office/drawing/2014/main" id="{00000000-0008-0000-25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0000000-0008-0000-2500-00008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1" name="Text Box 60">
          <a:extLst>
            <a:ext uri="{FF2B5EF4-FFF2-40B4-BE49-F238E27FC236}">
              <a16:creationId xmlns:a16="http://schemas.microsoft.com/office/drawing/2014/main" id="{00000000-0008-0000-2500-00008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2" name="Text Box 60">
          <a:extLst>
            <a:ext uri="{FF2B5EF4-FFF2-40B4-BE49-F238E27FC236}">
              <a16:creationId xmlns:a16="http://schemas.microsoft.com/office/drawing/2014/main" id="{00000000-0008-0000-2500-00008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2500-00008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4" name="Text Box 60">
          <a:extLst>
            <a:ext uri="{FF2B5EF4-FFF2-40B4-BE49-F238E27FC236}">
              <a16:creationId xmlns:a16="http://schemas.microsoft.com/office/drawing/2014/main" id="{00000000-0008-0000-2500-00008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5" name="Text Box 60">
          <a:extLst>
            <a:ext uri="{FF2B5EF4-FFF2-40B4-BE49-F238E27FC236}">
              <a16:creationId xmlns:a16="http://schemas.microsoft.com/office/drawing/2014/main" id="{00000000-0008-0000-2500-00008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6" name="Text Box 60">
          <a:extLst>
            <a:ext uri="{FF2B5EF4-FFF2-40B4-BE49-F238E27FC236}">
              <a16:creationId xmlns:a16="http://schemas.microsoft.com/office/drawing/2014/main" id="{00000000-0008-0000-2500-00008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7" name="Text Box 60">
          <a:extLst>
            <a:ext uri="{FF2B5EF4-FFF2-40B4-BE49-F238E27FC236}">
              <a16:creationId xmlns:a16="http://schemas.microsoft.com/office/drawing/2014/main" id="{00000000-0008-0000-2500-00008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8" name="Text Box 60">
          <a:extLst>
            <a:ext uri="{FF2B5EF4-FFF2-40B4-BE49-F238E27FC236}">
              <a16:creationId xmlns:a16="http://schemas.microsoft.com/office/drawing/2014/main" id="{00000000-0008-0000-2500-00008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59" name="Text Box 60">
          <a:extLst>
            <a:ext uri="{FF2B5EF4-FFF2-40B4-BE49-F238E27FC236}">
              <a16:creationId xmlns:a16="http://schemas.microsoft.com/office/drawing/2014/main" id="{00000000-0008-0000-2500-00008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0" name="Text Box 60">
          <a:extLst>
            <a:ext uri="{FF2B5EF4-FFF2-40B4-BE49-F238E27FC236}">
              <a16:creationId xmlns:a16="http://schemas.microsoft.com/office/drawing/2014/main" id="{00000000-0008-0000-2500-00009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1" name="Text Box 60">
          <a:extLst>
            <a:ext uri="{FF2B5EF4-FFF2-40B4-BE49-F238E27FC236}">
              <a16:creationId xmlns:a16="http://schemas.microsoft.com/office/drawing/2014/main" id="{00000000-0008-0000-2500-00009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2" name="Text Box 60">
          <a:extLst>
            <a:ext uri="{FF2B5EF4-FFF2-40B4-BE49-F238E27FC236}">
              <a16:creationId xmlns:a16="http://schemas.microsoft.com/office/drawing/2014/main" id="{00000000-0008-0000-25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3" name="Text Box 60">
          <a:extLst>
            <a:ext uri="{FF2B5EF4-FFF2-40B4-BE49-F238E27FC236}">
              <a16:creationId xmlns:a16="http://schemas.microsoft.com/office/drawing/2014/main" id="{00000000-0008-0000-25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4" name="Text Box 60">
          <a:extLst>
            <a:ext uri="{FF2B5EF4-FFF2-40B4-BE49-F238E27FC236}">
              <a16:creationId xmlns:a16="http://schemas.microsoft.com/office/drawing/2014/main" id="{00000000-0008-0000-2500-00009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5" name="Text Box 60">
          <a:extLst>
            <a:ext uri="{FF2B5EF4-FFF2-40B4-BE49-F238E27FC236}">
              <a16:creationId xmlns:a16="http://schemas.microsoft.com/office/drawing/2014/main" id="{00000000-0008-0000-2500-00009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6" name="Text Box 60">
          <a:extLst>
            <a:ext uri="{FF2B5EF4-FFF2-40B4-BE49-F238E27FC236}">
              <a16:creationId xmlns:a16="http://schemas.microsoft.com/office/drawing/2014/main" id="{00000000-0008-0000-2500-00009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7" name="Text Box 60">
          <a:extLst>
            <a:ext uri="{FF2B5EF4-FFF2-40B4-BE49-F238E27FC236}">
              <a16:creationId xmlns:a16="http://schemas.microsoft.com/office/drawing/2014/main" id="{00000000-0008-0000-2500-00009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8" name="Text Box 60">
          <a:extLst>
            <a:ext uri="{FF2B5EF4-FFF2-40B4-BE49-F238E27FC236}">
              <a16:creationId xmlns:a16="http://schemas.microsoft.com/office/drawing/2014/main" id="{00000000-0008-0000-2500-00009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69" name="Text Box 60">
          <a:extLst>
            <a:ext uri="{FF2B5EF4-FFF2-40B4-BE49-F238E27FC236}">
              <a16:creationId xmlns:a16="http://schemas.microsoft.com/office/drawing/2014/main" id="{00000000-0008-0000-2500-00009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70" name="Text Box 60">
          <a:extLst>
            <a:ext uri="{FF2B5EF4-FFF2-40B4-BE49-F238E27FC236}">
              <a16:creationId xmlns:a16="http://schemas.microsoft.com/office/drawing/2014/main" id="{00000000-0008-0000-2500-00009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71" name="Text Box 60">
          <a:extLst>
            <a:ext uri="{FF2B5EF4-FFF2-40B4-BE49-F238E27FC236}">
              <a16:creationId xmlns:a16="http://schemas.microsoft.com/office/drawing/2014/main" id="{00000000-0008-0000-2500-00009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2500-00009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2500-00009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2500-00009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5" name="Text Box 60">
          <a:extLst>
            <a:ext uri="{FF2B5EF4-FFF2-40B4-BE49-F238E27FC236}">
              <a16:creationId xmlns:a16="http://schemas.microsoft.com/office/drawing/2014/main" id="{00000000-0008-0000-2500-00009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25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7" name="Text Box 60">
          <a:extLst>
            <a:ext uri="{FF2B5EF4-FFF2-40B4-BE49-F238E27FC236}">
              <a16:creationId xmlns:a16="http://schemas.microsoft.com/office/drawing/2014/main" id="{00000000-0008-0000-25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00000000-0008-0000-2500-0000A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00000000-0008-0000-2500-0000A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2500-0000A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81" name="Text Box 60">
          <a:extLst>
            <a:ext uri="{FF2B5EF4-FFF2-40B4-BE49-F238E27FC236}">
              <a16:creationId xmlns:a16="http://schemas.microsoft.com/office/drawing/2014/main" id="{00000000-0008-0000-2500-0000A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00000000-0008-0000-2500-0000A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2983" name="Text Box 60">
          <a:extLst>
            <a:ext uri="{FF2B5EF4-FFF2-40B4-BE49-F238E27FC236}">
              <a16:creationId xmlns:a16="http://schemas.microsoft.com/office/drawing/2014/main" id="{00000000-0008-0000-2500-0000A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2500-0000A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5" name="Text Box 60">
          <a:extLst>
            <a:ext uri="{FF2B5EF4-FFF2-40B4-BE49-F238E27FC236}">
              <a16:creationId xmlns:a16="http://schemas.microsoft.com/office/drawing/2014/main" id="{00000000-0008-0000-2500-0000A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6" name="Text Box 60">
          <a:extLst>
            <a:ext uri="{FF2B5EF4-FFF2-40B4-BE49-F238E27FC236}">
              <a16:creationId xmlns:a16="http://schemas.microsoft.com/office/drawing/2014/main" id="{00000000-0008-0000-2500-0000A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00000000-0008-0000-2500-0000A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8" name="Text Box 60">
          <a:extLst>
            <a:ext uri="{FF2B5EF4-FFF2-40B4-BE49-F238E27FC236}">
              <a16:creationId xmlns:a16="http://schemas.microsoft.com/office/drawing/2014/main" id="{00000000-0008-0000-2500-0000A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89" name="Text Box 60">
          <a:extLst>
            <a:ext uri="{FF2B5EF4-FFF2-40B4-BE49-F238E27FC236}">
              <a16:creationId xmlns:a16="http://schemas.microsoft.com/office/drawing/2014/main" id="{00000000-0008-0000-2500-0000A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0" name="Text Box 60">
          <a:extLst>
            <a:ext uri="{FF2B5EF4-FFF2-40B4-BE49-F238E27FC236}">
              <a16:creationId xmlns:a16="http://schemas.microsoft.com/office/drawing/2014/main" id="{00000000-0008-0000-2500-0000A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1" name="Text Box 60">
          <a:extLst>
            <a:ext uri="{FF2B5EF4-FFF2-40B4-BE49-F238E27FC236}">
              <a16:creationId xmlns:a16="http://schemas.microsoft.com/office/drawing/2014/main" id="{00000000-0008-0000-2500-0000A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2" name="Text Box 60">
          <a:extLst>
            <a:ext uri="{FF2B5EF4-FFF2-40B4-BE49-F238E27FC236}">
              <a16:creationId xmlns:a16="http://schemas.microsoft.com/office/drawing/2014/main" id="{00000000-0008-0000-2500-0000B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3" name="Text Box 60">
          <a:extLst>
            <a:ext uri="{FF2B5EF4-FFF2-40B4-BE49-F238E27FC236}">
              <a16:creationId xmlns:a16="http://schemas.microsoft.com/office/drawing/2014/main" id="{00000000-0008-0000-25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4" name="Text Box 60">
          <a:extLst>
            <a:ext uri="{FF2B5EF4-FFF2-40B4-BE49-F238E27FC236}">
              <a16:creationId xmlns:a16="http://schemas.microsoft.com/office/drawing/2014/main" id="{00000000-0008-0000-25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5" name="Text Box 60">
          <a:extLst>
            <a:ext uri="{FF2B5EF4-FFF2-40B4-BE49-F238E27FC236}">
              <a16:creationId xmlns:a16="http://schemas.microsoft.com/office/drawing/2014/main" id="{00000000-0008-0000-2500-0000B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6" name="Text Box 60">
          <a:extLst>
            <a:ext uri="{FF2B5EF4-FFF2-40B4-BE49-F238E27FC236}">
              <a16:creationId xmlns:a16="http://schemas.microsoft.com/office/drawing/2014/main" id="{00000000-0008-0000-2500-0000B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7" name="Text Box 60">
          <a:extLst>
            <a:ext uri="{FF2B5EF4-FFF2-40B4-BE49-F238E27FC236}">
              <a16:creationId xmlns:a16="http://schemas.microsoft.com/office/drawing/2014/main" id="{00000000-0008-0000-2500-0000B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8" name="Text Box 60">
          <a:extLst>
            <a:ext uri="{FF2B5EF4-FFF2-40B4-BE49-F238E27FC236}">
              <a16:creationId xmlns:a16="http://schemas.microsoft.com/office/drawing/2014/main" id="{00000000-0008-0000-2500-0000B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2999" name="Text Box 60">
          <a:extLst>
            <a:ext uri="{FF2B5EF4-FFF2-40B4-BE49-F238E27FC236}">
              <a16:creationId xmlns:a16="http://schemas.microsoft.com/office/drawing/2014/main" id="{00000000-0008-0000-2500-0000B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0" name="Text Box 60">
          <a:extLst>
            <a:ext uri="{FF2B5EF4-FFF2-40B4-BE49-F238E27FC236}">
              <a16:creationId xmlns:a16="http://schemas.microsoft.com/office/drawing/2014/main" id="{00000000-0008-0000-2500-0000B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1" name="Text Box 60">
          <a:extLst>
            <a:ext uri="{FF2B5EF4-FFF2-40B4-BE49-F238E27FC236}">
              <a16:creationId xmlns:a16="http://schemas.microsoft.com/office/drawing/2014/main" id="{00000000-0008-0000-2500-0000B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2" name="Text Box 60">
          <a:extLst>
            <a:ext uri="{FF2B5EF4-FFF2-40B4-BE49-F238E27FC236}">
              <a16:creationId xmlns:a16="http://schemas.microsoft.com/office/drawing/2014/main" id="{00000000-0008-0000-2500-0000B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3" name="Text Box 60">
          <a:extLst>
            <a:ext uri="{FF2B5EF4-FFF2-40B4-BE49-F238E27FC236}">
              <a16:creationId xmlns:a16="http://schemas.microsoft.com/office/drawing/2014/main" id="{00000000-0008-0000-2500-0000B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4" name="Text Box 60">
          <a:extLst>
            <a:ext uri="{FF2B5EF4-FFF2-40B4-BE49-F238E27FC236}">
              <a16:creationId xmlns:a16="http://schemas.microsoft.com/office/drawing/2014/main" id="{00000000-0008-0000-2500-0000B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05" name="Text Box 60">
          <a:extLst>
            <a:ext uri="{FF2B5EF4-FFF2-40B4-BE49-F238E27FC236}">
              <a16:creationId xmlns:a16="http://schemas.microsoft.com/office/drawing/2014/main" id="{00000000-0008-0000-2500-0000B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00000000-0008-0000-2500-0000B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00000000-0008-0000-2500-0000B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2500-0000C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09" name="Text Box 60">
          <a:extLst>
            <a:ext uri="{FF2B5EF4-FFF2-40B4-BE49-F238E27FC236}">
              <a16:creationId xmlns:a16="http://schemas.microsoft.com/office/drawing/2014/main" id="{00000000-0008-0000-2500-0000C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2500-0000C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11" name="Text Box 60">
          <a:extLst>
            <a:ext uri="{FF2B5EF4-FFF2-40B4-BE49-F238E27FC236}">
              <a16:creationId xmlns:a16="http://schemas.microsoft.com/office/drawing/2014/main" id="{00000000-0008-0000-2500-0000C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2500-0000C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3" name="Text Box 60">
          <a:extLst>
            <a:ext uri="{FF2B5EF4-FFF2-40B4-BE49-F238E27FC236}">
              <a16:creationId xmlns:a16="http://schemas.microsoft.com/office/drawing/2014/main" id="{00000000-0008-0000-2500-0000C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4" name="Text Box 60">
          <a:extLst>
            <a:ext uri="{FF2B5EF4-FFF2-40B4-BE49-F238E27FC236}">
              <a16:creationId xmlns:a16="http://schemas.microsoft.com/office/drawing/2014/main" id="{00000000-0008-0000-2500-0000C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00000000-0008-0000-2500-0000C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6" name="Text Box 60">
          <a:extLst>
            <a:ext uri="{FF2B5EF4-FFF2-40B4-BE49-F238E27FC236}">
              <a16:creationId xmlns:a16="http://schemas.microsoft.com/office/drawing/2014/main" id="{00000000-0008-0000-2500-0000C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7" name="Text Box 60">
          <a:extLst>
            <a:ext uri="{FF2B5EF4-FFF2-40B4-BE49-F238E27FC236}">
              <a16:creationId xmlns:a16="http://schemas.microsoft.com/office/drawing/2014/main" id="{00000000-0008-0000-2500-0000C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8" name="Text Box 60">
          <a:extLst>
            <a:ext uri="{FF2B5EF4-FFF2-40B4-BE49-F238E27FC236}">
              <a16:creationId xmlns:a16="http://schemas.microsoft.com/office/drawing/2014/main" id="{00000000-0008-0000-2500-0000C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19" name="Text Box 60">
          <a:extLst>
            <a:ext uri="{FF2B5EF4-FFF2-40B4-BE49-F238E27FC236}">
              <a16:creationId xmlns:a16="http://schemas.microsoft.com/office/drawing/2014/main" id="{00000000-0008-0000-2500-0000C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0" name="Text Box 60">
          <a:extLst>
            <a:ext uri="{FF2B5EF4-FFF2-40B4-BE49-F238E27FC236}">
              <a16:creationId xmlns:a16="http://schemas.microsoft.com/office/drawing/2014/main" id="{00000000-0008-0000-2500-0000C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1" name="Text Box 60">
          <a:extLst>
            <a:ext uri="{FF2B5EF4-FFF2-40B4-BE49-F238E27FC236}">
              <a16:creationId xmlns:a16="http://schemas.microsoft.com/office/drawing/2014/main" id="{00000000-0008-0000-2500-0000C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2" name="Text Box 60">
          <a:extLst>
            <a:ext uri="{FF2B5EF4-FFF2-40B4-BE49-F238E27FC236}">
              <a16:creationId xmlns:a16="http://schemas.microsoft.com/office/drawing/2014/main" id="{00000000-0008-0000-2500-0000C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3" name="Text Box 60">
          <a:extLst>
            <a:ext uri="{FF2B5EF4-FFF2-40B4-BE49-F238E27FC236}">
              <a16:creationId xmlns:a16="http://schemas.microsoft.com/office/drawing/2014/main" id="{00000000-0008-0000-2500-0000C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4" name="Text Box 60">
          <a:extLst>
            <a:ext uri="{FF2B5EF4-FFF2-40B4-BE49-F238E27FC236}">
              <a16:creationId xmlns:a16="http://schemas.microsoft.com/office/drawing/2014/main" id="{00000000-0008-0000-2500-0000D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5" name="Text Box 60">
          <a:extLst>
            <a:ext uri="{FF2B5EF4-FFF2-40B4-BE49-F238E27FC236}">
              <a16:creationId xmlns:a16="http://schemas.microsoft.com/office/drawing/2014/main" id="{00000000-0008-0000-2500-0000D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6" name="Text Box 60">
          <a:extLst>
            <a:ext uri="{FF2B5EF4-FFF2-40B4-BE49-F238E27FC236}">
              <a16:creationId xmlns:a16="http://schemas.microsoft.com/office/drawing/2014/main" id="{00000000-0008-0000-2500-0000D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7" name="Text Box 60">
          <a:extLst>
            <a:ext uri="{FF2B5EF4-FFF2-40B4-BE49-F238E27FC236}">
              <a16:creationId xmlns:a16="http://schemas.microsoft.com/office/drawing/2014/main" id="{00000000-0008-0000-2500-0000D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8" name="Text Box 60">
          <a:extLst>
            <a:ext uri="{FF2B5EF4-FFF2-40B4-BE49-F238E27FC236}">
              <a16:creationId xmlns:a16="http://schemas.microsoft.com/office/drawing/2014/main" id="{00000000-0008-0000-2500-0000D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29" name="Text Box 60">
          <a:extLst>
            <a:ext uri="{FF2B5EF4-FFF2-40B4-BE49-F238E27FC236}">
              <a16:creationId xmlns:a16="http://schemas.microsoft.com/office/drawing/2014/main" id="{00000000-0008-0000-2500-0000D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30" name="Text Box 60">
          <a:extLst>
            <a:ext uri="{FF2B5EF4-FFF2-40B4-BE49-F238E27FC236}">
              <a16:creationId xmlns:a16="http://schemas.microsoft.com/office/drawing/2014/main" id="{00000000-0008-0000-2500-0000D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31" name="Text Box 60">
          <a:extLst>
            <a:ext uri="{FF2B5EF4-FFF2-40B4-BE49-F238E27FC236}">
              <a16:creationId xmlns:a16="http://schemas.microsoft.com/office/drawing/2014/main" id="{00000000-0008-0000-2500-0000D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32" name="Text Box 60">
          <a:extLst>
            <a:ext uri="{FF2B5EF4-FFF2-40B4-BE49-F238E27FC236}">
              <a16:creationId xmlns:a16="http://schemas.microsoft.com/office/drawing/2014/main" id="{00000000-0008-0000-2500-0000D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33" name="Text Box 60">
          <a:extLst>
            <a:ext uri="{FF2B5EF4-FFF2-40B4-BE49-F238E27FC236}">
              <a16:creationId xmlns:a16="http://schemas.microsoft.com/office/drawing/2014/main" id="{00000000-0008-0000-2500-0000D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00000000-0008-0000-2500-0000D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0000000-0008-0000-2500-0000D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2500-0000D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7" name="Text Box 60">
          <a:extLst>
            <a:ext uri="{FF2B5EF4-FFF2-40B4-BE49-F238E27FC236}">
              <a16:creationId xmlns:a16="http://schemas.microsoft.com/office/drawing/2014/main" id="{00000000-0008-0000-2500-0000D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2500-0000D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39" name="Text Box 60">
          <a:extLst>
            <a:ext uri="{FF2B5EF4-FFF2-40B4-BE49-F238E27FC236}">
              <a16:creationId xmlns:a16="http://schemas.microsoft.com/office/drawing/2014/main" id="{00000000-0008-0000-2500-0000D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2500-0000E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2500-0000E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00000000-0008-0000-2500-0000E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3" name="Text Box 60">
          <a:extLst>
            <a:ext uri="{FF2B5EF4-FFF2-40B4-BE49-F238E27FC236}">
              <a16:creationId xmlns:a16="http://schemas.microsoft.com/office/drawing/2014/main" id="{00000000-0008-0000-2500-0000E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2500-0000E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45" name="Text Box 60">
          <a:extLst>
            <a:ext uri="{FF2B5EF4-FFF2-40B4-BE49-F238E27FC236}">
              <a16:creationId xmlns:a16="http://schemas.microsoft.com/office/drawing/2014/main" id="{00000000-0008-0000-2500-0000E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2500-0000E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47" name="Text Box 60">
          <a:extLst>
            <a:ext uri="{FF2B5EF4-FFF2-40B4-BE49-F238E27FC236}">
              <a16:creationId xmlns:a16="http://schemas.microsoft.com/office/drawing/2014/main" id="{00000000-0008-0000-2500-0000E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48" name="Text Box 60">
          <a:extLst>
            <a:ext uri="{FF2B5EF4-FFF2-40B4-BE49-F238E27FC236}">
              <a16:creationId xmlns:a16="http://schemas.microsoft.com/office/drawing/2014/main" id="{00000000-0008-0000-2500-0000E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2500-0000E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0" name="Text Box 60">
          <a:extLst>
            <a:ext uri="{FF2B5EF4-FFF2-40B4-BE49-F238E27FC236}">
              <a16:creationId xmlns:a16="http://schemas.microsoft.com/office/drawing/2014/main" id="{00000000-0008-0000-2500-0000E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1" name="Text Box 60">
          <a:extLst>
            <a:ext uri="{FF2B5EF4-FFF2-40B4-BE49-F238E27FC236}">
              <a16:creationId xmlns:a16="http://schemas.microsoft.com/office/drawing/2014/main" id="{00000000-0008-0000-2500-0000E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2" name="Text Box 60">
          <a:extLst>
            <a:ext uri="{FF2B5EF4-FFF2-40B4-BE49-F238E27FC236}">
              <a16:creationId xmlns:a16="http://schemas.microsoft.com/office/drawing/2014/main" id="{00000000-0008-0000-2500-0000E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3" name="Text Box 60">
          <a:extLst>
            <a:ext uri="{FF2B5EF4-FFF2-40B4-BE49-F238E27FC236}">
              <a16:creationId xmlns:a16="http://schemas.microsoft.com/office/drawing/2014/main" id="{00000000-0008-0000-2500-0000E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4" name="Text Box 60">
          <a:extLst>
            <a:ext uri="{FF2B5EF4-FFF2-40B4-BE49-F238E27FC236}">
              <a16:creationId xmlns:a16="http://schemas.microsoft.com/office/drawing/2014/main" id="{00000000-0008-0000-2500-0000E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5" name="Text Box 60">
          <a:extLst>
            <a:ext uri="{FF2B5EF4-FFF2-40B4-BE49-F238E27FC236}">
              <a16:creationId xmlns:a16="http://schemas.microsoft.com/office/drawing/2014/main" id="{00000000-0008-0000-2500-0000E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6" name="Text Box 60">
          <a:extLst>
            <a:ext uri="{FF2B5EF4-FFF2-40B4-BE49-F238E27FC236}">
              <a16:creationId xmlns:a16="http://schemas.microsoft.com/office/drawing/2014/main" id="{00000000-0008-0000-2500-0000F0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7" name="Text Box 60">
          <a:extLst>
            <a:ext uri="{FF2B5EF4-FFF2-40B4-BE49-F238E27FC236}">
              <a16:creationId xmlns:a16="http://schemas.microsoft.com/office/drawing/2014/main" id="{00000000-0008-0000-2500-0000F1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8" name="Text Box 60">
          <a:extLst>
            <a:ext uri="{FF2B5EF4-FFF2-40B4-BE49-F238E27FC236}">
              <a16:creationId xmlns:a16="http://schemas.microsoft.com/office/drawing/2014/main" id="{00000000-0008-0000-2500-0000F2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59" name="Text Box 60">
          <a:extLst>
            <a:ext uri="{FF2B5EF4-FFF2-40B4-BE49-F238E27FC236}">
              <a16:creationId xmlns:a16="http://schemas.microsoft.com/office/drawing/2014/main" id="{00000000-0008-0000-2500-0000F3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0" name="Text Box 60">
          <a:extLst>
            <a:ext uri="{FF2B5EF4-FFF2-40B4-BE49-F238E27FC236}">
              <a16:creationId xmlns:a16="http://schemas.microsoft.com/office/drawing/2014/main" id="{00000000-0008-0000-2500-0000F4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1" name="Text Box 60">
          <a:extLst>
            <a:ext uri="{FF2B5EF4-FFF2-40B4-BE49-F238E27FC236}">
              <a16:creationId xmlns:a16="http://schemas.microsoft.com/office/drawing/2014/main" id="{00000000-0008-0000-2500-0000F5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2" name="Text Box 60">
          <a:extLst>
            <a:ext uri="{FF2B5EF4-FFF2-40B4-BE49-F238E27FC236}">
              <a16:creationId xmlns:a16="http://schemas.microsoft.com/office/drawing/2014/main" id="{00000000-0008-0000-2500-0000F6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3" name="Text Box 60">
          <a:extLst>
            <a:ext uri="{FF2B5EF4-FFF2-40B4-BE49-F238E27FC236}">
              <a16:creationId xmlns:a16="http://schemas.microsoft.com/office/drawing/2014/main" id="{00000000-0008-0000-2500-0000F7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4" name="Text Box 60">
          <a:extLst>
            <a:ext uri="{FF2B5EF4-FFF2-40B4-BE49-F238E27FC236}">
              <a16:creationId xmlns:a16="http://schemas.microsoft.com/office/drawing/2014/main" id="{00000000-0008-0000-2500-0000F8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5" name="Text Box 60">
          <a:extLst>
            <a:ext uri="{FF2B5EF4-FFF2-40B4-BE49-F238E27FC236}">
              <a16:creationId xmlns:a16="http://schemas.microsoft.com/office/drawing/2014/main" id="{00000000-0008-0000-2500-0000F9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6" name="Text Box 60">
          <a:extLst>
            <a:ext uri="{FF2B5EF4-FFF2-40B4-BE49-F238E27FC236}">
              <a16:creationId xmlns:a16="http://schemas.microsoft.com/office/drawing/2014/main" id="{00000000-0008-0000-2500-0000FA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318655</xdr:colOff>
      <xdr:row>682</xdr:row>
      <xdr:rowOff>28575</xdr:rowOff>
    </xdr:to>
    <xdr:sp macro="" textlink="">
      <xdr:nvSpPr>
        <xdr:cNvPr id="3067" name="Text Box 60">
          <a:extLst>
            <a:ext uri="{FF2B5EF4-FFF2-40B4-BE49-F238E27FC236}">
              <a16:creationId xmlns:a16="http://schemas.microsoft.com/office/drawing/2014/main" id="{00000000-0008-0000-2500-0000FB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31865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00000000-0008-0000-2500-0000FC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2500-0000FD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0000000-0008-0000-2500-0000FE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71" name="Text Box 60">
          <a:extLst>
            <a:ext uri="{FF2B5EF4-FFF2-40B4-BE49-F238E27FC236}">
              <a16:creationId xmlns:a16="http://schemas.microsoft.com/office/drawing/2014/main" id="{00000000-0008-0000-2500-0000FF0B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00000000-0008-0000-2500-0000000C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156730</xdr:colOff>
      <xdr:row>682</xdr:row>
      <xdr:rowOff>28575</xdr:rowOff>
    </xdr:to>
    <xdr:sp macro="" textlink="">
      <xdr:nvSpPr>
        <xdr:cNvPr id="3073" name="Text Box 60">
          <a:extLst>
            <a:ext uri="{FF2B5EF4-FFF2-40B4-BE49-F238E27FC236}">
              <a16:creationId xmlns:a16="http://schemas.microsoft.com/office/drawing/2014/main" id="{00000000-0008-0000-2500-0000010C0000}"/>
            </a:ext>
          </a:extLst>
        </xdr:cNvPr>
        <xdr:cNvSpPr txBox="1">
          <a:spLocks noChangeArrowheads="1"/>
        </xdr:cNvSpPr>
      </xdr:nvSpPr>
      <xdr:spPr bwMode="auto">
        <a:xfrm>
          <a:off x="0" y="138531600"/>
          <a:ext cx="1567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_usmon\Documents%20and%20Settings\User\&#1052;&#1086;&#1080;%20&#1076;&#1086;&#1082;&#1091;&#1084;&#1077;&#1085;&#1090;&#1099;\Downloads\&#1042;&#1057;&#1045;%20&#1052;&#1054;&#1048;%20&#1044;&#1054;&#1050;&#1059;&#1052;&#1045;&#1053;&#1058;&#1067;%2021.06.2009\&#1052;&#1086;&#1081;%20&#1076;&#1086;&#1082;&#1091;&#1084;&#1077;&#1085;&#1090;-2010\2010%20&#1081;.%20&#1071;&#1053;&#1043;&#1048;%20&#1048;&#1064;%20&#1059;&#1056;&#1048;&#1053;&#1051;&#1040;&#1056;&#1048;%20&#1046;&#1040;&#1052;&#1051;&#1040;&#1053;&#1043;&#1040;&#1053;%20%20&#1061;&#1048;&#1057;&#1054;&#1041;&#1054;&#1058;&#1051;&#1040;&#1056;\&#1071;&#1053;&#1042;&#1040;&#1056;.%202010%20&#1081;.%20&#1071;.&#1048;.&#1059;.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Information/&#1044;&#1054;&#1050;/&#1041;&#1086;&#1171;-&#1058;&#1086;&#1082;/2022%20&#1076;&#1072;&#1089;&#1090;&#1091;&#1088;/25.10.2021/2021-2022%20&#1074;&#1080;&#1083;&#1086;&#1103;&#1090;&#1083;&#1072;&#1088;%20&#1038;&#1079;&#1075;&#1072;&#1088;&#1090;&#1080;&#1088;&#1080;&#1083;&#1075;&#1072;&#1085;&#1080;/8.%20%20&#1057;&#1072;&#1084;&#1072;&#1088;&#1179;&#1072;&#1085;&#1076;_2022_&#1081;&#1080;&#1083;_&#1076;&#1072;&#1089;&#1090;&#1091;&#1088;_&#1073;&#1086;&#1171;_&#1090;&#1086;&#1082;_&#1080;&#1089;&#1089;&#1080;&#1179;&#1093;&#1086;&#1085;&#1072;_&#1071;&#1082;&#1091;&#1085;_4_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mirzayev/Desktop/2023%20&#1076;&#1072;&#1089;&#1090;&#1091;&#1088;/&#1041;&#1054;&#1043;-&#1058;&#1086;&#1082;%20&#1076;&#1072;&#1089;&#1090;&#1091;&#1088;%202022.27.1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1056;&#1072;&#1073;&#1086;&#1095;&#1080;&#1081;%20&#1089;&#1090;&#1086;&#1083;\&#1041;&#1059;&#1061;\&#1060;&#1080;&#1085;2003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ronbek\&#1044;&#1086;&#1082;&#1091;&#1084;&#1077;&#1085;&#1090;&#1099;\Otabek\Azimov%20Dilshod\Fond-tablica\SME\2006\Work\My%20Documents\Fond-tablica\SME\2001\_1999(~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amira\d\Documents%20and%20Settings\77\&#1052;&#1086;&#1080;%20&#1076;&#1086;&#1082;&#1091;&#1084;&#1077;&#1085;&#1090;&#1099;\&#1082;&#1072;&#1085;&#1089;&#1077;&#1087;&#1094;&#1080;&#1103;%202006%202006&#1081;\&#1048;&#1073;&#1086;&#1076;&#1072;&#1090;\5\&#1048;&#1073;&#1086;&#1076;&#1072;&#1090;%20&#1086;&#1087;&#1072;\&#1048;&#1073;&#1088;&#1072;&#109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ws83\&#1052;&#1086;&#1080;%20&#1076;&#1086;&#1082;&#1091;&#1084;&#1077;&#1085;&#1090;&#1099;\Bobur\&#1057;&#1090;&#1072;&#1090;&#1080;&#1089;&#1090;&#1080;&#1082;&#1072;\&#1048;&#1084;&#1087;&#1086;&#1088;&#1090;%202000-20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stafakulov\Network\NetWork\&#1086;&#1090;&#1076;&#1077;&#1083;%20&#1058;&#1069;&#1054;\&#1055;&#1058;&#1069;&#1054;_&#1058;&#1058;&#1047;_&#1042;&#1072;&#1088;-1_2009.05.17_&#1080;&#1079;&#1084;%20&#1041;&#1077;&#1083;&#1086;&#1074;&#1072;_&#1089;&#1085;&#1080;&#1078;%20&#1089;-&#1089;_2000%20&#1101;&#1082;&#1089;&#1087;&#1086;&#1088;&#109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1;&#1053;&#1043;&#1048;%20&#1041;&#1040;&#1053;&#1050;/&#1041;&#1072;&#1085;&#1082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isher\d\Documents%20and%20Settings\&#1052;&#1077;&#1085;&#1080;&#1085;&#1075;%20&#1093;&#1091;&#1078;&#1078;&#1072;&#1090;&#1083;&#1072;&#1088;&#1080;&#1084;\&#1059;&#1089;&#1090;&#1072;&#1084;&#1072;\2006%20&#1081;&#1080;&#1083;\2006%20&#1081;&#1080;&#1083;%20&#1091;&#1089;&#1090;&#1072;&#1084;&#1072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ziz\&#1052;&#1086;&#1080;%20&#1076;&#1086;&#1082;&#1091;&#1084;&#1077;&#1085;&#1090;&#1099;\moy%20docc\&#1096;&#1091;&#1088;\Documents%20and%20Settings\future\&#1052;&#1086;&#1080;%20&#1076;&#1086;&#1082;&#1091;&#1084;&#1077;&#1085;&#1090;&#1099;\&#1064;&#1058;&#1040;&#1041;%20&#1055;&#1040;&#1061;&#1058;&#1040;-%202004\&#1044;&#1080;&#1089;&#1082;&#1077;&#1090;&#1083;&#1072;&#1088;\2003%20&#1081;%20&#1043;&#1072;&#1083;&#1083;&#1072;%20&#1096;&#1090;&#1072;&#1073;%20&#1078;&#1072;&#1084;&#1086;&#1083;\EXCEL%20&#1093;&#1091;&#1078;&#1078;&#1072;&#1090;&#1083;&#1072;&#1088;&#1080;\&#1058;&#1086;&#1093;&#1080;&#1088;&#1073;&#1077;&#1082;%202003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antimon\&#1052;&#1086;&#1080;%20&#1076;&#1086;&#1082;&#1091;&#1084;&#1077;&#1085;&#1090;&#1099;\&#1043;&#1072;&#1083;&#1083;&#1072;-2005\EXCEL%20&#1093;&#1091;&#1078;&#1078;&#1072;&#1090;&#1083;&#1072;&#1088;&#1080;\123\&#1058;&#1086;&#1093;&#1080;&#1088;&#1073;&#1077;&#1082;%202003-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xa\&#1052;&#1086;&#1080;%20&#1076;&#1086;&#1082;&#1091;&#1084;&#1077;&#1085;&#1090;&#1099;\&#1052;&#1086;&#1081;%20&#1076;&#1086;&#1082;&#1091;&#1084;&#1077;&#1085;&#1090;\&#1043;&#1072;&#1081;&#1088;&#1072;&#1090;\&#1041;&#1072;&#1085;&#1082;\2006%20&#1081;%20&#1080;&#1084;&#1090;&#1105;%20&#1082;&#1088;\&#1048;&#1084;%20&#1082;&#1088;%20&#1084;&#1072;&#1081;%20&#1086;&#1081;&#1080;%201&#1095;&#1080;%20&#1103;&#1088;\&#1058;&#1091;&#1084;&#1072;&#1085;%20&#1090;&#1072;&#1096;\&#1044;&#1086;&#1082;&#1091;&#1084;&#1077;&#1085;&#1090;&#1099;\&#1052;&#1054;&#1053;&#1048;&#1058;&#1054;&#1056;&#1048;&#1053;&#1043;2006%20&#1040;&#1043;&#1056;&#1054;&#1055;&#1056;&#1054;&#1052;\2006%20&#1081;&#1080;&#1083;%2015.05.2006%20&#1075;&#1072;\&#1058;&#1072;&#1076;%20&#1073;&#1072;&#1085;&#1082;%2015.05.06%2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urakurgon\&#1089;&#1077;&#1090;&#1100;\&#1041;&#1086;&#1093;&#1086;&#1076;&#1080;&#1088;\&#1082;&#1088;&#1077;&#1076;_476\Documents%20and%20Settings\&#1050;&#1072;&#1084;&#1086;&#1083;\&#1052;&#1086;&#1080;%20&#1076;&#1086;&#1082;&#1091;&#1084;&#1077;&#1085;&#1090;&#1099;\2004\&#1055;&#1088;&#1077;&#1079;&#1080;&#1076;&#1077;&#1085;&#1090;_2004\01_2004\WINDOWS\&#1056;&#1072;&#1073;&#1086;&#1095;&#1080;&#1081;%20&#1089;&#1090;&#1086;&#1083;\SEL_2001\OBL\Svod_OB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1055;&#1086;_\bahtiyor%20(d)\&#1055;&#1088;&#1080;&#1074;&#1072;&#1090;&#1080;&#1079;&#1072;&#1094;&#1080;&#1103;\&#1044;%20&#1076;&#1072;&#1075;&#1080;%20&#1093;&#1091;&#1078;&#1078;&#1072;&#1090;&#1083;&#1072;&#1088;\&#1052;&#1077;&#1085;&#1080;&#1085;&#1075;%20&#1093;&#1091;&#1078;&#1078;&#1072;&#1090;&#1083;&#1072;&#1088;&#1080;&#1084;\&#1041;&#1048;&#1047;&#1053;&#1045;&#1057;%20&#1056;&#1045;&#1046;&#1040;\2007\&#1071;&#1082;&#1091;&#1085;&#1080;&#1081;%20&#1073;&#1080;&#1079;&#1085;&#1077;&#1089;%20&#1088;&#1077;&#1078;&#1072;%20200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89\My%20Documents\2011%20&#1081;&#1080;&#1083;%20&#1084;&#1072;&#1098;&#1083;&#1091;&#1084;&#1086;&#1090;&#1083;&#1072;&#1088;&#1080;\&#1061;&#1080;&#1089;&#1086;&#1073;&#1086;&#1090;&#1083;&#1072;&#1088;\&#1052;&#1077;&#1085;&#1080;%20&#1093;&#1091;&#1078;&#1078;&#1072;&#1090;&#1083;&#1072;&#1088;&#1080;&#1084;\&#1061;&#1080;&#1084;&#1087;&#1088;&#1086;&#1084;-2009\&#1052;&#1091;&#1093;&#1072;&#1073;&#1073;&#1072;&#1090;\2009%20&#1093;&#1080;&#1089;&#1086;&#1073;&#1086;&#1090;\1%20&#1092;&#1077;&#1074;&#1088;&#1072;&#1083;%20%202009%20&#1081;&#1080;&#1083;&#1075;&#1072;%20&#1093;&#1080;&#1089;&#1086;&#1073;&#1086;&#1090;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070;&#1089;&#1091;&#1092;&#1072;&#1083;&#1080;\&#1070;&#1089;&#1091;&#1092;&#1072;&#1083;&#1080;-2013\2013%20&#1081;&#1080;&#1083;%20&#1091;&#1095;&#1091;&#1085;%20&#1084;&#1072;&#1073;&#1083;&#1072;&#1075;%20&#1090;&#1072;&#1083;&#1072;&#1073;&#1080;\&#1056;&#1072;&#1089;&#1095;&#1105;&#1090;&#1099;_&#1076;&#1077;&#1085;&#1077;&#1075;%20(3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pk\&#1052;&#1072;&#1093;&#1084;&#1072;&#1090;&#1088;&#1072;&#1077;&#1084;&#1086;&#1074;\&#1041;&#1072;&#1083;&#1072;&#1085;&#1089;%20&#1082;&#1080;&#1084;&#1105;%202017%20&#1086;&#1093;&#1080;&#1088;&#1075;&#1080;%20&#1090;&#1072;&#1089;&#1076;&#1080;&#1082;&#1083;&#1072;&#1085;&#1075;&#1072;&#108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\uzdon\D\&#1054;&#1041;&#1054;&#1056;&#1054;&#1058;%20&#1044;&#1061;&#1056;%2013-14\2014%20&#1081;%20&#1041;&#1072;&#1083;&#1072;&#1085;&#1089;\2014%20&#1081;%204-&#1095;&#1086;&#1088;&#1072;&#1082;\Documents%20and%20Settings\Admin\&#1052;&#1086;&#1080;%20&#1076;&#1086;&#1082;&#1091;&#1084;&#1077;&#1085;&#1090;&#1099;\&#1056;&#1072;&#1073;&#1086;&#1095;&#1080;&#1081;%20&#1089;&#1090;&#1086;&#1083;%202009\2009%20&#1086;&#1073;&#1086;&#1088;&#1086;&#1090;&#1082;&#1072;\12%202009%20&#1081;%20&#1044;&#1077;&#1082;&#1072;&#1073;&#1088;&#1100;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2\c\&#1052;&#1086;&#1080;%20&#1076;&#1086;&#1082;&#1091;&#1084;&#1077;&#1085;&#1090;&#1099;\&#1061;&#1080;&#1084;&#1087;&#1088;&#1086;&#1084;\&#1041;&#1044;-1-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7;&#1052;&#1045;&#1065;&#1045;&#1053;&#1048;&#1071;-2009\&#1043;&#1072;&#1083;&#1083;&#1072;&#1086;&#1088;&#1086;&#1083;\&#1052;&#1086;&#1080;%20&#1076;&#1086;&#1082;&#1091;&#1084;&#1077;&#1085;&#1090;&#1099;\&#1064;&#1072;&#1088;&#1086;&#1092;\2008%20&#1081;&#1080;&#1083;%20&#1092;&#1077;&#1088;&#1084;&#1077;&#1088;&#1083;&#1072;&#1088;%20&#1093;&#1080;&#1089;&#1086;&#1073;-&#1082;&#1080;&#1090;&#1086;&#1073;&#1080;\&#1058;&#1091;&#1084;&#1072;&#1085;&#1083;&#1072;&#1088;\&#1040;&#1088;&#1085;&#1072;&#1089;&#1086;&#1081;\&#1040;&#1088;&#1085;&#1072;&#1089;&#1086;&#1081;-&#1089;&#1090;&#1072;&#109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7;&#1052;&#1045;&#1065;&#1045;&#1053;&#1048;&#1071;-2009/&#1043;&#1072;&#1083;&#1083;&#1072;&#1086;&#1088;&#1086;&#1083;/&#1052;&#1086;&#1080;%20&#1076;&#1086;&#1082;&#1091;&#1084;&#1077;&#1085;&#1090;&#1099;/&#1064;&#1072;&#1088;&#1086;&#1092;/2008%20&#1081;&#1080;&#1083;%20&#1092;&#1077;&#1088;&#1084;&#1077;&#1088;&#1083;&#1072;&#1088;%20&#1093;&#1080;&#1089;&#1086;&#1073;-&#1082;&#1080;&#1090;&#1086;&#1073;&#1080;/&#1058;&#1091;&#1084;&#1072;&#1085;&#1083;&#1072;&#1088;/&#1040;&#1088;&#1085;&#1072;&#1089;&#1086;&#1081;/&#1040;&#1088;&#1085;&#1072;&#1089;&#1086;&#1081;-&#1089;&#1090;&#1072;&#109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52;&#1086;&#1080;%20&#1076;&#1086;&#1082;&#1091;&#1084;&#1077;&#1085;&#1090;&#1099;\Tohir%20aka\&#1060;&#1080;&#1085;%20&#1052;&#1080;&#1090;&#1072;&#1085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rabek\General\&#1071;&#1082;&#1091;&#1085;&#1080;&#1081;%20&#1087;&#1072;&#1093;&#1090;&#1072;%20&#1179;&#1072;&#1088;&#1086;&#1088;-2011%20&#1081;\Documents%20and%20Settings\User\&#1056;&#1072;&#1073;&#1086;&#1095;&#1080;&#1081;%20&#1089;&#1090;&#1086;&#1083;\&#1052;&#1072;&#1098;&#1083;&#1091;&#1084;&#1086;&#1090;&#1085;&#1086;&#1084;&#1072;%20&#1050;&#1072;&#1076;&#1088;&#1083;&#1072;&#1088;\Documents%20and%20Settings\Casper\&#1056;&#1072;&#1073;&#1086;&#1095;&#1080;&#1081;%20&#1089;&#1090;&#1086;&#1083;\&#1048;&#1096;%20&#1090;&#1091;&#1088;&#1083;&#1072;&#1088;&#1080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D9A4747\&#1040;&#1088;&#1085;&#1072;&#1089;&#1086;&#1081;-&#1089;&#1090;&#1072;&#1090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m\D\Documents%20and%20Settings\Admin\&#1052;&#1086;&#1080;%20&#1076;&#1086;&#1082;&#1091;&#1084;&#1077;&#1085;&#1090;&#1099;\&#1056;&#1072;&#1073;&#1086;&#1095;&#1080;&#1081;%20&#1089;&#1090;&#1086;&#1083;%202009\2009%20&#1086;&#1073;&#1086;&#1088;&#1086;&#1090;&#1082;&#1072;\12%202009%20&#1081;%20&#1044;&#1077;&#1082;&#1072;&#1073;&#1088;&#1100;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b_nt\kb_pr\&#1041;&#1080;&#1088;&#1083;&#1072;&#1096;&#1084;&#1072;%202007%20&#1093;&#1086;&#1089;\1\Pk2003.1\&#1055;&#1050;200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09-10\111\Documents%20and%20Settings\&#1040;&#1076;&#1084;&#1080;&#1085;&#1080;&#1089;&#1090;&#1088;&#1072;&#1090;&#1086;&#1088;\&#1052;&#1086;&#1080;%20&#1076;&#1086;&#1082;&#1091;&#1084;&#1077;&#1085;&#1090;&#1099;\&#1078;&#1072;&#1089;&#1091;&#1088;%20&#1089;&#1074;&#1086;&#1076;\&#1103;&#1085;&#1075;&#1080;&#1086;&#1073;&#1086;&#1076;%20&#1090;&#1091;&#1084;&#1072;&#1085;&#1080;\&#1103;&#1085;&#1075;&#1080;&#1086;&#1073;&#1086;&#1076;%201\EXCEL%20&#1093;&#1091;&#1078;&#1078;&#1072;&#1090;&#1083;&#1072;&#1088;&#1080;\&#1058;&#1086;&#1093;&#1080;&#1088;&#1073;&#1077;&#1082;%202003-1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il\SHER%20(C)\&#1052;&#1086;&#1080;%20&#1076;&#1086;&#1082;&#1091;&#1084;&#1077;&#1085;&#1090;&#1099;\&#1040;&#1085;&#1072;&#1083;&#1080;&#1079;%20&#1087;%20&#1074;&#1072;%20&#1075;%2096-03&#1075;&#1072;\EXCEL%20&#1093;&#1091;&#1078;&#1078;&#1072;&#1090;&#1083;&#1072;&#1088;&#1080;\&#1058;&#1086;&#1093;&#1080;&#1088;&#1073;&#1077;&#1082;%202003-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retdinov-s\nss\&#1052;&#1086;&#1080;%20&#1076;&#1086;&#1082;&#1091;&#1084;&#1077;&#1085;&#1090;&#1099;\gjnht,%20rjhpbyf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stafakulov\Network\&#1056;&#1072;&#1073;&#1086;&#1095;&#1072;&#1103;\&#1055;&#1088;&#1086;&#1077;&#1082;&#1090;&#1099;\&#1050;&#1072;&#1088;&#1073;&#1072;&#1084;&#1080;&#1076;\&#1052;&#1072;&#1082;&#1089;&#1072;&#1084;-&#1063;&#1080;&#1088;&#1095;&#1080;&#1082;%20&#1055;&#1058;&#1069;&#1054;_2009.04.29\&#1055;&#1058;&#1069;&#1054;_&#1052;&#1086;&#1076;&#1077;&#1088;&#1085;&#1080;&#1079;&#1072;&#1094;&#1080;&#1103;%20&#1087;&#1088;&#1086;&#1080;&#1079;&#1074;&#1086;&#1076;&#1089;&#1090;&#1074;&#1072;%20&#1082;&#1072;&#1088;&#1073;&#1072;&#1084;&#1080;&#1076;&#1086;&#1074;%20&#1052;&#1072;&#1082;&#1089;&#1072;&#1084;-&#1063;&#1080;&#1088;&#1095;&#1080;&#1082;_&#1057;&#1045;&#1052;&#1040;&#1043;_2009.05.0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10A18_KSS_1\Local%20Settings\Temporary%20Internet%20Files\OLK66\DOCUME~1\10A18_~1\LOCALS~1\Temp\Rar$DI00.438\&#1052;&#1086;&#1080;%20&#1076;&#1086;&#1082;&#1091;&#1084;&#1077;&#1085;&#1090;&#1099;\&#1055;&#1083;&#1072;&#1085;&#1086;&#1074;&#1080;&#1082;&#1080;\&#1041;&#1072;&#1083;&#1072;&#1085;&#1089;%202012\&#1041;&#1072;&#1083;&#1072;&#1085;&#1089;_2011%20&#1075;&#1086;&#1076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il\SHER%20(C)\&#1052;&#1086;&#1080;%20&#1076;&#1086;&#1082;&#1091;&#1084;&#1077;&#1085;&#1090;&#1099;\&#1043;&#1072;&#1083;&#1083;&#1072;-2005\EXCEL%20&#1093;&#1091;&#1078;&#1078;&#1072;&#1090;&#1083;&#1072;&#1088;&#1080;\123\&#1058;&#1086;&#1093;&#1080;&#1088;&#1073;&#1077;&#1082;%202003-1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kb_pr\&#1041;&#1086;&#1075;%20&#1090;&#1086;&#1082;%20&#1073;&#1091;&#1081;&#1080;&#1095;&#1072;\25.12.2010\&#1052;&#1060;&#1054;-2008%20&#1081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rabek\General\&#1071;&#1082;&#1091;&#1085;&#1080;&#1081;%20&#1087;&#1072;&#1093;&#1090;&#1072;%20&#1179;&#1072;&#1088;&#1086;&#1088;-2011%20&#1081;\Documents%20and%20Settings\User\&#1056;&#1072;&#1073;&#1086;&#1095;&#1080;&#1081;%20&#1089;&#1090;&#1086;&#1083;\&#1052;&#1072;&#1098;&#1083;&#1091;&#1084;&#1086;&#1090;&#1085;&#1086;&#1084;&#1072;%20&#1050;&#1072;&#1076;&#1088;&#1083;&#1072;&#1088;\&#1052;&#1086;&#1080;%20&#1076;&#1086;&#1082;&#1091;&#1084;&#1077;&#1085;&#1090;&#1099;\&#1048;&#1096;%20&#1090;&#1091;&#1088;&#1083;&#1072;&#1088;&#1080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17\&#1056;&#1072;&#1073;&#1086;&#1095;&#1080;&#1081;%20&#1089;&#1090;&#1086;&#1083;\Documents%20and%20Settings\&#1044;&#1080;&#1088;&#1077;&#1082;&#1090;&#1086;&#1088;\&#1056;&#1072;&#1073;&#1086;&#1095;&#1080;&#1081;%20&#1089;&#1090;&#1086;&#1083;\&#1093;&#1091;&#1088;&#1096;&#1080;&#1076;-&#1072;&#1082;&#1072;\2001-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1040;&#1082;&#1084;&#1072;&#1083;&#1078;&#1086;&#1085;\c\&#1040;&#1050;&#1052;&#1040;&#1051;\&#1061;&#1059;&#1046;&#1046;&#1040;&#1058;&#1051;&#1040;&#1056;\&#1055;&#1091;&#1089;&#1090;&#1086;&#1081;%20&#1073;&#1083;&#1072;&#1085;&#1082;&#1072;%20&#1053;&#1072;&#1095;&#1080;&#1089;&#1083;&#1077;&#1085;&#1080;&#1103;\&#1048;&#1076;&#1086;&#1088;&#1072;%20&#1093;&#1086;&#1076;&#1080;&#1084;&#1083;&#1072;&#1088;&#1080;%20&#1048;&#1064;%20&#1061;&#1040;&#1050;&#1048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00-4\djavalitdin\&#1052;&#1086;&#1080;%20&#1076;&#1086;&#1082;&#1091;&#1084;&#1077;&#1085;&#1090;&#1099;\&#1048;&#1082;&#1090;&#1080;&#1089;&#1086;&#1076;\Paxta%202004\&#1072;&#1088;&#1093;&#1080;&#1074;\2003%20&#1081;%20&#1043;&#1072;&#1083;&#1083;&#1072;%20&#1096;&#1090;&#1072;&#1073;%20&#1078;&#1072;&#1084;&#1086;&#1083;\EXCEL%20&#1093;&#1091;&#1078;&#1078;&#1072;&#1090;&#1083;&#1072;&#1088;&#1080;\&#1058;&#1086;&#1093;&#1080;&#1088;&#1073;&#1077;&#1082;%202003-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5\&#1055;&#1072;&#1093;&#1090;&#1072;&#1089;&#1072;&#1085;&#1086;&#1072;&#1090;\&#1052;&#1072;&#1088;&#1086;&#1082;&#1072;&#1085;&#1076;%20&#1053;&#1091;&#1088;&#1086;&#1073;&#1086;&#1076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b_nt\kb_pr\Documents%20and%20Settings\&#1050;&#1072;&#1084;&#1086;&#1083;\&#1052;&#1086;&#1080;%20&#1076;&#1086;&#1082;&#1091;&#1084;&#1077;&#1085;&#1090;&#1099;\2004\&#1055;&#1088;&#1077;&#1079;&#1080;&#1076;&#1077;&#1085;&#1090;_2004\01_2004\SEL_2001\OBL\Svod_OB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hnazar\&#1052;&#1086;&#1080;%20&#1076;&#1086;&#1082;&#1091;&#1084;&#1077;&#1085;&#1090;&#1099;\&#1090;&#1072;&#1096;&#1082;&#1080;&#1083;&#1086;&#1090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10A28_PMM_1\Local%20Settings\Temporary%20Internet%20Files\OLK631\2013-FOND-VAZIR\2016\KIMYO-BALANS-2017\&#1052;&#1080;&#1085;&#1092;&#1080;&#1085;%20&#1056;&#1072;&#1089;&#1095;&#1105;&#1090;%20&#1076;&#1077;&#1085;&#1077;&#1075;%20&#1087;&#1086;%20&#1073;&#1072;&#1083;&#1072;&#1085;&#1089;&#1091;%20&#1085;&#1072;%202017-(4-&#1074;&#1072;&#1088;)_30%2011%202016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il\SHER%20(C)\&#1052;&#1086;&#1080;%20&#1076;&#1086;&#1082;&#1091;&#1084;&#1077;&#1085;&#1090;&#1099;\&#1076;&#1080;&#1089;&#1082;\2005%20&#1093;&#1086;&#1089;&#1080;&#1083;&#1080;%20&#1079;&#1072;&#1075;&#1072;&#1090;\&#1054;&#1087;&#1089;%20&#1087;&#1072;&#1088;&#1090;&#1080;&#1103;%202005-2&#1101;&#1090;&#1072;&#108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207\c\BAL_214S\21409\214\&#1056;&#1077;&#1079;&#1077;&#1088;&#1074;\BAL.dbf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40;&#1083;&#1080;&#1073;&#1077;&#1082;\&#1055;&#1072;&#1093;&#1090;&#1072;&#1089;&#1072;&#1085;&#1086;&#1072;&#1090;%20&#1096;&#1072;&#1088;&#1090;&#1085;&#1086;&#1084;&#1072;\19,02,07\2007%20&#1087;&#1072;&#1093;&#1090;&#1072;%20&#1088;&#1077;&#1089;&#1090;&#1088;%20&#1073;&#1118;&#1081;&#1080;&#1095;&#1072;\&#1080;&#1085;&#1092;&#1086;&#1088;&#1084;&#1072;&#1094;&#1080;&#1103;%2015-&#1085;&#1086;&#1103;&#1073;&#1088;&#1075;&#1072;\Documents%20and%20Settings\1\&#1052;&#1086;&#1080;%20&#1076;&#1086;&#1082;&#1091;&#1084;&#1077;&#1085;&#1090;&#1099;\2006%20&#1081;&#1080;&#1083;%20&#1090;&#1077;&#1088;&#1080;&#1084;%20&#1091;&#1095;&#1091;&#1085;\&#1054;&#1083;&#1090;&#1080;&#1072;&#1088;&#1080;&#1082;%20&#1087;&#1087;\26.10.2006%20&#1075;&#1072;%20&#1080;&#1085;&#1092;&#1086;&#1088;%20&#1087;&#1091;&#1085;&#1082;&#1090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b_nt\kb_pr\Documents%20and%20Settings\&#1050;&#1072;&#1084;&#1086;&#1083;\&#1052;&#1086;&#1080;%20&#1076;&#1086;&#1082;&#1091;&#1084;&#1077;&#1085;&#1090;&#1099;\2004\&#1055;&#1088;&#1077;&#1079;&#1080;&#1076;&#1077;&#1085;&#1090;_2004\01_2004\WINDOWS\&#1056;&#1072;&#1073;&#1086;&#1095;&#1080;&#1081;%20&#1089;&#1090;&#1086;&#1083;\SEL_2001\OBL\Svod_OB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antimon\&#1052;&#1086;&#1080;%20&#1076;&#1086;&#1082;&#1091;&#1084;&#1077;&#1085;&#1090;&#1099;\&#1043;&#1072;&#1083;&#1083;&#1072;-2005\EXCEL%20&#1093;&#1091;&#1078;&#1078;&#1072;&#1090;&#1083;&#1072;&#1088;&#1080;\123\&#1040;&#1073;&#1076;&#1091;&#1084;&#1091;&#1088;&#1086;&#1076;&#1075;&#1072;_&#1086;&#1093;&#1080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il\SHER%20(C)\&#1052;&#1086;&#1080;%20&#1076;&#1086;&#1082;&#1091;&#1084;&#1077;&#1085;&#1090;&#1099;\&#1043;&#1072;&#1083;&#1083;&#1072;-2005\EXCEL%20&#1093;&#1091;&#1078;&#1078;&#1072;&#1090;&#1083;&#1072;&#1088;&#1080;\123\&#1040;&#1073;&#1076;&#1091;&#1084;&#1091;&#1088;&#1086;&#1076;&#1075;&#1072;_&#1086;&#1093;&#1080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5\&#1055;&#1072;&#1093;&#1090;&#1072;&#1089;&#1072;&#1085;&#1086;&#1072;&#1090;\Documents%20and%20Settings\room2-1\&#1056;&#1072;&#1073;&#1086;&#1095;&#1080;&#1081;%20&#1089;&#1090;&#1086;&#1083;\99\&#1058;&#1091;&#1075;&#1072;&#1090;&#1080;&#1083;&#1072;&#1105;&#1090;&#1075;&#1072;&#1085;%20&#1096;&#1080;&#1088;&#1082;&#1072;&#1090;&#1083;&#1072;&#1088;%20&#1074;&#1072;%20&#1082;&#1077;&#1095;&#1080;&#1083;&#1075;&#1072;&#1085;%20&#1179;&#1072;&#1088;&#1079;&#1083;&#1072;&#1088;\99\&#1058;&#1091;&#1075;&#1072;&#1090;&#1080;&#1083;&#1072;&#1105;&#1090;&#1075;&#1072;&#1085;%20&#1096;&#1080;&#1088;&#1082;&#1072;&#1090;&#1083;&#1072;&#1088;%20&#1074;&#1072;%20&#1082;&#1077;&#1095;&#1080;&#1083;&#1075;&#1072;&#1085;%20&#1179;&#1072;&#1088;&#1079;&#1083;&#1072;&#1088;\&#1052;&#1072;&#1088;&#1086;&#1082;&#1072;&#1085;&#1076;\&#1055;&#1072;&#1089;&#1090;&#1076;&#1072;&#1088;&#1075;&#1086;&#1084;%20&#1046;&#1072;&#1076;&#1074;&#1072;&#1083;&#1083;&#1072;&#1088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7.%20&#1060;&#1080;&#1085;&#1072;&#1085;&#1089;&#1086;&#1074;&#1086;&#1077;%20&#1091;&#1087;&#1088;&#1072;&#1074;&#1083;&#1077;&#1085;&#1080;&#1077;\&#1057;&#1072;&#1084;&#1072;&#1076;&#1086;&#1074;%20&#1060;&#1072;&#1088;&#1088;&#1091;&#1093;%20&#1061;&#1072;&#1084;&#1079;&#1072;&#1077;&#1074;&#1080;&#1095;\&#1056;&#1072;&#1089;&#1095;&#1077;&#1090;%20&#1076;&#1077;&#1085;&#1077;&#1075;%20&#1087;&#1086;%20&#1073;&#1072;&#1083;&#1072;&#1085;&#1089;&#1091;%20&#1085;&#1072;%202018&#1075;_07.01.2018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_usmon\Documents%20and%20Settings\User\&#1052;&#1086;&#1080;%20&#1076;&#1086;&#1082;&#1091;&#1084;&#1077;&#1085;&#1090;&#1099;\Downloads\&#1056;&#1067;&#1053;&#1054;&#1050;\&#1060;&#1072;&#1088;&#1093;&#1072;&#1076;%202009\&#1044;&#1072;&#1089;&#1090;&#1091;&#1088;%20&#1082;&#1072;&#1089;&#1072;&#1085;&#1072;%202009\&#1042;&#1089;&#1077;%20&#1087;&#1088;&#1086;&#1075;&#1088;&#1072;&#1084;&#1084;&#1099;\&#1054;&#1090;&#1095;&#1077;&#1090;&#1099;%20&#1080;%20&#1087;&#1088;&#1086;&#1075;&#1088;&#1072;&#1084;&#1084;&#1099;\&#1086;&#1090;&#1095;&#1077;&#1090;%202005\12%20&#1084;&#1077;&#1089;.2005%20&#1075;\&#1054;&#1090;&#1095;&#1077;&#1090;&#1099;%20&#1080;%20&#1087;&#1088;&#1086;&#1075;&#1088;&#1072;&#1084;&#1084;&#1099;\&#1086;&#1090;&#1095;&#1077;&#1090;%202005\1%20&#1087;&#1075;.2005%20&#1075;\EXCEL\BULLET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/&#1056;&#1072;&#1073;&#1086;&#1095;&#1080;&#1081;%20&#1089;&#1090;&#1086;&#1083;/2015-&#1049;&#1048;&#1051;%20%20&#1054;&#1049;&#1051;&#1040;&#1056;/&#1040;&#1042;&#1043;&#1059;&#1057;&#1058;%20&#1054;&#1049;&#1048;/&#1095;&#1072;&#1084;&#1072;&#1083;&#1072;&#1096;-2015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6E36BBF\2005%20&#1081;&#1080;&#1083;%20&#1088;&#1077;&#1078;&#1072;%20&#1089;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t\C\EXCEL\BULLE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stafakulov\Network\&#1056;&#1072;&#1073;&#1086;&#1095;&#1072;&#1103;\&#1055;&#1088;&#1086;&#1077;&#1082;&#1090;&#1099;\&#1050;&#1072;&#1088;&#1073;&#1072;&#1084;&#1080;&#1076;\&#1052;&#1072;&#1082;&#1089;&#1072;&#1084;-&#1063;&#1080;&#1088;&#1095;&#1080;&#1082;%20&#1055;&#1058;&#1069;&#1054;_2009.04.29\&#1084;&#1086;&#1076;&#1077;&#1083;&#1100;_&#1052;&#1072;&#1082;&#1089;&#1072;&#1084;-&#1063;&#1080;&#1088;&#1095;&#1080;&#1082;%20&#1082;&#1072;&#1088;&#1073;&#1086;&#1084;&#1080;&#1076;&#1099;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stbekov_jorab\&#1057;&#1040;&#1053;&#1054;&#1040;&#1058;%20&#1042;&#1040;%20&#1050;&#1040;&#1055;&#1048;&#1058;&#1040;&#1051;%20&#1050;&#1059;&#1056;&#1048;&#1051;&#1048;&#1064;%20&#1041;&#1059;&#1051;&#1048;&#1052;&#1048;\&#1061;&#1040;&#1041;&#1040;&#1056;&#1053;&#1054;&#1052;&#1040;\25.02.2017%20&#1081;&#1080;&#1083;%20&#1052;&#1072;&#1082;&#1077;&#1090;%20&#1074;&#1080;&#1083;&#1086;&#1103;&#1090;&#1083;&#1072;&#1088;\1.%20&#1044;&#1072;&#1089;&#1090;&#1091;&#1088;%20&#1084;&#1072;&#1082;&#1077;&#1090;%20&#1089;&#1074;&#1086;&#1076;\1.%20&#1057;&#1074;&#1086;&#1076;&#1085;&#1099;&#1081;%20&#1078;&#1072;&#1076;&#1074;&#1072;&#1083;&#1083;&#1072;&#1088;&#1080;\Users\ajumaev\Downloads\&#1071;&#1053;&#1043;&#1048;%20&#1041;&#1040;&#1053;&#1050;\&#1041;&#1072;&#1085;&#1082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89\My%20Documents\2011%20&#1081;&#1080;&#1083;%20&#1084;&#1072;&#1098;&#1083;&#1091;&#1084;&#1086;&#1090;&#1083;&#1072;&#1088;&#1080;\&#1061;&#1080;&#1089;&#1086;&#1073;&#1086;&#1090;&#1083;&#1072;&#1088;\Documents%20and%20Settings\&#1040;&#1076;&#1084;&#1080;&#1085;&#1080;&#1089;&#1090;&#1088;&#1072;&#1090;&#1086;&#1088;\&#1052;&#1086;&#1080;%20&#1076;&#1086;&#1082;&#1091;&#1084;&#1077;&#1085;&#1090;&#1099;\&#1074;&#1080;&#1083;&#1086;&#1103;&#1090;%20&#1091;&#1095;&#1091;&#1085;\&#1084;&#1086;&#1085;&#1080;&#1090;&#1086;&#1088;&#1080;&#1085;&#1075;\&#1085;&#1086;&#1103;&#1073;&#1088;\25.08.07%20&#1084;&#1072;&#1098;.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09-10\&#1074;&#1072;&#1093;&#1086;&#1073;\&#1052;&#1086;&#1080;%20&#1076;&#1086;&#1082;&#1091;&#1084;&#1077;&#1085;&#1090;&#1099;\&#1048;&#1082;&#1090;&#1080;&#1089;&#1086;&#1076;\Paxta%202004\&#1072;&#1088;&#1093;&#1080;&#1074;\2003%20&#1081;%20&#1043;&#1072;&#1083;&#1083;&#1072;%20&#1096;&#1090;&#1072;&#1073;%20&#1078;&#1072;&#1084;&#1086;&#1083;\EXCEL%20&#1093;&#1091;&#1078;&#1078;&#1072;&#1090;&#1083;&#1072;&#1088;&#1080;\&#1058;&#1086;&#1093;&#1080;&#1088;&#1073;&#1077;&#1082;%202003-1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2\c\&#1052;&#1086;&#1080;%20&#1076;&#1086;&#1082;&#1091;&#1084;&#1077;&#1085;&#1090;&#1099;\&#1061;&#1080;&#1084;&#1087;&#1088;&#1086;&#1084;\Base-&#1085;&#1086;&#1074;&#1072;&#110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is\C\Documents%20and%20Settings\User\&#1056;&#1072;&#1073;&#1086;&#1095;&#1080;&#1081;%20&#1089;&#1090;&#1086;&#1083;\&#1044;&#1083;&#1103;%20&#1044;&#1077;&#1085;&#1080;&#1089;&#1072;%20&#1057;&#1077;&#1088;&#1075;&#1077;&#1077;&#1074;&#1080;&#1095;&#1072;\&#1055;&#1088;&#1086;&#1075;&#1085;&#1086;&#1079;&#1085;&#1072;&#1103;%20&#1089;&#1077;&#1073;&#1077;&#1089;&#1090;&#1086;&#1080;&#1084;&#1086;&#1089;&#1090;&#1100;\2009\&#1040;&#1074;&#1075;&#1091;&#1089;&#1090;%202009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-21-3\for%20all\&#1055;&#1056;&#1054;&#1043;&#1053;&#1054;&#1047;-&#1087;&#1086;%20&#1085;&#1072;&#1087;&#1088;&#1072;&#1074;&#1083;&#1077;&#1085;&#1080;&#1103;&#1084;\Documents%20and%20Settings\ws83\&#1052;&#1086;&#1080;%20&#1076;&#1086;&#1082;&#1091;&#1084;&#1077;&#1085;&#1090;&#1099;\Bobur\&#1057;&#1090;&#1072;&#1090;&#1080;&#1089;&#1090;&#1080;&#1082;&#1072;\&#1048;&#1084;&#1087;&#1086;&#1088;&#1090;%202000-2002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-21-3\for%20all\&#1055;&#1056;&#1054;&#1043;&#1053;&#1054;&#1047;-&#1087;&#1086;%20&#1085;&#1072;&#1087;&#1088;&#1072;&#1074;&#1083;&#1077;&#1085;&#1080;&#1103;&#1084;\&#1052;&#1086;&#1080;%20&#1076;&#1086;&#1082;&#1091;&#1084;&#1077;&#1085;&#1090;&#1099;\&#1043;&#1072;&#1083;&#1083;&#1072;-2005\EXCEL%20&#1093;&#1091;&#1078;&#1078;&#1072;&#1090;&#1083;&#1072;&#1088;&#1080;\123\&#1040;&#1073;&#1076;&#1091;&#1084;&#1091;&#1088;&#1086;&#1076;&#1075;&#1072;_&#1086;&#1093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stafakulov\Network\&#1060;&#1080;&#1085;.%20&#1095;&#1072;&#1089;&#1090;&#1100;%20%20&#1052;&#1072;&#1082;&#1089;&#1072;&#1084;-&#1063;&#1080;&#1088;&#1095;&#1080;&#1082;%2016.05.2009_&#1087;&#1086;&#1089;&#1083;&#1077;&#1076;&#1085;&#1103;&#1103;%20&#1074;&#1077;&#1088;&#1089;&#1080;&#1103;\&#1055;&#1058;&#1069;&#1054;_&#1052;&#1086;&#1076;&#1077;&#1088;&#1085;&#1080;&#1079;&#1072;&#1094;&#1080;&#1103;%20&#1087;&#1088;&#1086;&#1080;&#1079;&#1074;&#1086;&#1076;&#1089;&#1090;&#1074;&#1072;%20&#1082;&#1072;&#1088;&#1073;&#1072;&#1084;&#1080;&#1076;&#1086;&#1074;%20&#1052;&#1072;&#1082;&#1089;&#1072;&#1084;-&#1063;&#1080;&#1088;&#1095;&#1080;&#1082;_&#1053;&#1048;&#1048;&#1050;_2009.05.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60;&#1048;&#1053;2004-4%20&#1082;&#1086;&#1075;&#1086;&#1079;&#1076;&#1072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63.200\pochta\DOCUME~1\MURATO~1\LOCALS~1\Temp\_tc\&#1087;&#1072;&#1093;&#1090;&#1072;-&#1075;&#1072;&#1083;&#1083;&#1072;-&#1082;&#1091;&#1085;&#1083;&#108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ЕВИЙ ПРАВИЙ"/>
      <sheetName val="ИНКИРОЗ"/>
      <sheetName val="ВИЛОЯТ 6 ОЙ РЕЖА БАЛАНС (2)"/>
      <sheetName val="общи.17та "/>
      <sheetName val="ФОРМУЛА (ойларда)"/>
      <sheetName val="ФОРМУЛА (ТАЙЁР)"/>
      <sheetName val="Параметр (ФОРМУДА)"/>
      <sheetName val="Параметр ЗНАЧЕНИЯ"/>
      <sheetName val="январ 17та йун."/>
      <sheetName val="вилоят"/>
      <sheetName val="карши ш."/>
      <sheetName val="гузор"/>
      <sheetName val="дехкон."/>
      <sheetName val="камаши"/>
      <sheetName val="карши т."/>
      <sheetName val="касби"/>
      <sheetName val="китоб"/>
      <sheetName val="косон"/>
      <sheetName val="миришкор"/>
      <sheetName val="муборак"/>
      <sheetName val="нишон"/>
      <sheetName val="чирокчи"/>
      <sheetName val="шахрисабз"/>
      <sheetName val="яккабог"/>
      <sheetName val="ЛЕВИЙ_ПРАВИЙ"/>
      <sheetName val="ВИЛОЯТ_6_ОЙ_РЕЖА_БАЛАНС_(2)"/>
      <sheetName val="общи_17та_"/>
      <sheetName val="ФОРМУЛА_(ойларда)"/>
      <sheetName val="ФОРМУЛА_(ТАЙЁР)"/>
      <sheetName val="Параметр_(ФОРМУДА)"/>
      <sheetName val="Параметр_ЗНАЧЕНИЯ"/>
      <sheetName val="январ_17та_йун_"/>
      <sheetName val="карши_ш_"/>
      <sheetName val="дехкон_"/>
      <sheetName val="карши_т_"/>
      <sheetName val="Руйхат (иш учун)"/>
      <sheetName val="ЛЕВИЙ_ПРАВИЙ1"/>
      <sheetName val="ВИЛОЯТ_6_ОЙ_РЕЖА_БАЛАНС_(2)1"/>
      <sheetName val="общи_17та_1"/>
      <sheetName val="ФОРМУЛА_(ойларда)1"/>
      <sheetName val="ФОРМУЛА_(ТАЙЁР)1"/>
      <sheetName val="Параметр_(ФОРМУДА)1"/>
      <sheetName val="Параметр_ЗНАЧЕНИЯ1"/>
      <sheetName val="январ_17та_йун_1"/>
      <sheetName val="карши_ш_1"/>
      <sheetName val="дехкон_1"/>
      <sheetName val="карши_т_1"/>
      <sheetName val="Руйхат_(иш_учун)"/>
      <sheetName val="Сабаб"/>
      <sheetName val="оборот"/>
      <sheetName val="ЁСТЗ рўйхати"/>
      <sheetName val="Тегишилмасин"/>
      <sheetName val="Платёжка"/>
      <sheetName val="СВОД Тад Б"/>
      <sheetName val="ЯНВАР. 2010 й. Я.И.У.3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ж (2)"/>
      <sheetName val="1а-ж"/>
      <sheetName val="2-ж (2)"/>
      <sheetName val="3-ж "/>
      <sheetName val="4-ж,"/>
      <sheetName val="4,1-ж"/>
      <sheetName val="5-ж "/>
      <sheetName val="5.1-ж"/>
      <sheetName val="6-ж "/>
      <sheetName val="6,1-ж "/>
      <sheetName val="7-ж "/>
      <sheetName val="8-жад"/>
      <sheetName val="1-ж"/>
      <sheetName val="1,1-ж"/>
      <sheetName val="1,1 а-ж"/>
      <sheetName val="1,1 б жа "/>
      <sheetName val="1,2-ж"/>
      <sheetName val="3-ж"/>
      <sheetName val="4-ж"/>
      <sheetName val="5-ж"/>
      <sheetName val="6-ж"/>
      <sheetName val="6 а-ж "/>
      <sheetName val="6,1-ж"/>
      <sheetName val="7-ж"/>
      <sheetName val="7,1-ж (2)"/>
      <sheetName val="7,1а-ж (2)"/>
      <sheetName val="6,1 а-ж"/>
      <sheetName val="7бж "/>
      <sheetName val="7а-ж (2)"/>
      <sheetName val="7,1-ж"/>
      <sheetName val="8-ж"/>
      <sheetName val="8,1-ж"/>
      <sheetName val="9ж"/>
      <sheetName val="10-ж"/>
      <sheetName val="10.1-жад"/>
      <sheetName val="11-жад"/>
      <sheetName val="11-жад (2)"/>
      <sheetName val="12-ж мавжуд иссиқхона"/>
      <sheetName val="12-ж мавжуд иссиқхона (2)"/>
      <sheetName val="13-ж маҳсулот етиштириш"/>
      <sheetName val="13-ж Маҳсулот етишририш (2)"/>
      <sheetName val="8"/>
    </sheetNames>
    <definedNames>
      <definedName name="BlankMacro1"/>
      <definedName name="дел"/>
      <definedName name="прилож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ж "/>
      <sheetName val="1а-ж"/>
      <sheetName val="2-ж "/>
      <sheetName val="3-ж (2)"/>
      <sheetName val="4-ж (2)"/>
      <sheetName val="4,1-ж"/>
      <sheetName val="5-ж 2021 куз кўчат"/>
      <sheetName val="5а-ж 2022 й. кўчат"/>
      <sheetName val="5.1-ж 2021 куз"/>
      <sheetName val="5.1а-ж 2022 банк"/>
      <sheetName val="6-ж (2)"/>
      <sheetName val="6,1-ж (2)"/>
      <sheetName val="7-ж (2)"/>
      <sheetName val="8-жад"/>
      <sheetName val="1-ж"/>
      <sheetName val="1,1-ж"/>
      <sheetName val="1,1 а-ж"/>
      <sheetName val="1,1 б-ж"/>
      <sheetName val="1,2-ж "/>
      <sheetName val="2-ж"/>
      <sheetName val="3-ж"/>
      <sheetName val="4-ж"/>
      <sheetName val="5-ж"/>
      <sheetName val="6-ж"/>
      <sheetName val="6 а-ж "/>
      <sheetName val="6,1-ж"/>
      <sheetName val="6,1 а-ж"/>
      <sheetName val="7-ж"/>
      <sheetName val="7а-ж "/>
      <sheetName val="7,1-ж"/>
      <sheetName val="7,1а-ж"/>
      <sheetName val="8-ж"/>
      <sheetName val="8,1-ж"/>
      <sheetName val="9ж"/>
      <sheetName val="10-ж"/>
      <sheetName val="10.1-жад"/>
      <sheetName val="11-жад"/>
      <sheetName val="12-ж мавжуд иссиқхона"/>
      <sheetName val="12-ж Маҳсулот етишририш"/>
      <sheetName val="13-жа лойиҳалар нома-ном"/>
      <sheetName val="БОГ-Ток дастур 2022.27.11"/>
    </sheetNames>
    <definedNames>
      <definedName name="BlankMacro1"/>
      <definedName name="дел"/>
      <definedName name="прилож3"/>
    </definedNames>
    <sheetDataSet>
      <sheetData sheetId="0" refreshError="1"/>
      <sheetData sheetId="1" refreshError="1"/>
      <sheetData sheetId="2" refreshError="1"/>
      <sheetData sheetId="3" refreshError="1"/>
      <sheetData sheetId="4">
        <row r="11">
          <cell r="C11">
            <v>431</v>
          </cell>
        </row>
      </sheetData>
      <sheetData sheetId="5">
        <row r="11">
          <cell r="F11">
            <v>250</v>
          </cell>
        </row>
      </sheetData>
      <sheetData sheetId="6">
        <row r="10">
          <cell r="D10">
            <v>2232.5</v>
          </cell>
        </row>
      </sheetData>
      <sheetData sheetId="7">
        <row r="10">
          <cell r="D10">
            <v>35167.445000000007</v>
          </cell>
        </row>
      </sheetData>
      <sheetData sheetId="8"/>
      <sheetData sheetId="9"/>
      <sheetData sheetId="10">
        <row r="10">
          <cell r="I10">
            <v>0</v>
          </cell>
        </row>
      </sheetData>
      <sheetData sheetId="11" refreshError="1"/>
      <sheetData sheetId="12" refreshError="1"/>
      <sheetData sheetId="13" refreshError="1"/>
      <sheetData sheetId="14">
        <row r="11">
          <cell r="I11">
            <v>74020.222053563455</v>
          </cell>
        </row>
      </sheetData>
      <sheetData sheetId="15">
        <row r="11">
          <cell r="C11">
            <v>674</v>
          </cell>
        </row>
      </sheetData>
      <sheetData sheetId="16">
        <row r="9">
          <cell r="F9">
            <v>264</v>
          </cell>
        </row>
      </sheetData>
      <sheetData sheetId="17">
        <row r="11">
          <cell r="C11">
            <v>186</v>
          </cell>
        </row>
      </sheetData>
      <sheetData sheetId="18">
        <row r="11">
          <cell r="I11">
            <v>39280.11634734353</v>
          </cell>
        </row>
      </sheetData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/>
      <sheetData sheetId="39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№2-2003"/>
      <sheetName val="Форма №2а"/>
      <sheetName val="Форма_№2-2003"/>
      <sheetName val=" устама "/>
      <sheetName val="табли 4 местний совет"/>
      <sheetName val="жиззах янги раз"/>
      <sheetName val="Таблица рассрочки"/>
      <sheetName val="14301"/>
      <sheetName val="Фин2003"/>
      <sheetName val="Зан-ть(р-ны)"/>
      <sheetName val="Data input"/>
      <sheetName val="План пр-ва"/>
    </sheetNames>
    <sheetDataSet>
      <sheetData sheetId="0">
        <row r="6">
          <cell r="E6">
            <v>5068460</v>
          </cell>
        </row>
        <row r="7">
          <cell r="F7">
            <v>844743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"/>
      <sheetName val="Run"/>
      <sheetName val="Store"/>
      <sheetName val="1-bank"/>
      <sheetName val="1-bf"/>
      <sheetName val="1-bt"/>
      <sheetName val="1-dfx"/>
      <sheetName val="2-bank"/>
      <sheetName val="2-bf"/>
      <sheetName val="2-bt"/>
      <sheetName val="2-dfx"/>
      <sheetName val="8-bank"/>
      <sheetName val="8-bt"/>
      <sheetName val="4"/>
      <sheetName val="5"/>
      <sheetName val="6"/>
      <sheetName val="7-bank"/>
      <sheetName val="7-bf"/>
      <sheetName val="7-bt"/>
      <sheetName val="7-dfx"/>
      <sheetName val="3-bank"/>
      <sheetName val="3-bf"/>
      <sheetName val="3-bt"/>
      <sheetName val="3-dfx"/>
      <sheetName val="Obraz NEW (polug) na 01 01 2006"/>
      <sheetName val="Аёл-тад NEW 1"/>
      <sheetName val="Аёл-тад NEW 4"/>
      <sheetName val="Аёл-тад NEW 2"/>
      <sheetName val="Аёл-тад NEW 3"/>
      <sheetName val="Ishchi o`rin NEW"/>
      <sheetName val="PP-308 NEW"/>
      <sheetName val="Ёш оила микро"/>
      <sheetName val="Аёл-тадб NEW"/>
      <sheetName val="ЯТТ"/>
      <sheetName val="ДФХ-1"/>
      <sheetName val="ДФХ-2"/>
      <sheetName val="ФХ"/>
      <sheetName val="Микф"/>
      <sheetName val="кичик кор"/>
      <sheetName val="масъул шахслар"/>
      <sheetName val="Старт кап"/>
      <sheetName val="ФЛК"/>
      <sheetName val="Оилавий тадбиркорлик (кв)"/>
      <sheetName val="Лизинг (кв)"/>
      <sheetName val="Маиший хизмат (кв)"/>
      <sheetName val="Proverka"/>
      <sheetName val="сана"/>
      <sheetName val="Зан-ть(р-ны)"/>
      <sheetName val="Obraz_NEW_(polug)_na_01_01_2006"/>
      <sheetName val="Аёл-тад_NEW_1"/>
      <sheetName val="Аёл-тад_NEW_4"/>
      <sheetName val="Аёл-тад_NEW_2"/>
      <sheetName val="Аёл-тад_NEW_3"/>
      <sheetName val="Ishchi_o`rin_NEW"/>
      <sheetName val="PP-308_NEW"/>
      <sheetName val="Ёш_оила_микро"/>
      <sheetName val="Аёл-тадб_NEW"/>
      <sheetName val="кичик_кор"/>
      <sheetName val="масъул_шахслар"/>
      <sheetName val="Старт_кап"/>
      <sheetName val="Оилавий_тадбиркорлик_(кв)"/>
      <sheetName val="Лизинг_(кв)"/>
      <sheetName val="Маиший_хизмат_(кв)"/>
      <sheetName val="시설투자"/>
      <sheetName val="Oglavlenie"/>
      <sheetName val="BAL"/>
      <sheetName val="жиззах янги раз"/>
      <sheetName val="tab 19"/>
      <sheetName val="Sensitivity 3 Yrs"/>
      <sheetName val="Форма №2-2003"/>
      <sheetName val="б 6-и"/>
      <sheetName val="G1"/>
      <sheetName val="табли 4 местний совет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ув"/>
      <sheetName val="йул"/>
      <sheetName val="мах"/>
      <sheetName val="кайднома"/>
      <sheetName val="лойиха (2)"/>
      <sheetName val="лойиха"/>
      <sheetName val="д 1 2 и"/>
      <sheetName val="д 3 и"/>
      <sheetName val="бахо лойиха"/>
      <sheetName val="баён 1 илова"/>
      <sheetName val="б 2 и"/>
      <sheetName val="б 3и"/>
      <sheetName val="б 4-и"/>
      <sheetName val="б 5 и"/>
      <sheetName val="б 6-и"/>
      <sheetName val="бег 7"/>
      <sheetName val="Форма №2-2003"/>
      <sheetName val="Ибрат"/>
      <sheetName val="Зан-ть(р-ны)"/>
      <sheetName val=" 1-илова"/>
      <sheetName val="Лист1 (2)"/>
      <sheetName val="Форма №2а"/>
      <sheetName val="Data input"/>
      <sheetName val="План пр-ва_1"/>
      <sheetName val="План продаж_1"/>
      <sheetName val="143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"/>
      <sheetName val="свыше 100тыс.долл."/>
      <sheetName val="test"/>
      <sheetName val="сана"/>
      <sheetName val="Date"/>
      <sheetName val="Analysis of Interest"/>
      <sheetName val="c"/>
      <sheetName val="ВВОД"/>
      <sheetName val="ж а м и"/>
      <sheetName val="свыше_100тыс_долл_"/>
      <sheetName val="Store"/>
      <sheetName val="Зан-ть(р-ны)"/>
      <sheetName val="Фориш 2003"/>
      <sheetName val="Импорт 2000-2002"/>
      <sheetName val="ном"/>
      <sheetName val="уюшмага10,09 холатига"/>
      <sheetName val="Лист1 (2)"/>
      <sheetName val="QARSHI"/>
      <sheetName val="NISHON"/>
      <sheetName val="BESHKENT"/>
      <sheetName val="KOSON"/>
      <sheetName val="SHAXRISA"/>
      <sheetName val="KITOB"/>
      <sheetName val="KASBI"/>
      <sheetName val="MIRISHKOR"/>
      <sheetName val="QAMASHI"/>
      <sheetName val="G'UZOR"/>
      <sheetName val="YAKKABOG"/>
      <sheetName val="DEHQONOB"/>
      <sheetName val="CHIROQCH"/>
      <sheetName val="MUBORAK"/>
      <sheetName val="Карз. 5-10 млн.гача"/>
      <sheetName val="Карз.10 млн.дан юқори"/>
      <sheetName val="Кўрик 3 ойдан ортик"/>
      <sheetName val="Тўлов 3 ойдан ортик "/>
      <sheetName val="BAL"/>
      <sheetName val="свыше_100тыс_долл_1"/>
      <sheetName val="Analysis_of_Interest"/>
      <sheetName val="ж_а_м_и"/>
      <sheetName val="Фориш_2003"/>
      <sheetName val="Импорт_2000-2002"/>
      <sheetName val="уюшмага10,09_холатига"/>
      <sheetName val="Лист1_(2)"/>
      <sheetName val="Карз__5-10_млн_гача"/>
      <sheetName val="Карз_10_млн_дан_юқори"/>
      <sheetName val="Кўрик_3_ойдан_ортик"/>
      <sheetName val="Тўлов_3_ойдан_ортик_"/>
      <sheetName val="Data input"/>
      <sheetName val="План пр-ва_1"/>
      <sheetName val="План продаж_1"/>
      <sheetName val="Прогноз"/>
      <sheetName val="Macro1"/>
      <sheetName val="свыше_100тыс_долл_2"/>
      <sheetName val="Analysis_of_Interest1"/>
      <sheetName val="ж_а_м_и1"/>
      <sheetName val="Фориш_20031"/>
      <sheetName val="Импорт_2000-20021"/>
      <sheetName val="уюшмага10,09_холатига1"/>
      <sheetName val="Лист1_(2)1"/>
      <sheetName val="Карз__5-10_млн_гача1"/>
      <sheetName val="Карз_10_млн_дан_юқори1"/>
      <sheetName val="Кўрик_3_ойдан_ортик1"/>
      <sheetName val="Тўлов_3_ойдан_ортик_1"/>
      <sheetName val="2 илова"/>
      <sheetName val="Жиззах янги раз"/>
      <sheetName val="для сравнения стар"/>
      <sheetName val="свыше_100тыс_долл_3"/>
      <sheetName val="Analysis_of_Interest2"/>
      <sheetName val="ж_а_м_и2"/>
      <sheetName val="Фориш_20032"/>
      <sheetName val="Импорт_2000-20022"/>
      <sheetName val="уюшмага10,09_холатига2"/>
      <sheetName val="Лист1_(2)2"/>
      <sheetName val="Карз__5-10_млн_гача2"/>
      <sheetName val="Карз_10_млн_дан_юқори2"/>
      <sheetName val="Кўрик_3_ойдан_ортик2"/>
      <sheetName val="Тўлов_3_ойдан_ортик_2"/>
      <sheetName val="Data_input"/>
      <sheetName val="План_пр-ва_1"/>
      <sheetName val="План_продаж_1"/>
      <sheetName val="табли 4 местний совет"/>
      <sheetName val="программа"/>
      <sheetName val="б 6-и"/>
      <sheetName val=""/>
      <sheetName val="Data_input1"/>
      <sheetName val="План_пр-ва_11"/>
      <sheetName val="План_продаж_11"/>
      <sheetName val="свыше_100тыс_долл_4"/>
      <sheetName val="ж_а_м_и3"/>
      <sheetName val="Analysis_of_Interest3"/>
      <sheetName val="Фориш_20033"/>
      <sheetName val="Импорт_2000-20023"/>
      <sheetName val="уюшмага10,09_холатига3"/>
      <sheetName val="Лист1_(2)3"/>
      <sheetName val="Карз__5-10_млн_гача3"/>
      <sheetName val="Карз_10_млн_дан_юқори3"/>
      <sheetName val="Кўрик_3_ойдан_ортик3"/>
      <sheetName val="Тўлов_3_ойдан_ортик_3"/>
      <sheetName val="Data_input2"/>
      <sheetName val="План_пр-ва_12"/>
      <sheetName val="План_продаж_12"/>
      <sheetName val="свыше_100тыс_долл_5"/>
      <sheetName val="ж_а_м_и4"/>
      <sheetName val="Analysis_of_Interest4"/>
      <sheetName val="Фориш_20034"/>
      <sheetName val="Импорт_2000-20024"/>
      <sheetName val="уюшмага10,09_холатига4"/>
      <sheetName val="Лист1_(2)4"/>
      <sheetName val="Карз__5-10_млн_гача4"/>
      <sheetName val="Карз_10_млн_дан_юқори4"/>
      <sheetName val="Кўрик_3_ойдан_ортик4"/>
      <sheetName val="Тўлов_3_ойдан_ортик_4"/>
      <sheetName val="Data_input3"/>
      <sheetName val="План_пр-ва_13"/>
      <sheetName val="План_продаж_13"/>
      <sheetName val="свыше_100тыс_долл_6"/>
      <sheetName val="ж_а_м_и5"/>
      <sheetName val="Analysis_of_Interest5"/>
      <sheetName val="Фориш_20035"/>
      <sheetName val="Импорт_2000-20025"/>
      <sheetName val="уюшмага10,09_холатига5"/>
      <sheetName val="Лист1_(2)5"/>
      <sheetName val="Карз__5-10_млн_гача5"/>
      <sheetName val="Карз_10_млн_дан_юқори5"/>
      <sheetName val="Кўрик_3_ойдан_ортик5"/>
      <sheetName val="Тўлов_3_ойдан_ортик_5"/>
      <sheetName val="Data_input4"/>
      <sheetName val="План_пр-ва_14"/>
      <sheetName val="План_продаж_14"/>
      <sheetName val="СВОД_70"/>
      <sheetName val="СВОД_71"/>
      <sheetName val="СВОД_72"/>
      <sheetName val="СВОД_73"/>
      <sheetName val="СВОД_74"/>
      <sheetName val="СВОД_51"/>
      <sheetName val="ЛОК_70"/>
      <sheetName val="ЛОК_71"/>
      <sheetName val="ЛОК_72"/>
      <sheetName val="ЛОК_73"/>
      <sheetName val="ЛОК_74"/>
      <sheetName val="OS"/>
      <sheetName val="#ССЫЛКА"/>
      <sheetName val="Ер Ресурс"/>
      <sheetName val="Общая"/>
      <sheetName val="BRAKE"/>
      <sheetName val="физ.тон"/>
      <sheetName val="Ж-1"/>
      <sheetName val="БД"/>
      <sheetName val="Лист1"/>
      <sheetName val="Фин.пок"/>
      <sheetName val="для ГАКа"/>
      <sheetName val="курс"/>
      <sheetName val="свыше_100тыс_долл_7"/>
      <sheetName val="Analysis_of_Interest6"/>
      <sheetName val="ж_а_м_и6"/>
      <sheetName val="Фориш_20036"/>
      <sheetName val="Импорт_2000-20026"/>
      <sheetName val="уюшмага10,09_холатига6"/>
      <sheetName val="Лист1_(2)6"/>
      <sheetName val="Карз__5-10_млн_гача6"/>
      <sheetName val="Карз_10_млн_дан_юқори6"/>
      <sheetName val="Кўрик_3_ойдан_ортик6"/>
      <sheetName val="Тўлов_3_ойдан_ортик_6"/>
      <sheetName val="Data_input5"/>
      <sheetName val="План_пр-ва_15"/>
      <sheetName val="План_продаж_15"/>
      <sheetName val="2_илова"/>
      <sheetName val="Жиззах_янги_раз"/>
      <sheetName val="для_сравнения_стар"/>
      <sheetName val="табли_4_местний_совет"/>
      <sheetName val="б_6-и"/>
      <sheetName val="Ер_Ресурс"/>
      <sheetName val="55-2019"/>
      <sheetName val="инф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1">
          <cell r="B1">
            <v>0</v>
          </cell>
        </row>
      </sheetData>
      <sheetData sheetId="32">
        <row r="1">
          <cell r="B1">
            <v>0</v>
          </cell>
        </row>
      </sheetData>
      <sheetData sheetId="33">
        <row r="1">
          <cell r="B1">
            <v>0</v>
          </cell>
        </row>
      </sheetData>
      <sheetData sheetId="34">
        <row r="1">
          <cell r="B1">
            <v>0</v>
          </cell>
        </row>
      </sheetData>
      <sheetData sheetId="35" refreshError="1"/>
      <sheetData sheetId="36" refreshError="1"/>
      <sheetData sheetId="37">
        <row r="1">
          <cell r="B1">
            <v>0</v>
          </cell>
        </row>
      </sheetData>
      <sheetData sheetId="38">
        <row r="1">
          <cell r="B1">
            <v>0</v>
          </cell>
        </row>
      </sheetData>
      <sheetData sheetId="39">
        <row r="1">
          <cell r="B1">
            <v>0</v>
          </cell>
        </row>
      </sheetData>
      <sheetData sheetId="40">
        <row r="1">
          <cell r="B1">
            <v>0</v>
          </cell>
        </row>
      </sheetData>
      <sheetData sheetId="41">
        <row r="1">
          <cell r="B1">
            <v>0</v>
          </cell>
        </row>
      </sheetData>
      <sheetData sheetId="42">
        <row r="1">
          <cell r="B1">
            <v>0</v>
          </cell>
        </row>
      </sheetData>
      <sheetData sheetId="43">
        <row r="1">
          <cell r="B1">
            <v>0</v>
          </cell>
        </row>
      </sheetData>
      <sheetData sheetId="44">
        <row r="1">
          <cell r="B1">
            <v>0</v>
          </cell>
        </row>
      </sheetData>
      <sheetData sheetId="45">
        <row r="1">
          <cell r="B1">
            <v>0</v>
          </cell>
        </row>
      </sheetData>
      <sheetData sheetId="46">
        <row r="1">
          <cell r="B1">
            <v>0</v>
          </cell>
        </row>
      </sheetData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>
        <row r="1">
          <cell r="B1">
            <v>0</v>
          </cell>
        </row>
      </sheetData>
      <sheetData sheetId="67">
        <row r="1">
          <cell r="B1">
            <v>0</v>
          </cell>
        </row>
      </sheetData>
      <sheetData sheetId="68">
        <row r="1">
          <cell r="B1">
            <v>0</v>
          </cell>
        </row>
      </sheetData>
      <sheetData sheetId="69">
        <row r="1">
          <cell r="B1">
            <v>0</v>
          </cell>
        </row>
      </sheetData>
      <sheetData sheetId="70">
        <row r="1">
          <cell r="B1">
            <v>0</v>
          </cell>
        </row>
      </sheetData>
      <sheetData sheetId="71">
        <row r="1">
          <cell r="B1">
            <v>0</v>
          </cell>
        </row>
      </sheetData>
      <sheetData sheetId="72">
        <row r="1">
          <cell r="B1">
            <v>0</v>
          </cell>
        </row>
      </sheetData>
      <sheetData sheetId="73">
        <row r="1">
          <cell r="B1">
            <v>0</v>
          </cell>
        </row>
      </sheetData>
      <sheetData sheetId="74">
        <row r="1">
          <cell r="B1">
            <v>0</v>
          </cell>
        </row>
      </sheetData>
      <sheetData sheetId="75">
        <row r="1">
          <cell r="B1">
            <v>0</v>
          </cell>
        </row>
      </sheetData>
      <sheetData sheetId="76">
        <row r="1">
          <cell r="B1">
            <v>0</v>
          </cell>
        </row>
      </sheetData>
      <sheetData sheetId="77">
        <row r="1">
          <cell r="B1">
            <v>0</v>
          </cell>
        </row>
      </sheetData>
      <sheetData sheetId="78">
        <row r="1">
          <cell r="B1">
            <v>0</v>
          </cell>
        </row>
      </sheetData>
      <sheetData sheetId="79">
        <row r="1">
          <cell r="B1">
            <v>0</v>
          </cell>
        </row>
      </sheetData>
      <sheetData sheetId="80" refreshError="1"/>
      <sheetData sheetId="81" refreshError="1"/>
      <sheetData sheetId="82" refreshError="1"/>
      <sheetData sheetId="83" refreshError="1"/>
      <sheetData sheetId="84">
        <row r="1">
          <cell r="B1">
            <v>0</v>
          </cell>
        </row>
      </sheetData>
      <sheetData sheetId="85">
        <row r="1">
          <cell r="B1">
            <v>0</v>
          </cell>
        </row>
      </sheetData>
      <sheetData sheetId="86">
        <row r="1">
          <cell r="B1">
            <v>0</v>
          </cell>
        </row>
      </sheetData>
      <sheetData sheetId="87">
        <row r="1">
          <cell r="B1">
            <v>0</v>
          </cell>
        </row>
      </sheetData>
      <sheetData sheetId="88">
        <row r="1">
          <cell r="B1">
            <v>0</v>
          </cell>
        </row>
      </sheetData>
      <sheetData sheetId="89">
        <row r="1">
          <cell r="B1">
            <v>0</v>
          </cell>
        </row>
      </sheetData>
      <sheetData sheetId="90">
        <row r="1">
          <cell r="B1">
            <v>0</v>
          </cell>
        </row>
      </sheetData>
      <sheetData sheetId="91">
        <row r="1">
          <cell r="B1">
            <v>0</v>
          </cell>
        </row>
      </sheetData>
      <sheetData sheetId="92">
        <row r="1">
          <cell r="B1">
            <v>0</v>
          </cell>
        </row>
      </sheetData>
      <sheetData sheetId="93">
        <row r="1">
          <cell r="B1">
            <v>0</v>
          </cell>
        </row>
      </sheetData>
      <sheetData sheetId="94">
        <row r="1">
          <cell r="B1">
            <v>0</v>
          </cell>
        </row>
      </sheetData>
      <sheetData sheetId="95">
        <row r="1">
          <cell r="B1">
            <v>0</v>
          </cell>
        </row>
      </sheetData>
      <sheetData sheetId="96">
        <row r="1">
          <cell r="B1">
            <v>0</v>
          </cell>
        </row>
      </sheetData>
      <sheetData sheetId="97">
        <row r="1">
          <cell r="B1">
            <v>0</v>
          </cell>
        </row>
      </sheetData>
      <sheetData sheetId="98">
        <row r="1">
          <cell r="B1">
            <v>0</v>
          </cell>
        </row>
      </sheetData>
      <sheetData sheetId="99">
        <row r="1">
          <cell r="B1">
            <v>0</v>
          </cell>
        </row>
      </sheetData>
      <sheetData sheetId="100">
        <row r="1">
          <cell r="B1">
            <v>0</v>
          </cell>
        </row>
      </sheetData>
      <sheetData sheetId="101">
        <row r="1">
          <cell r="B1">
            <v>0</v>
          </cell>
        </row>
      </sheetData>
      <sheetData sheetId="102">
        <row r="1">
          <cell r="B1">
            <v>0</v>
          </cell>
        </row>
      </sheetData>
      <sheetData sheetId="103">
        <row r="1">
          <cell r="B1">
            <v>0</v>
          </cell>
        </row>
      </sheetData>
      <sheetData sheetId="104">
        <row r="1">
          <cell r="B1">
            <v>0</v>
          </cell>
        </row>
      </sheetData>
      <sheetData sheetId="105">
        <row r="1">
          <cell r="B1">
            <v>0</v>
          </cell>
        </row>
      </sheetData>
      <sheetData sheetId="106">
        <row r="1">
          <cell r="B1">
            <v>0</v>
          </cell>
        </row>
      </sheetData>
      <sheetData sheetId="107">
        <row r="1">
          <cell r="B1">
            <v>0</v>
          </cell>
        </row>
      </sheetData>
      <sheetData sheetId="108">
        <row r="1">
          <cell r="B1">
            <v>0</v>
          </cell>
        </row>
      </sheetData>
      <sheetData sheetId="109">
        <row r="1">
          <cell r="B1">
            <v>0</v>
          </cell>
        </row>
      </sheetData>
      <sheetData sheetId="110">
        <row r="1">
          <cell r="B1">
            <v>0</v>
          </cell>
        </row>
      </sheetData>
      <sheetData sheetId="111">
        <row r="1">
          <cell r="B1">
            <v>0</v>
          </cell>
        </row>
      </sheetData>
      <sheetData sheetId="112">
        <row r="1">
          <cell r="B1">
            <v>0</v>
          </cell>
        </row>
      </sheetData>
      <sheetData sheetId="113">
        <row r="1">
          <cell r="B1">
            <v>0</v>
          </cell>
        </row>
      </sheetData>
      <sheetData sheetId="114">
        <row r="1">
          <cell r="B1">
            <v>0</v>
          </cell>
        </row>
      </sheetData>
      <sheetData sheetId="115">
        <row r="1">
          <cell r="B1">
            <v>0</v>
          </cell>
        </row>
      </sheetData>
      <sheetData sheetId="116">
        <row r="1">
          <cell r="B1">
            <v>0</v>
          </cell>
        </row>
      </sheetData>
      <sheetData sheetId="117">
        <row r="1">
          <cell r="B1">
            <v>0</v>
          </cell>
        </row>
      </sheetData>
      <sheetData sheetId="118">
        <row r="1">
          <cell r="B1">
            <v>0</v>
          </cell>
        </row>
      </sheetData>
      <sheetData sheetId="119">
        <row r="1">
          <cell r="B1">
            <v>0</v>
          </cell>
        </row>
      </sheetData>
      <sheetData sheetId="120">
        <row r="1">
          <cell r="B1">
            <v>0</v>
          </cell>
        </row>
      </sheetData>
      <sheetData sheetId="121">
        <row r="1">
          <cell r="B1">
            <v>0</v>
          </cell>
        </row>
      </sheetData>
      <sheetData sheetId="122">
        <row r="1">
          <cell r="B1">
            <v>0</v>
          </cell>
        </row>
      </sheetData>
      <sheetData sheetId="123">
        <row r="1">
          <cell r="B1">
            <v>0</v>
          </cell>
        </row>
      </sheetData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>
        <row r="1">
          <cell r="B1">
            <v>0</v>
          </cell>
        </row>
      </sheetData>
      <sheetData sheetId="153">
        <row r="1">
          <cell r="B1">
            <v>0</v>
          </cell>
        </row>
      </sheetData>
      <sheetData sheetId="154">
        <row r="1">
          <cell r="B1">
            <v>0</v>
          </cell>
        </row>
      </sheetData>
      <sheetData sheetId="155">
        <row r="1">
          <cell r="B1">
            <v>0</v>
          </cell>
        </row>
      </sheetData>
      <sheetData sheetId="156">
        <row r="1">
          <cell r="B1">
            <v>0</v>
          </cell>
        </row>
      </sheetData>
      <sheetData sheetId="157">
        <row r="1">
          <cell r="B1">
            <v>0</v>
          </cell>
        </row>
      </sheetData>
      <sheetData sheetId="158">
        <row r="1">
          <cell r="B1">
            <v>0</v>
          </cell>
        </row>
      </sheetData>
      <sheetData sheetId="159">
        <row r="1">
          <cell r="B1">
            <v>0</v>
          </cell>
        </row>
      </sheetData>
      <sheetData sheetId="160">
        <row r="1">
          <cell r="B1">
            <v>0</v>
          </cell>
        </row>
      </sheetData>
      <sheetData sheetId="161">
        <row r="1">
          <cell r="B1">
            <v>0</v>
          </cell>
        </row>
      </sheetData>
      <sheetData sheetId="162">
        <row r="1">
          <cell r="B1">
            <v>0</v>
          </cell>
        </row>
      </sheetData>
      <sheetData sheetId="163">
        <row r="1">
          <cell r="B1">
            <v>0</v>
          </cell>
        </row>
      </sheetData>
      <sheetData sheetId="164">
        <row r="1">
          <cell r="B1">
            <v>0</v>
          </cell>
        </row>
      </sheetData>
      <sheetData sheetId="165">
        <row r="1">
          <cell r="B1">
            <v>0</v>
          </cell>
        </row>
      </sheetData>
      <sheetData sheetId="166">
        <row r="1">
          <cell r="B1">
            <v>0</v>
          </cell>
        </row>
      </sheetData>
      <sheetData sheetId="167">
        <row r="1">
          <cell r="B1">
            <v>0</v>
          </cell>
        </row>
      </sheetData>
      <sheetData sheetId="168">
        <row r="1">
          <cell r="B1">
            <v>0</v>
          </cell>
        </row>
      </sheetData>
      <sheetData sheetId="169">
        <row r="1">
          <cell r="B1">
            <v>0</v>
          </cell>
        </row>
      </sheetData>
      <sheetData sheetId="170">
        <row r="1">
          <cell r="B1">
            <v>0</v>
          </cell>
        </row>
      </sheetData>
      <sheetData sheetId="171">
        <row r="1">
          <cell r="B1">
            <v>0</v>
          </cell>
        </row>
      </sheetData>
      <sheetData sheetId="172" refreshError="1"/>
      <sheetData sheetId="17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.пар."/>
      <sheetName val="Data input"/>
      <sheetName val="Ст-сть проекта"/>
      <sheetName val="ПСБ7"/>
      <sheetName val="ФРР"/>
      <sheetName val="КБР"/>
      <sheetName val="ПСБ5"/>
      <sheetName val="ПСБ6"/>
      <sheetName val="ПСБ1"/>
      <sheetName val="ПСБ2"/>
      <sheetName val="ПСБ3"/>
      <sheetName val="ПСБ4"/>
      <sheetName val="НБУ"/>
      <sheetName val="Кредиты"/>
      <sheetName val="План пр-ва_1"/>
      <sheetName val="План продаж_1"/>
      <sheetName val="Годовые издержки"/>
      <sheetName val="Коэф обор"/>
      <sheetName val="Обор капитал"/>
      <sheetName val="Прибыли и убытки"/>
      <sheetName val="Притоки и оттоки"/>
      <sheetName val="фин ресурсы"/>
      <sheetName val="Налоги"/>
      <sheetName val="Амортизация2"/>
      <sheetName val="АмортизацияNEW"/>
      <sheetName val="Зарплата"/>
      <sheetName val="Диаграмма1"/>
      <sheetName val="Диаграмма4"/>
      <sheetName val="табл чувств"/>
      <sheetName val="кап.влож"/>
      <sheetName val="Лист8 (млн)"/>
      <sheetName val="Вариант 1"/>
      <sheetName val="Лист8"/>
      <sheetName val="производство"/>
      <sheetName val="реализация"/>
      <sheetName val="кредиторы"/>
      <sheetName val="8 мес 2008"/>
      <sheetName val="сущ. ОФ"/>
      <sheetName val="Распр_выр"/>
      <sheetName val="распер"/>
      <sheetName val="кальк свод"/>
      <sheetName val="80.10"/>
      <sheetName val="80.11"/>
      <sheetName val="810"/>
      <sheetName val="820"/>
      <sheetName val="прицеп"/>
      <sheetName val="экскаватор"/>
      <sheetName val="спец.комп.-80.10"/>
      <sheetName val="спец.комп.-ТТЗ-820"/>
      <sheetName val="калькуляция узлов тракт"/>
      <sheetName val="трансмиссия-материалы"/>
      <sheetName val="трансмиссия-покупные"/>
      <sheetName val="кожух полуоси"/>
      <sheetName val="полурама"/>
      <sheetName val="мост передний"/>
      <sheetName val="ось передняя"/>
      <sheetName val="гидросистема"/>
      <sheetName val="навес.система"/>
      <sheetName val="домкрат"/>
      <sheetName val="комплектующие"/>
      <sheetName val="спец.комп.-прицеп"/>
      <sheetName val="калькуляция узлов прицеп"/>
      <sheetName val="материальные затраты прицеп"/>
      <sheetName val="Лист2"/>
      <sheetName val="Kurs"/>
      <sheetName val="14301"/>
      <sheetName val="осн_пар_"/>
      <sheetName val="Data_input"/>
      <sheetName val="Ст-сть_проекта"/>
      <sheetName val="План_пр-ва_1"/>
      <sheetName val="План_продаж_1"/>
      <sheetName val="Годовые_издержки"/>
      <sheetName val="Коэф_обор"/>
      <sheetName val="Обор_капитал"/>
      <sheetName val="Прибыли_и_убытки"/>
      <sheetName val="Притоки_и_оттоки"/>
      <sheetName val="фин_ресурсы"/>
      <sheetName val="табл_чувств"/>
      <sheetName val="кап_влож"/>
      <sheetName val="Лист8_(млн)"/>
      <sheetName val="Вариант_1"/>
      <sheetName val="8_мес_2008"/>
      <sheetName val="сущ__ОФ"/>
      <sheetName val="кальк_свод"/>
      <sheetName val="80_10"/>
      <sheetName val="80_11"/>
      <sheetName val="спец_комп_-80_10"/>
      <sheetName val="спец_комп_-ТТЗ-820"/>
      <sheetName val="калькуляция_узлов_тракт"/>
      <sheetName val="кожух_полуоси"/>
      <sheetName val="мост_передний"/>
      <sheetName val="ось_передняя"/>
      <sheetName val="навес_система"/>
      <sheetName val="спец_комп_-прицеп"/>
      <sheetName val="калькуляция_узлов_прицеп"/>
      <sheetName val="материальные_затраты_прицеп"/>
      <sheetName val="капитал_расчет"/>
      <sheetName val="Зан-ть(р-ны)"/>
      <sheetName val="ПТЭО_ТТЗ_Вар-1_2009.05"/>
      <sheetName val="ПТЭО_ТТЗ_Вар-1_2009_05"/>
      <sheetName val="Sensitivity 3 Yrs"/>
      <sheetName val="2-жадвал Свод"/>
      <sheetName val="Store"/>
      <sheetName val="Parametri"/>
      <sheetName val="Guidance"/>
      <sheetName val="табли 4 местний совет"/>
      <sheetName val="осн_пар_1"/>
      <sheetName val="Data_input1"/>
      <sheetName val="Ст-сть_проекта1"/>
      <sheetName val="План_пр-ва_11"/>
      <sheetName val="План_продаж_11"/>
      <sheetName val="Годовые_издержки1"/>
      <sheetName val="Коэф_обор1"/>
      <sheetName val="Обор_капитал1"/>
      <sheetName val="Прибыли_и_убытки1"/>
      <sheetName val="Притоки_и_оттоки1"/>
      <sheetName val="фин_ресурсы1"/>
      <sheetName val="табл_чувств1"/>
      <sheetName val="кап_влож1"/>
      <sheetName val="Лист8_(млн)1"/>
      <sheetName val="Вариант_11"/>
      <sheetName val="8_мес_20081"/>
      <sheetName val="сущ__ОФ1"/>
      <sheetName val="кальк_свод1"/>
      <sheetName val="80_101"/>
      <sheetName val="80_111"/>
      <sheetName val="спец_комп_-80_101"/>
      <sheetName val="спец_комп_-ТТЗ-8201"/>
      <sheetName val="калькуляция_узлов_тракт1"/>
      <sheetName val="кожух_полуоси1"/>
      <sheetName val="мост_передний1"/>
      <sheetName val="ось_передняя1"/>
      <sheetName val="навес_система1"/>
      <sheetName val="спец_комп_-прицеп1"/>
      <sheetName val="калькуляция_узлов_прицеп1"/>
      <sheetName val="материальные_затраты_прицеп1"/>
      <sheetName val="ПТЭО_ТТЗ_Вар-1_2009_051"/>
      <sheetName val="Sensitivity_3_Yrs"/>
      <sheetName val="2-жадвал_Свод"/>
      <sheetName val="свод себестоимости"/>
      <sheetName val="Форма №2-2003"/>
      <sheetName val="План пр-ва"/>
      <sheetName val="План продаж"/>
      <sheetName val="2 илова"/>
      <sheetName val="Жиззах янги раз"/>
      <sheetName val="Лист1 (2)"/>
      <sheetName val="PROYECCIONES-PM 2000mod (2)"/>
      <sheetName val="PROYECCIONES-PM 2000mod"/>
      <sheetName val="BAL"/>
      <sheetName val="시설투자"/>
      <sheetName val="BRAKE"/>
      <sheetName val="б 6-и"/>
      <sheetName val="Форма №2а"/>
      <sheetName val="оборот"/>
      <sheetName val="дот"/>
      <sheetName val="Results"/>
      <sheetName val="193 свод"/>
      <sheetName val="f007502_18x"/>
      <sheetName val="осн_пар_2"/>
      <sheetName val="Data_input2"/>
      <sheetName val="Ст-сть_проекта2"/>
      <sheetName val="План_пр-ва_12"/>
      <sheetName val="План_продаж_12"/>
      <sheetName val="Годовые_издержки2"/>
      <sheetName val="Коэф_обор2"/>
      <sheetName val="Обор_капитал2"/>
      <sheetName val="Прибыли_и_убытки2"/>
      <sheetName val="Притоки_и_оттоки2"/>
      <sheetName val="фин_ресурсы2"/>
      <sheetName val="табл_чувств2"/>
      <sheetName val="кап_влож2"/>
      <sheetName val="Лист8_(млн)2"/>
      <sheetName val="Вариант_12"/>
      <sheetName val="8_мес_20082"/>
      <sheetName val="сущ__ОФ2"/>
      <sheetName val="кальк_свод2"/>
      <sheetName val="80_102"/>
      <sheetName val="80_112"/>
      <sheetName val="спец_комп_-80_102"/>
      <sheetName val="спец_комп_-ТТЗ-8202"/>
      <sheetName val="калькуляция_узлов_тракт2"/>
      <sheetName val="кожух_полуоси2"/>
      <sheetName val="мост_передний2"/>
      <sheetName val="ось_передняя2"/>
      <sheetName val="навес_система2"/>
      <sheetName val="спец_комп_-прицеп2"/>
      <sheetName val="калькуляция_узлов_прицеп2"/>
      <sheetName val="материальные_затраты_прицеп2"/>
      <sheetName val="ПТЭО_ТТЗ_Вар-1_2009_052"/>
      <sheetName val="Sensitivity_3_Yrs1"/>
      <sheetName val="2-жадвал_Свод1"/>
      <sheetName val="табли_4_местний_совет"/>
      <sheetName val="свод_себестоимости"/>
      <sheetName val="Форма_№2-2003"/>
      <sheetName val="План_пр-ва"/>
      <sheetName val="План_продаж"/>
      <sheetName val="2_илова"/>
      <sheetName val="Жиззах_янги_раз"/>
      <sheetName val="Лист1_(2)"/>
      <sheetName val="PROYECCIONES-PM_2000mod_(2)"/>
      <sheetName val="PROYECCIONES-PM_2000mod"/>
      <sheetName val="б_6-и"/>
      <sheetName val="Форма_№2а"/>
      <sheetName val="Дебет"/>
    </sheetNames>
    <sheetDataSet>
      <sheetData sheetId="0">
        <row r="23">
          <cell r="A23" t="str">
            <v>Трактор ТТЗ-820</v>
          </cell>
        </row>
      </sheetData>
      <sheetData sheetId="1" refreshError="1">
        <row r="4">
          <cell r="C4">
            <v>2008</v>
          </cell>
        </row>
        <row r="23">
          <cell r="A23" t="str">
            <v>Трактор ТТЗ-820</v>
          </cell>
        </row>
        <row r="24">
          <cell r="A24" t="str">
            <v>Прицеп</v>
          </cell>
        </row>
        <row r="25">
          <cell r="A25" t="str">
            <v>Экскаватор</v>
          </cell>
        </row>
        <row r="42">
          <cell r="B42">
            <v>9500</v>
          </cell>
        </row>
        <row r="44">
          <cell r="B44">
            <v>10100</v>
          </cell>
        </row>
        <row r="46">
          <cell r="B46">
            <v>10630</v>
          </cell>
        </row>
        <row r="47">
          <cell r="B47">
            <v>13910</v>
          </cell>
        </row>
        <row r="48">
          <cell r="B48">
            <v>9980</v>
          </cell>
        </row>
        <row r="49">
          <cell r="B49">
            <v>3805</v>
          </cell>
        </row>
        <row r="50">
          <cell r="B50">
            <v>3300</v>
          </cell>
        </row>
        <row r="51">
          <cell r="B51">
            <v>33660</v>
          </cell>
        </row>
        <row r="56">
          <cell r="B56">
            <v>21704.65</v>
          </cell>
        </row>
        <row r="57">
          <cell r="B57">
            <v>4849.09</v>
          </cell>
        </row>
        <row r="58">
          <cell r="B58">
            <v>43625.19</v>
          </cell>
        </row>
      </sheetData>
      <sheetData sheetId="2">
        <row r="8">
          <cell r="A8" t="str">
            <v>готовый трактор</v>
          </cell>
        </row>
      </sheetData>
      <sheetData sheetId="3">
        <row r="23">
          <cell r="A23" t="str">
            <v>Трактор ТТЗ-820</v>
          </cell>
        </row>
      </sheetData>
      <sheetData sheetId="4">
        <row r="8">
          <cell r="A8" t="str">
            <v>готовый трактор</v>
          </cell>
        </row>
      </sheetData>
      <sheetData sheetId="5"/>
      <sheetData sheetId="6"/>
      <sheetData sheetId="7"/>
      <sheetData sheetId="8"/>
      <sheetData sheetId="9"/>
      <sheetData sheetId="10">
        <row r="4">
          <cell r="C4">
            <v>2008</v>
          </cell>
        </row>
      </sheetData>
      <sheetData sheetId="11">
        <row r="8">
          <cell r="A8" t="str">
            <v>готовый трактор</v>
          </cell>
        </row>
      </sheetData>
      <sheetData sheetId="12"/>
      <sheetData sheetId="13"/>
      <sheetData sheetId="14" refreshError="1">
        <row r="4">
          <cell r="C4">
            <v>2008</v>
          </cell>
        </row>
        <row r="11">
          <cell r="A11" t="str">
            <v>готовый трактор ТТЗ 80.10</v>
          </cell>
          <cell r="B11">
            <v>6644</v>
          </cell>
          <cell r="C11">
            <v>709</v>
          </cell>
          <cell r="D11">
            <v>835</v>
          </cell>
          <cell r="E11">
            <v>1100</v>
          </cell>
          <cell r="F11">
            <v>1500</v>
          </cell>
          <cell r="G11">
            <v>1400</v>
          </cell>
          <cell r="H11">
            <v>1100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A12" t="str">
            <v>тракторокомплект  ТТЗ 80.10</v>
          </cell>
          <cell r="B12">
            <v>4196</v>
          </cell>
          <cell r="C12">
            <v>66</v>
          </cell>
          <cell r="D12">
            <v>930</v>
          </cell>
          <cell r="E12">
            <v>900</v>
          </cell>
          <cell r="F12">
            <v>900</v>
          </cell>
          <cell r="G12">
            <v>700</v>
          </cell>
          <cell r="H12">
            <v>700</v>
          </cell>
        </row>
        <row r="14">
          <cell r="A14" t="str">
            <v>готовый трактор ТТЗ 80.11</v>
          </cell>
          <cell r="B14">
            <v>10277</v>
          </cell>
          <cell r="C14">
            <v>1662</v>
          </cell>
          <cell r="D14">
            <v>1865</v>
          </cell>
          <cell r="E14">
            <v>2200</v>
          </cell>
          <cell r="F14">
            <v>1950</v>
          </cell>
          <cell r="G14">
            <v>1400</v>
          </cell>
          <cell r="H14">
            <v>1200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A15" t="str">
            <v>тракторокомплект  ТТЗ 80.11</v>
          </cell>
          <cell r="B15">
            <v>0</v>
          </cell>
        </row>
        <row r="17">
          <cell r="A17" t="str">
            <v>готовый трактор  ТТЗ 810</v>
          </cell>
          <cell r="B17">
            <v>17450</v>
          </cell>
          <cell r="C17">
            <v>0</v>
          </cell>
          <cell r="D17">
            <v>0</v>
          </cell>
          <cell r="E17">
            <v>0</v>
          </cell>
          <cell r="F17">
            <v>250</v>
          </cell>
          <cell r="G17">
            <v>800</v>
          </cell>
          <cell r="H17">
            <v>1000</v>
          </cell>
          <cell r="I17">
            <v>2200</v>
          </cell>
          <cell r="J17">
            <v>2200</v>
          </cell>
          <cell r="K17">
            <v>2200</v>
          </cell>
          <cell r="L17">
            <v>2200</v>
          </cell>
          <cell r="M17">
            <v>2200</v>
          </cell>
          <cell r="N17">
            <v>2200</v>
          </cell>
          <cell r="O17">
            <v>2200</v>
          </cell>
        </row>
        <row r="18">
          <cell r="A18" t="str">
            <v>тракторокомплект  ТТЗ 810</v>
          </cell>
          <cell r="B18">
            <v>0</v>
          </cell>
        </row>
        <row r="20">
          <cell r="A20" t="str">
            <v>готовый трактор  ТТЗ 820</v>
          </cell>
          <cell r="B20">
            <v>26450</v>
          </cell>
          <cell r="C20">
            <v>0</v>
          </cell>
          <cell r="D20">
            <v>0</v>
          </cell>
          <cell r="E20">
            <v>0</v>
          </cell>
          <cell r="F20">
            <v>350</v>
          </cell>
          <cell r="G20">
            <v>1700</v>
          </cell>
          <cell r="H20">
            <v>2000</v>
          </cell>
          <cell r="I20">
            <v>3200</v>
          </cell>
          <cell r="J20">
            <v>3200</v>
          </cell>
          <cell r="K20">
            <v>3200</v>
          </cell>
          <cell r="L20">
            <v>3200</v>
          </cell>
          <cell r="M20">
            <v>3200</v>
          </cell>
          <cell r="N20">
            <v>3200</v>
          </cell>
          <cell r="O20">
            <v>3200</v>
          </cell>
        </row>
        <row r="21">
          <cell r="A21" t="str">
            <v>тракторокомплект  ТТЗ 820</v>
          </cell>
          <cell r="B21">
            <v>4200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600</v>
          </cell>
          <cell r="J21">
            <v>600</v>
          </cell>
          <cell r="K21">
            <v>600</v>
          </cell>
          <cell r="L21">
            <v>600</v>
          </cell>
          <cell r="M21">
            <v>600</v>
          </cell>
          <cell r="N21">
            <v>600</v>
          </cell>
          <cell r="O21">
            <v>600</v>
          </cell>
        </row>
        <row r="23">
          <cell r="A23" t="str">
            <v>готовый прицеп</v>
          </cell>
          <cell r="B23">
            <v>60552</v>
          </cell>
          <cell r="C23">
            <v>0</v>
          </cell>
          <cell r="D23">
            <v>3152</v>
          </cell>
          <cell r="E23">
            <v>3300</v>
          </cell>
          <cell r="F23">
            <v>3700</v>
          </cell>
          <cell r="G23">
            <v>5600</v>
          </cell>
          <cell r="H23">
            <v>5600</v>
          </cell>
          <cell r="I23">
            <v>5600</v>
          </cell>
          <cell r="J23">
            <v>5600</v>
          </cell>
          <cell r="K23">
            <v>5600</v>
          </cell>
          <cell r="L23">
            <v>5600</v>
          </cell>
          <cell r="M23">
            <v>5600</v>
          </cell>
          <cell r="N23">
            <v>5600</v>
          </cell>
          <cell r="O23">
            <v>5600</v>
          </cell>
        </row>
        <row r="24">
          <cell r="A24" t="str">
            <v>прицепокомплект</v>
          </cell>
          <cell r="B24">
            <v>4808</v>
          </cell>
          <cell r="C24">
            <v>0</v>
          </cell>
          <cell r="D24">
            <v>408</v>
          </cell>
          <cell r="E24">
            <v>400</v>
          </cell>
          <cell r="F24">
            <v>400</v>
          </cell>
          <cell r="G24">
            <v>400</v>
          </cell>
          <cell r="H24">
            <v>400</v>
          </cell>
          <cell r="I24">
            <v>400</v>
          </cell>
          <cell r="J24">
            <v>400</v>
          </cell>
          <cell r="K24">
            <v>400</v>
          </cell>
          <cell r="L24">
            <v>400</v>
          </cell>
          <cell r="M24">
            <v>400</v>
          </cell>
          <cell r="N24">
            <v>400</v>
          </cell>
          <cell r="O24">
            <v>400</v>
          </cell>
        </row>
        <row r="25">
          <cell r="A25" t="str">
            <v>Экскаватор</v>
          </cell>
          <cell r="B25">
            <v>3550</v>
          </cell>
          <cell r="C25">
            <v>0</v>
          </cell>
          <cell r="D25">
            <v>100</v>
          </cell>
          <cell r="E25">
            <v>150</v>
          </cell>
          <cell r="F25">
            <v>200</v>
          </cell>
          <cell r="G25">
            <v>300</v>
          </cell>
          <cell r="H25">
            <v>350</v>
          </cell>
          <cell r="I25">
            <v>350</v>
          </cell>
          <cell r="J25">
            <v>350</v>
          </cell>
          <cell r="K25">
            <v>350</v>
          </cell>
          <cell r="L25">
            <v>350</v>
          </cell>
          <cell r="M25">
            <v>350</v>
          </cell>
          <cell r="N25">
            <v>350</v>
          </cell>
          <cell r="O25">
            <v>350</v>
          </cell>
        </row>
      </sheetData>
      <sheetData sheetId="15" refreshError="1">
        <row r="8">
          <cell r="A8" t="str">
            <v>готовый трактор</v>
          </cell>
          <cell r="B8">
            <v>0</v>
          </cell>
          <cell r="C8">
            <v>13100</v>
          </cell>
          <cell r="D8">
            <v>13100</v>
          </cell>
          <cell r="E8">
            <v>13100</v>
          </cell>
          <cell r="F8">
            <v>13100</v>
          </cell>
          <cell r="G8">
            <v>13100</v>
          </cell>
          <cell r="H8">
            <v>13100</v>
          </cell>
          <cell r="I8">
            <v>13100</v>
          </cell>
          <cell r="J8">
            <v>13100</v>
          </cell>
          <cell r="K8">
            <v>13100</v>
          </cell>
          <cell r="L8">
            <v>13100</v>
          </cell>
          <cell r="M8">
            <v>13100</v>
          </cell>
          <cell r="N8">
            <v>13100</v>
          </cell>
          <cell r="O8">
            <v>13100</v>
          </cell>
        </row>
        <row r="9">
          <cell r="A9" t="str">
            <v>тракторокомплект</v>
          </cell>
          <cell r="B9">
            <v>0</v>
          </cell>
          <cell r="C9">
            <v>9500</v>
          </cell>
          <cell r="D9">
            <v>9500</v>
          </cell>
          <cell r="E9">
            <v>9500</v>
          </cell>
          <cell r="F9">
            <v>9500</v>
          </cell>
          <cell r="G9">
            <v>9500</v>
          </cell>
          <cell r="H9">
            <v>9500</v>
          </cell>
          <cell r="I9">
            <v>9500</v>
          </cell>
          <cell r="J9">
            <v>9500</v>
          </cell>
          <cell r="K9">
            <v>9500</v>
          </cell>
          <cell r="L9">
            <v>9500</v>
          </cell>
          <cell r="M9">
            <v>9500</v>
          </cell>
          <cell r="N9">
            <v>9500</v>
          </cell>
          <cell r="O9">
            <v>9500</v>
          </cell>
        </row>
        <row r="11">
          <cell r="A11" t="str">
            <v>готовый трактор</v>
          </cell>
          <cell r="B11">
            <v>0</v>
          </cell>
          <cell r="C11">
            <v>13920</v>
          </cell>
          <cell r="D11">
            <v>13920</v>
          </cell>
          <cell r="E11">
            <v>13920</v>
          </cell>
          <cell r="F11">
            <v>13920</v>
          </cell>
          <cell r="G11">
            <v>13920</v>
          </cell>
          <cell r="H11">
            <v>13920</v>
          </cell>
          <cell r="I11">
            <v>13920</v>
          </cell>
          <cell r="J11">
            <v>13920</v>
          </cell>
          <cell r="K11">
            <v>13920</v>
          </cell>
          <cell r="L11">
            <v>13920</v>
          </cell>
          <cell r="M11">
            <v>13920</v>
          </cell>
          <cell r="N11">
            <v>13920</v>
          </cell>
          <cell r="O11">
            <v>13920</v>
          </cell>
        </row>
        <row r="12">
          <cell r="A12" t="str">
            <v>тракторокомплект</v>
          </cell>
          <cell r="B12">
            <v>0</v>
          </cell>
          <cell r="C12">
            <v>10100</v>
          </cell>
          <cell r="D12">
            <v>10100</v>
          </cell>
          <cell r="E12">
            <v>10100</v>
          </cell>
          <cell r="F12">
            <v>10100</v>
          </cell>
          <cell r="G12">
            <v>10100</v>
          </cell>
          <cell r="H12">
            <v>10100</v>
          </cell>
          <cell r="I12">
            <v>10100</v>
          </cell>
          <cell r="J12">
            <v>10100</v>
          </cell>
          <cell r="K12">
            <v>10100</v>
          </cell>
          <cell r="L12">
            <v>10100</v>
          </cell>
          <cell r="M12">
            <v>10100</v>
          </cell>
          <cell r="N12">
            <v>10100</v>
          </cell>
          <cell r="O12">
            <v>10100</v>
          </cell>
        </row>
        <row r="14">
          <cell r="A14" t="str">
            <v>готовый трактор</v>
          </cell>
          <cell r="B14">
            <v>0</v>
          </cell>
          <cell r="C14">
            <v>14820</v>
          </cell>
          <cell r="D14">
            <v>14820</v>
          </cell>
          <cell r="E14">
            <v>14079</v>
          </cell>
          <cell r="F14">
            <v>14079</v>
          </cell>
          <cell r="G14">
            <v>14079</v>
          </cell>
          <cell r="H14">
            <v>14079</v>
          </cell>
          <cell r="I14">
            <v>14079</v>
          </cell>
          <cell r="J14">
            <v>14079</v>
          </cell>
          <cell r="K14">
            <v>14079</v>
          </cell>
          <cell r="L14">
            <v>14079</v>
          </cell>
          <cell r="M14">
            <v>14079</v>
          </cell>
          <cell r="N14">
            <v>14079</v>
          </cell>
          <cell r="O14">
            <v>14079</v>
          </cell>
        </row>
        <row r="15">
          <cell r="A15" t="str">
            <v>тракторокомплект</v>
          </cell>
          <cell r="B15">
            <v>0</v>
          </cell>
          <cell r="C15">
            <v>10630</v>
          </cell>
          <cell r="D15">
            <v>10630</v>
          </cell>
          <cell r="E15">
            <v>10098.5</v>
          </cell>
          <cell r="F15">
            <v>10098.5</v>
          </cell>
          <cell r="G15">
            <v>10098.5</v>
          </cell>
          <cell r="H15">
            <v>10098.5</v>
          </cell>
          <cell r="I15">
            <v>10098.5</v>
          </cell>
          <cell r="J15">
            <v>10098.5</v>
          </cell>
          <cell r="K15">
            <v>10098.5</v>
          </cell>
          <cell r="L15">
            <v>10098.5</v>
          </cell>
          <cell r="M15">
            <v>10098.5</v>
          </cell>
          <cell r="N15">
            <v>10098.5</v>
          </cell>
          <cell r="O15">
            <v>10098.5</v>
          </cell>
        </row>
        <row r="16">
          <cell r="C16">
            <v>10630</v>
          </cell>
          <cell r="D16">
            <v>10630</v>
          </cell>
          <cell r="E16">
            <v>10098.5</v>
          </cell>
          <cell r="F16">
            <v>10098.5</v>
          </cell>
          <cell r="G16">
            <v>10098.5</v>
          </cell>
          <cell r="H16">
            <v>10098.5</v>
          </cell>
          <cell r="I16">
            <v>10098.5</v>
          </cell>
          <cell r="J16">
            <v>10098.5</v>
          </cell>
          <cell r="K16">
            <v>10098.5</v>
          </cell>
          <cell r="L16">
            <v>10098.5</v>
          </cell>
          <cell r="M16">
            <v>10098.5</v>
          </cell>
          <cell r="N16">
            <v>10098.5</v>
          </cell>
          <cell r="O16">
            <v>10098.5</v>
          </cell>
        </row>
        <row r="17">
          <cell r="A17" t="str">
            <v>готовый трактор</v>
          </cell>
          <cell r="B17">
            <v>0</v>
          </cell>
          <cell r="C17">
            <v>13910</v>
          </cell>
          <cell r="D17">
            <v>13910</v>
          </cell>
          <cell r="E17">
            <v>13214.5</v>
          </cell>
          <cell r="F17">
            <v>13214.5</v>
          </cell>
          <cell r="G17">
            <v>13214.5</v>
          </cell>
          <cell r="H17">
            <v>13214.5</v>
          </cell>
          <cell r="I17">
            <v>13214.5</v>
          </cell>
          <cell r="J17">
            <v>13214.5</v>
          </cell>
          <cell r="K17">
            <v>13214.5</v>
          </cell>
          <cell r="L17">
            <v>13214.5</v>
          </cell>
          <cell r="M17">
            <v>13214.5</v>
          </cell>
          <cell r="N17">
            <v>13214.5</v>
          </cell>
          <cell r="O17">
            <v>13214.5</v>
          </cell>
        </row>
        <row r="18">
          <cell r="A18" t="str">
            <v>тракторокомплект</v>
          </cell>
          <cell r="B18">
            <v>0</v>
          </cell>
          <cell r="C18">
            <v>9980</v>
          </cell>
          <cell r="D18">
            <v>9980</v>
          </cell>
          <cell r="E18">
            <v>9980</v>
          </cell>
          <cell r="F18">
            <v>9980</v>
          </cell>
          <cell r="G18">
            <v>9980</v>
          </cell>
          <cell r="H18">
            <v>9980</v>
          </cell>
          <cell r="I18">
            <v>9980</v>
          </cell>
          <cell r="J18">
            <v>9980</v>
          </cell>
          <cell r="K18">
            <v>9980</v>
          </cell>
          <cell r="L18">
            <v>9980</v>
          </cell>
          <cell r="M18">
            <v>9980</v>
          </cell>
          <cell r="N18">
            <v>9980</v>
          </cell>
          <cell r="O18">
            <v>9980</v>
          </cell>
        </row>
        <row r="20">
          <cell r="A20" t="str">
            <v>готовый прицеп</v>
          </cell>
          <cell r="B20">
            <v>0</v>
          </cell>
          <cell r="C20">
            <v>3805</v>
          </cell>
          <cell r="D20">
            <v>3805</v>
          </cell>
          <cell r="E20">
            <v>3805</v>
          </cell>
          <cell r="F20">
            <v>3805</v>
          </cell>
          <cell r="G20">
            <v>3805</v>
          </cell>
          <cell r="H20">
            <v>3805</v>
          </cell>
          <cell r="I20">
            <v>3805</v>
          </cell>
          <cell r="J20">
            <v>3805</v>
          </cell>
          <cell r="K20">
            <v>3805</v>
          </cell>
          <cell r="L20">
            <v>3805</v>
          </cell>
          <cell r="M20">
            <v>3805</v>
          </cell>
          <cell r="N20">
            <v>3805</v>
          </cell>
          <cell r="O20">
            <v>3805</v>
          </cell>
        </row>
        <row r="21">
          <cell r="A21" t="str">
            <v>прицепокомплект</v>
          </cell>
          <cell r="B21">
            <v>0</v>
          </cell>
          <cell r="C21">
            <v>3300</v>
          </cell>
          <cell r="D21">
            <v>3300</v>
          </cell>
          <cell r="E21">
            <v>3300</v>
          </cell>
          <cell r="F21">
            <v>3300</v>
          </cell>
          <cell r="G21">
            <v>3300</v>
          </cell>
          <cell r="H21">
            <v>3300</v>
          </cell>
          <cell r="I21">
            <v>3300</v>
          </cell>
          <cell r="J21">
            <v>3300</v>
          </cell>
          <cell r="K21">
            <v>3300</v>
          </cell>
          <cell r="L21">
            <v>3300</v>
          </cell>
          <cell r="M21">
            <v>3300</v>
          </cell>
          <cell r="N21">
            <v>3300</v>
          </cell>
          <cell r="O21">
            <v>3300</v>
          </cell>
        </row>
        <row r="22">
          <cell r="A22" t="str">
            <v>Экскаватор,  долл.США/шт</v>
          </cell>
          <cell r="B22">
            <v>0</v>
          </cell>
          <cell r="C22">
            <v>33660</v>
          </cell>
          <cell r="D22">
            <v>33660</v>
          </cell>
          <cell r="E22">
            <v>31977</v>
          </cell>
          <cell r="F22">
            <v>31977</v>
          </cell>
          <cell r="G22">
            <v>31977</v>
          </cell>
          <cell r="H22">
            <v>31977</v>
          </cell>
          <cell r="I22">
            <v>31977</v>
          </cell>
          <cell r="J22">
            <v>31977</v>
          </cell>
          <cell r="K22">
            <v>31977</v>
          </cell>
          <cell r="L22">
            <v>31977</v>
          </cell>
          <cell r="M22">
            <v>31977</v>
          </cell>
          <cell r="N22">
            <v>31977</v>
          </cell>
          <cell r="O22">
            <v>31977</v>
          </cell>
        </row>
        <row r="57">
          <cell r="C57">
            <v>21704.65</v>
          </cell>
          <cell r="D57">
            <v>21704.65</v>
          </cell>
          <cell r="E57">
            <v>20619.4175</v>
          </cell>
          <cell r="F57">
            <v>20619.4175</v>
          </cell>
          <cell r="G57">
            <v>20619.4175</v>
          </cell>
          <cell r="H57">
            <v>20619.4175</v>
          </cell>
          <cell r="I57">
            <v>20619.4175</v>
          </cell>
          <cell r="J57">
            <v>20619.4175</v>
          </cell>
          <cell r="K57">
            <v>20619.4175</v>
          </cell>
          <cell r="L57">
            <v>20619.4175</v>
          </cell>
          <cell r="M57">
            <v>20619.4175</v>
          </cell>
          <cell r="N57">
            <v>20619.4175</v>
          </cell>
          <cell r="O57">
            <v>20619.4175</v>
          </cell>
        </row>
        <row r="58">
          <cell r="C58">
            <v>4849.09</v>
          </cell>
          <cell r="D58">
            <v>4849.09</v>
          </cell>
          <cell r="E58">
            <v>4849.09</v>
          </cell>
          <cell r="F58">
            <v>4849.09</v>
          </cell>
          <cell r="G58">
            <v>4849.09</v>
          </cell>
          <cell r="H58">
            <v>4849.09</v>
          </cell>
          <cell r="I58">
            <v>4849.09</v>
          </cell>
          <cell r="J58">
            <v>4849.09</v>
          </cell>
          <cell r="K58">
            <v>4849.09</v>
          </cell>
          <cell r="L58">
            <v>4849.09</v>
          </cell>
          <cell r="M58">
            <v>4849.09</v>
          </cell>
          <cell r="N58">
            <v>4849.09</v>
          </cell>
          <cell r="O58">
            <v>4849.09</v>
          </cell>
        </row>
        <row r="59">
          <cell r="A59" t="str">
            <v>Экскаватор,  долл.США/шт</v>
          </cell>
          <cell r="B59">
            <v>0</v>
          </cell>
          <cell r="C59">
            <v>43625.19</v>
          </cell>
          <cell r="D59">
            <v>43625.19</v>
          </cell>
          <cell r="E59">
            <v>41443.930500000002</v>
          </cell>
          <cell r="F59">
            <v>41443.930500000002</v>
          </cell>
          <cell r="G59">
            <v>41443.930500000002</v>
          </cell>
          <cell r="H59">
            <v>41443.930500000002</v>
          </cell>
          <cell r="I59">
            <v>41443.930500000002</v>
          </cell>
          <cell r="J59">
            <v>41443.930500000002</v>
          </cell>
          <cell r="K59">
            <v>41443.930500000002</v>
          </cell>
          <cell r="L59">
            <v>41443.930500000002</v>
          </cell>
          <cell r="M59">
            <v>41443.930500000002</v>
          </cell>
          <cell r="N59">
            <v>41443.930500000002</v>
          </cell>
          <cell r="O59">
            <v>41443.930500000002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>
        <row r="4">
          <cell r="C4">
            <v>2008</v>
          </cell>
        </row>
      </sheetData>
      <sheetData sheetId="67">
        <row r="4">
          <cell r="C4">
            <v>2008</v>
          </cell>
        </row>
      </sheetData>
      <sheetData sheetId="68">
        <row r="4">
          <cell r="C4">
            <v>2008</v>
          </cell>
        </row>
      </sheetData>
      <sheetData sheetId="69">
        <row r="4">
          <cell r="C4">
            <v>2008</v>
          </cell>
        </row>
      </sheetData>
      <sheetData sheetId="70">
        <row r="4">
          <cell r="C4">
            <v>2008</v>
          </cell>
        </row>
      </sheetData>
      <sheetData sheetId="71">
        <row r="4">
          <cell r="C4">
            <v>2008</v>
          </cell>
        </row>
      </sheetData>
      <sheetData sheetId="72">
        <row r="4">
          <cell r="C4">
            <v>2008</v>
          </cell>
        </row>
      </sheetData>
      <sheetData sheetId="73">
        <row r="4">
          <cell r="C4">
            <v>2008</v>
          </cell>
        </row>
      </sheetData>
      <sheetData sheetId="74">
        <row r="4">
          <cell r="C4">
            <v>2008</v>
          </cell>
        </row>
      </sheetData>
      <sheetData sheetId="75">
        <row r="4">
          <cell r="C4">
            <v>2008</v>
          </cell>
        </row>
      </sheetData>
      <sheetData sheetId="76">
        <row r="4">
          <cell r="C4">
            <v>2008</v>
          </cell>
        </row>
      </sheetData>
      <sheetData sheetId="77">
        <row r="4">
          <cell r="C4">
            <v>2008</v>
          </cell>
        </row>
      </sheetData>
      <sheetData sheetId="78">
        <row r="4">
          <cell r="C4">
            <v>2008</v>
          </cell>
        </row>
      </sheetData>
      <sheetData sheetId="79">
        <row r="4">
          <cell r="C4">
            <v>2008</v>
          </cell>
        </row>
      </sheetData>
      <sheetData sheetId="80">
        <row r="4">
          <cell r="C4">
            <v>2008</v>
          </cell>
        </row>
      </sheetData>
      <sheetData sheetId="81">
        <row r="4">
          <cell r="C4">
            <v>2008</v>
          </cell>
        </row>
      </sheetData>
      <sheetData sheetId="82">
        <row r="4">
          <cell r="C4">
            <v>2008</v>
          </cell>
        </row>
      </sheetData>
      <sheetData sheetId="83">
        <row r="4">
          <cell r="C4">
            <v>2008</v>
          </cell>
        </row>
      </sheetData>
      <sheetData sheetId="84">
        <row r="4">
          <cell r="C4">
            <v>2008</v>
          </cell>
        </row>
      </sheetData>
      <sheetData sheetId="85">
        <row r="4">
          <cell r="C4">
            <v>2008</v>
          </cell>
        </row>
      </sheetData>
      <sheetData sheetId="86">
        <row r="4">
          <cell r="C4">
            <v>2008</v>
          </cell>
        </row>
      </sheetData>
      <sheetData sheetId="87">
        <row r="4">
          <cell r="C4">
            <v>2008</v>
          </cell>
        </row>
      </sheetData>
      <sheetData sheetId="88">
        <row r="4">
          <cell r="C4">
            <v>2008</v>
          </cell>
        </row>
      </sheetData>
      <sheetData sheetId="89">
        <row r="4">
          <cell r="C4">
            <v>2008</v>
          </cell>
        </row>
      </sheetData>
      <sheetData sheetId="90">
        <row r="4">
          <cell r="C4">
            <v>2008</v>
          </cell>
        </row>
      </sheetData>
      <sheetData sheetId="91">
        <row r="4">
          <cell r="C4">
            <v>2008</v>
          </cell>
        </row>
      </sheetData>
      <sheetData sheetId="92">
        <row r="4">
          <cell r="C4">
            <v>2008</v>
          </cell>
        </row>
      </sheetData>
      <sheetData sheetId="93">
        <row r="4">
          <cell r="C4">
            <v>2008</v>
          </cell>
        </row>
      </sheetData>
      <sheetData sheetId="94">
        <row r="4">
          <cell r="C4">
            <v>2008</v>
          </cell>
        </row>
      </sheetData>
      <sheetData sheetId="95">
        <row r="4">
          <cell r="C4">
            <v>2008</v>
          </cell>
        </row>
      </sheetData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>
        <row r="4">
          <cell r="C4">
            <v>2008</v>
          </cell>
        </row>
      </sheetData>
      <sheetData sheetId="108">
        <row r="4">
          <cell r="C4">
            <v>2008</v>
          </cell>
        </row>
      </sheetData>
      <sheetData sheetId="109">
        <row r="4">
          <cell r="C4">
            <v>2008</v>
          </cell>
        </row>
      </sheetData>
      <sheetData sheetId="110">
        <row r="4">
          <cell r="C4">
            <v>2008</v>
          </cell>
        </row>
      </sheetData>
      <sheetData sheetId="111">
        <row r="4">
          <cell r="C4">
            <v>2008</v>
          </cell>
        </row>
      </sheetData>
      <sheetData sheetId="112">
        <row r="4">
          <cell r="C4">
            <v>2008</v>
          </cell>
        </row>
      </sheetData>
      <sheetData sheetId="113">
        <row r="4">
          <cell r="C4">
            <v>2008</v>
          </cell>
        </row>
      </sheetData>
      <sheetData sheetId="114">
        <row r="4">
          <cell r="C4">
            <v>2008</v>
          </cell>
        </row>
      </sheetData>
      <sheetData sheetId="115">
        <row r="4">
          <cell r="C4">
            <v>2008</v>
          </cell>
        </row>
      </sheetData>
      <sheetData sheetId="116">
        <row r="4">
          <cell r="C4">
            <v>2008</v>
          </cell>
        </row>
      </sheetData>
      <sheetData sheetId="117">
        <row r="4">
          <cell r="C4">
            <v>2008</v>
          </cell>
        </row>
      </sheetData>
      <sheetData sheetId="118">
        <row r="4">
          <cell r="C4">
            <v>2008</v>
          </cell>
        </row>
      </sheetData>
      <sheetData sheetId="119">
        <row r="4">
          <cell r="C4">
            <v>2008</v>
          </cell>
        </row>
      </sheetData>
      <sheetData sheetId="120">
        <row r="4">
          <cell r="C4">
            <v>2008</v>
          </cell>
        </row>
      </sheetData>
      <sheetData sheetId="121">
        <row r="4">
          <cell r="C4">
            <v>2008</v>
          </cell>
        </row>
      </sheetData>
      <sheetData sheetId="122">
        <row r="4">
          <cell r="C4">
            <v>2008</v>
          </cell>
        </row>
      </sheetData>
      <sheetData sheetId="123">
        <row r="4">
          <cell r="C4">
            <v>2008</v>
          </cell>
        </row>
      </sheetData>
      <sheetData sheetId="124">
        <row r="4">
          <cell r="C4">
            <v>2008</v>
          </cell>
        </row>
      </sheetData>
      <sheetData sheetId="125">
        <row r="4">
          <cell r="C4">
            <v>2008</v>
          </cell>
        </row>
      </sheetData>
      <sheetData sheetId="126">
        <row r="4">
          <cell r="C4">
            <v>2008</v>
          </cell>
        </row>
      </sheetData>
      <sheetData sheetId="127">
        <row r="4">
          <cell r="C4">
            <v>2008</v>
          </cell>
        </row>
      </sheetData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>
        <row r="4">
          <cell r="C4">
            <v>2008</v>
          </cell>
        </row>
      </sheetData>
      <sheetData sheetId="137">
        <row r="4">
          <cell r="C4">
            <v>2008</v>
          </cell>
        </row>
      </sheetData>
      <sheetData sheetId="138">
        <row r="4">
          <cell r="C4">
            <v>2008</v>
          </cell>
        </row>
      </sheetData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>
        <row r="4">
          <cell r="C4">
            <v>2008</v>
          </cell>
        </row>
      </sheetData>
      <sheetData sheetId="159">
        <row r="4">
          <cell r="C4">
            <v>2008</v>
          </cell>
        </row>
      </sheetData>
      <sheetData sheetId="160">
        <row r="4">
          <cell r="C4">
            <v>2008</v>
          </cell>
        </row>
      </sheetData>
      <sheetData sheetId="161">
        <row r="4">
          <cell r="C4">
            <v>2008</v>
          </cell>
        </row>
      </sheetData>
      <sheetData sheetId="162">
        <row r="4">
          <cell r="C4">
            <v>2008</v>
          </cell>
        </row>
      </sheetData>
      <sheetData sheetId="163">
        <row r="4">
          <cell r="C4">
            <v>2008</v>
          </cell>
        </row>
      </sheetData>
      <sheetData sheetId="164">
        <row r="4">
          <cell r="C4">
            <v>2008</v>
          </cell>
        </row>
      </sheetData>
      <sheetData sheetId="165">
        <row r="4">
          <cell r="C4">
            <v>2008</v>
          </cell>
        </row>
      </sheetData>
      <sheetData sheetId="166">
        <row r="8">
          <cell r="A8" t="str">
            <v>готовый трактор</v>
          </cell>
        </row>
      </sheetData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>
        <row r="23">
          <cell r="A23" t="str">
            <v>Трактор ТТЗ-820</v>
          </cell>
        </row>
      </sheetData>
      <sheetData sheetId="201">
        <row r="23">
          <cell r="A23" t="str">
            <v>Трактор ТТЗ-820</v>
          </cell>
        </row>
      </sheetData>
      <sheetData sheetId="202">
        <row r="23">
          <cell r="A23" t="str">
            <v>Трактор ТТЗ-820</v>
          </cell>
        </row>
      </sheetData>
      <sheetData sheetId="20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277"/>
      <sheetName val="Analysis of Interest"/>
      <sheetName val="Tit"/>
      <sheetName val="Macro1"/>
      <sheetName val="06.01.2014"/>
      <sheetName val="Date"/>
      <sheetName val="ж а м и"/>
      <sheetName val="Results"/>
      <sheetName val="BAL"/>
      <sheetName val="январь ойи"/>
      <sheetName val="Фин.пок"/>
      <sheetName val="курс"/>
      <sheetName val="максади"/>
      <sheetName val="Худуд"/>
      <sheetName val="Жиззах_янги_раз"/>
      <sheetName val="Analysis_of_Interest"/>
      <sheetName val="06_01_2014"/>
      <sheetName val="ж_а_м_и"/>
      <sheetName val="табли 4 местний совет"/>
      <sheetName val="1-илова янги"/>
      <sheetName val="Лист4"/>
      <sheetName val="январь_ойи"/>
      <sheetName val="Фин_пок"/>
      <sheetName val="СВОД_36"/>
      <sheetName val="СВОД_37"/>
      <sheetName val="свод жами 1 ой +"/>
      <sheetName val="свод жами"/>
      <sheetName val="Амалиёт"/>
      <sheetName val="Лист2"/>
      <sheetName val="Лист5"/>
      <sheetName val="свод"/>
      <sheetName val="Қорасарой"/>
      <sheetName val="номма-номи"/>
      <sheetName val="Сурхондарё"/>
      <sheetName val="Хоразм"/>
      <sheetName val="Қашқадарё"/>
      <sheetName val="Бухоро"/>
      <sheetName val="Андижон"/>
      <sheetName val="Фарғона"/>
      <sheetName val="Наманган"/>
      <sheetName val="Сирдарё"/>
      <sheetName val="Навои"/>
      <sheetName val="ҚҚР"/>
      <sheetName val="Жиззах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8">
          <cell r="A8" t="str">
            <v>с/счёт</v>
          </cell>
          <cell r="B8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1613">
          <cell r="B1613">
            <v>1064</v>
          </cell>
        </row>
        <row r="1615">
          <cell r="B1615">
            <v>1066</v>
          </cell>
        </row>
        <row r="1616">
          <cell r="B1616">
            <v>1067</v>
          </cell>
        </row>
        <row r="1617">
          <cell r="B1617">
            <v>1068</v>
          </cell>
        </row>
        <row r="1620">
          <cell r="B1620">
            <v>738</v>
          </cell>
        </row>
        <row r="4565">
          <cell r="B4565">
            <v>1065</v>
          </cell>
        </row>
        <row r="4566">
          <cell r="B4566">
            <v>1066</v>
          </cell>
        </row>
        <row r="4567">
          <cell r="B4567">
            <v>1067</v>
          </cell>
        </row>
        <row r="4568">
          <cell r="B4568">
            <v>1068</v>
          </cell>
        </row>
        <row r="4569">
          <cell r="A4569" t="str">
            <v>чиким Итог</v>
          </cell>
        </row>
        <row r="4570">
          <cell r="A4570" t="str">
            <v>Общий итог</v>
          </cell>
        </row>
        <row r="4571">
          <cell r="B4571">
            <v>738</v>
          </cell>
        </row>
        <row r="4572">
          <cell r="B457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/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ланс-свод"/>
      <sheetName val="2005- йиллик Ф2"/>
      <sheetName val="выполнение"/>
      <sheetName val="Виполнение свод"/>
      <sheetName val="Харажат режа"/>
      <sheetName val="Устама режа"/>
      <sheetName val="Олувчи"/>
      <sheetName val="оборот"/>
      <sheetName val="2005-_йиллик_Ф2"/>
      <sheetName val="Виполнение_свод"/>
      <sheetName val="Харажат_режа"/>
      <sheetName val="Устама_режа"/>
      <sheetName val="Лист1 (2)"/>
      <sheetName val="Форма №2-2003"/>
      <sheetName val="Платёжка"/>
      <sheetName val="Тўловчи"/>
      <sheetName val="Максадлар"/>
      <sheetName val="Data input"/>
      <sheetName val="План пр-ва_1"/>
      <sheetName val="План продаж_1"/>
      <sheetName val="Форма №2а"/>
      <sheetName val="Массив"/>
      <sheetName val="экс хар"/>
      <sheetName val="Фин.пок"/>
      <sheetName val="для ГАКа"/>
      <sheetName val="курс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копланмай"/>
      <sheetName val="фориш свод"/>
      <sheetName val="Фориш 2003"/>
      <sheetName val="Жиззах янги раз"/>
      <sheetName val="Лист1"/>
      <sheetName val="оборот"/>
      <sheetName val="ж а м и"/>
      <sheetName val="Macro1"/>
      <sheetName val="10513"/>
      <sheetName val="1-жадвал"/>
      <sheetName val="Tosh_sh жами 1жадвал "/>
      <sheetName val="Фао-т т.коди"/>
      <sheetName val="Пул топ-к коди "/>
      <sheetName val="Тиж-банккоди "/>
      <sheetName val="Хукукий Макоми"/>
      <sheetName val="МФО Last"/>
      <sheetName val="Зан-ть(р-ны)"/>
      <sheetName val="Store"/>
      <sheetName val="выполнение"/>
      <sheetName val="Tit"/>
      <sheetName val="Date"/>
      <sheetName val="Тохирбек 2003-1"/>
      <sheetName val="фориш_свод"/>
      <sheetName val="Фориш_2003"/>
      <sheetName val="Жиззах_янги_раз"/>
      <sheetName val="ж_а_м_и"/>
      <sheetName val="Tosh_sh_жами_1жадвал_"/>
      <sheetName val="Фао-т_т_коди"/>
      <sheetName val="Пул_топ-к_коди_"/>
      <sheetName val="Тиж-банккоди_"/>
      <sheetName val="Хукукий_Макоми"/>
      <sheetName val="МФО_Last"/>
      <sheetName val="максади"/>
      <sheetName val="банклар"/>
      <sheetName val="Худуд"/>
      <sheetName val="19903"/>
      <sheetName val="экс хар"/>
      <sheetName val="Реестр"/>
      <sheetName val="фориш_свод1"/>
      <sheetName val="Фориш_20031"/>
      <sheetName val="Жиззах_янги_раз1"/>
      <sheetName val="ж_а_м_и1"/>
      <sheetName val="Tosh_sh_жами_1жадвал_1"/>
      <sheetName val="Фао-т_т_коди1"/>
      <sheetName val="Пул_топ-к_коди_1"/>
      <sheetName val="Тиж-банккоди_1"/>
      <sheetName val="Хукукий_Макоми1"/>
      <sheetName val="МФО_Last1"/>
      <sheetName val="Тохирбек_2003-1"/>
      <sheetName val="экс_хар"/>
      <sheetName val="Results"/>
      <sheetName val="Қолган-193 та 28.12.2018"/>
      <sheetName val="фориш_свод2"/>
      <sheetName val="Фориш_20032"/>
      <sheetName val="Жиззах_янги_раз2"/>
      <sheetName val="ж_а_м_и2"/>
      <sheetName val="Tosh_sh_жами_1жадвал_2"/>
      <sheetName val="Фао-т_т_коди2"/>
      <sheetName val="Пул_топ-к_коди_2"/>
      <sheetName val="Тиж-банккоди_2"/>
      <sheetName val="Хукукий_Макоми2"/>
      <sheetName val="МФО_Last2"/>
      <sheetName val="Тохирбек_2003-11"/>
      <sheetName val="экс_хар1"/>
      <sheetName val="Қолган-193_та_28_12_2018"/>
      <sheetName val="фориш_свод3"/>
      <sheetName val="Фориш_20033"/>
      <sheetName val="Жиззах_янги_раз3"/>
      <sheetName val="ж_а_м_и3"/>
      <sheetName val="Tosh_sh_жами_1жадвал_3"/>
      <sheetName val="Фао-т_т_коди3"/>
      <sheetName val="Пул_топ-к_коди_3"/>
      <sheetName val="Тиж-банккоди_3"/>
      <sheetName val="Хукукий_Макоми3"/>
      <sheetName val="МФО_Last3"/>
      <sheetName val="Тохирбек_2003-12"/>
      <sheetName val="экс_хар2"/>
      <sheetName val="Қолган-193_та_28_12_20181"/>
      <sheetName val="BAL"/>
      <sheetName val="фориш_свод4"/>
      <sheetName val="Фориш_20034"/>
      <sheetName val="Жиззах_янги_раз4"/>
      <sheetName val="ж_а_м_и4"/>
      <sheetName val="Tosh_sh_жами_1жадвал_4"/>
      <sheetName val="Фао-т_т_коди4"/>
      <sheetName val="Пул_топ-к_коди_4"/>
      <sheetName val="Тиж-банккоди_4"/>
      <sheetName val="Хукукий_Макоми4"/>
      <sheetName val="МФО_Last4"/>
      <sheetName val="Тохирбек_2003-13"/>
      <sheetName val="экс_хар3"/>
      <sheetName val="Қолган-193_та_28_12_20182"/>
      <sheetName val="1 Ноябр Тошкентга  (2)"/>
      <sheetName val="к.смета"/>
      <sheetName val="параметр (формуда)"/>
      <sheetName val="G1"/>
      <sheetName val="Лист4"/>
      <sheetName val="Муаммоли кредитларни ундирилиши"/>
      <sheetName val="Кредит сўндирилмаслиги сабаби"/>
      <sheetName val="Боғлиқлик"/>
      <sheetName val="Bank Liabilities Analysis"/>
      <sheetName val="Q6"/>
      <sheetName val="форма №2а"/>
      <sheetName val="14301"/>
      <sheetName val="Районы"/>
      <sheetName val="данные"/>
      <sheetName val="программа"/>
      <sheetName val="Олувчи"/>
      <sheetName val="Платёжка"/>
      <sheetName val="Тўловчи"/>
      <sheetName val="Банк"/>
      <sheetName val="сана"/>
      <sheetName val="277"/>
      <sheetName val="Analysis of Interest"/>
      <sheetName val="06.01.2014"/>
      <sheetName val="январь ойи"/>
      <sheetName val="Фин.пок"/>
      <sheetName val="курс"/>
      <sheetName val="Analysis_of_Interest"/>
      <sheetName val="06_01_2014"/>
      <sheetName val="табли 4 местний совет"/>
      <sheetName val="1-илова янги"/>
      <sheetName val="январь_ойи"/>
      <sheetName val="Фин_пок"/>
      <sheetName val="свод жами 1 ой +"/>
      <sheetName val="свод жами"/>
      <sheetName val="Амалиёт"/>
      <sheetName val="Лист2"/>
      <sheetName val="Лист5"/>
      <sheetName val="свод"/>
      <sheetName val="Қорасарой"/>
      <sheetName val="номма-номи"/>
      <sheetName val="Сурхондарё"/>
      <sheetName val="Хоразм"/>
      <sheetName val="Қашқадарё"/>
      <sheetName val="Бухоро"/>
      <sheetName val="Андижон"/>
      <sheetName val="Фарғона"/>
      <sheetName val="Наманган"/>
      <sheetName val="Сирдарё"/>
      <sheetName val="Навои"/>
      <sheetName val="ҚҚР"/>
      <sheetName val="Жиззах"/>
      <sheetName val="СВОД_36"/>
      <sheetName val="СВОД_37"/>
      <sheetName val="진행 data (2)"/>
      <sheetName val="Data input"/>
      <sheetName val="План пр-ва_1"/>
      <sheetName val="План продаж_1"/>
      <sheetName val="для ГАКа"/>
      <sheetName val="калий"/>
      <sheetName val="ВВОД"/>
      <sheetName val="транспортировка"/>
      <sheetName val="Бал"/>
      <sheetName val="tab17"/>
      <sheetName val="Calculation of Risk Weighted As"/>
      <sheetName val="Bank Assets Analysis"/>
      <sheetName val="Changes in Equity"/>
      <sheetName val=""/>
      <sheetName val="б 6-и"/>
      <sheetName val="Сектор"/>
      <sheetName val="Массив"/>
      <sheetName val="мфо"/>
      <sheetName val="фориш_свод5"/>
      <sheetName val="Фориш_20035"/>
      <sheetName val="Жиззах_янги_раз5"/>
      <sheetName val="ж_а_м_и5"/>
      <sheetName val="Tosh_sh_жами_1жадвал_5"/>
      <sheetName val="Фао-т_т_коди5"/>
      <sheetName val="Пул_топ-к_коди_5"/>
      <sheetName val="Тиж-банккоди_5"/>
      <sheetName val="Хукукий_Макоми5"/>
      <sheetName val="МФО_Last5"/>
      <sheetName val="Тохирбек_2003-14"/>
      <sheetName val="экс_хар4"/>
      <sheetName val="Қолган-193_та_28_12_20183"/>
      <sheetName val="1_Ноябр_Тошкентга__(2)"/>
      <sheetName val="параметр_(формуда)"/>
      <sheetName val="к_смета"/>
      <sheetName val="Муаммоли_кредитларни_ундирилиши"/>
      <sheetName val="Кредит_сўндирилмаслиги_сабаби"/>
      <sheetName val="Bank_Liabilities_Analysis"/>
      <sheetName val="форма_№2а"/>
      <sheetName val="Analysis_of_Interest1"/>
      <sheetName val="06_01_20141"/>
      <sheetName val="январь_ойи1"/>
      <sheetName val="Фин_пок1"/>
      <sheetName val="табли_4_местний_совет"/>
      <sheetName val="1-илова_янги"/>
      <sheetName val="свод_жами_1_ой_+"/>
      <sheetName val="свод_жами"/>
      <sheetName val="진행_data_(2)"/>
      <sheetName val="Data_input"/>
      <sheetName val="План_пр-ва_1"/>
      <sheetName val="План_продаж_1"/>
      <sheetName val="для_ГАКа"/>
      <sheetName val="Calculation_of_Risk_Weighted_As"/>
      <sheetName val="Bank_Assets_Analysis"/>
      <sheetName val="Changes_in_Equity"/>
      <sheetName val="б_6-и"/>
      <sheetName val="План пр-ва"/>
      <sheetName val="табл чувств"/>
      <sheetName val="План продаж"/>
      <sheetName val="счет-фактура"/>
      <sheetName val="накладная"/>
      <sheetName val="Guidance"/>
      <sheetName val="AeCO SPL"/>
    </sheetNames>
    <sheetDataSet>
      <sheetData sheetId="0">
        <row r="4">
          <cell r="O4">
            <v>67.099999999999994</v>
          </cell>
        </row>
      </sheetData>
      <sheetData sheetId="1">
        <row r="4">
          <cell r="O4">
            <v>67.099999999999994</v>
          </cell>
        </row>
      </sheetData>
      <sheetData sheetId="2">
        <row r="4">
          <cell r="O4">
            <v>67.099999999999994</v>
          </cell>
        </row>
      </sheetData>
      <sheetData sheetId="3">
        <row r="4">
          <cell r="O4">
            <v>67.099999999999994</v>
          </cell>
        </row>
      </sheetData>
      <sheetData sheetId="4" refreshError="1">
        <row r="4">
          <cell r="O4">
            <v>67.099999999999994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4">
          <cell r="O4">
            <v>67.099999999999994</v>
          </cell>
        </row>
      </sheetData>
      <sheetData sheetId="28">
        <row r="4">
          <cell r="O4">
            <v>67.099999999999994</v>
          </cell>
        </row>
      </sheetData>
      <sheetData sheetId="29">
        <row r="4">
          <cell r="O4">
            <v>67.099999999999994</v>
          </cell>
        </row>
      </sheetData>
      <sheetData sheetId="30">
        <row r="4">
          <cell r="O4">
            <v>67.099999999999994</v>
          </cell>
        </row>
      </sheetData>
      <sheetData sheetId="31">
        <row r="4">
          <cell r="O4">
            <v>67.099999999999994</v>
          </cell>
        </row>
      </sheetData>
      <sheetData sheetId="32">
        <row r="4">
          <cell r="O4">
            <v>67.099999999999994</v>
          </cell>
        </row>
      </sheetData>
      <sheetData sheetId="33">
        <row r="4">
          <cell r="O4">
            <v>67.099999999999994</v>
          </cell>
        </row>
      </sheetData>
      <sheetData sheetId="34">
        <row r="4">
          <cell r="O4">
            <v>67.099999999999994</v>
          </cell>
        </row>
      </sheetData>
      <sheetData sheetId="35">
        <row r="4">
          <cell r="O4">
            <v>67.099999999999994</v>
          </cell>
        </row>
      </sheetData>
      <sheetData sheetId="36">
        <row r="4">
          <cell r="O4">
            <v>67.099999999999994</v>
          </cell>
        </row>
      </sheetData>
      <sheetData sheetId="37" refreshError="1"/>
      <sheetData sheetId="38" refreshError="1"/>
      <sheetData sheetId="39" refreshError="1"/>
      <sheetData sheetId="40">
        <row r="4">
          <cell r="O4">
            <v>67.099999999999994</v>
          </cell>
        </row>
      </sheetData>
      <sheetData sheetId="41">
        <row r="4">
          <cell r="O4">
            <v>67.099999999999994</v>
          </cell>
        </row>
      </sheetData>
      <sheetData sheetId="42">
        <row r="4">
          <cell r="O4">
            <v>67.099999999999994</v>
          </cell>
        </row>
      </sheetData>
      <sheetData sheetId="43">
        <row r="4">
          <cell r="O4">
            <v>67.099999999999994</v>
          </cell>
        </row>
      </sheetData>
      <sheetData sheetId="44">
        <row r="4">
          <cell r="O4">
            <v>67.099999999999994</v>
          </cell>
        </row>
      </sheetData>
      <sheetData sheetId="45">
        <row r="4">
          <cell r="O4">
            <v>67.099999999999994</v>
          </cell>
        </row>
      </sheetData>
      <sheetData sheetId="46">
        <row r="4">
          <cell r="O4">
            <v>67.099999999999994</v>
          </cell>
        </row>
      </sheetData>
      <sheetData sheetId="47">
        <row r="4">
          <cell r="O4">
            <v>67.099999999999994</v>
          </cell>
        </row>
      </sheetData>
      <sheetData sheetId="48">
        <row r="4">
          <cell r="O4">
            <v>67.099999999999994</v>
          </cell>
        </row>
      </sheetData>
      <sheetData sheetId="49">
        <row r="4">
          <cell r="O4">
            <v>67.099999999999994</v>
          </cell>
        </row>
      </sheetData>
      <sheetData sheetId="50">
        <row r="4">
          <cell r="O4">
            <v>67.099999999999994</v>
          </cell>
        </row>
      </sheetData>
      <sheetData sheetId="51">
        <row r="4">
          <cell r="O4">
            <v>67.099999999999994</v>
          </cell>
        </row>
      </sheetData>
      <sheetData sheetId="52" refreshError="1"/>
      <sheetData sheetId="53">
        <row r="4">
          <cell r="O4">
            <v>67.099999999999994</v>
          </cell>
        </row>
      </sheetData>
      <sheetData sheetId="54" refreshError="1"/>
      <sheetData sheetId="55">
        <row r="4">
          <cell r="O4">
            <v>67.099999999999994</v>
          </cell>
        </row>
      </sheetData>
      <sheetData sheetId="56">
        <row r="4">
          <cell r="O4">
            <v>67.099999999999994</v>
          </cell>
        </row>
      </sheetData>
      <sheetData sheetId="57">
        <row r="4">
          <cell r="O4">
            <v>67.099999999999994</v>
          </cell>
        </row>
      </sheetData>
      <sheetData sheetId="58">
        <row r="4">
          <cell r="O4">
            <v>67.099999999999994</v>
          </cell>
        </row>
      </sheetData>
      <sheetData sheetId="59">
        <row r="4">
          <cell r="O4">
            <v>67.099999999999994</v>
          </cell>
        </row>
      </sheetData>
      <sheetData sheetId="60">
        <row r="4">
          <cell r="O4">
            <v>67.099999999999994</v>
          </cell>
        </row>
      </sheetData>
      <sheetData sheetId="61">
        <row r="4">
          <cell r="O4">
            <v>67.099999999999994</v>
          </cell>
        </row>
      </sheetData>
      <sheetData sheetId="62">
        <row r="4">
          <cell r="O4">
            <v>67.099999999999994</v>
          </cell>
        </row>
      </sheetData>
      <sheetData sheetId="63">
        <row r="4">
          <cell r="O4">
            <v>67.099999999999994</v>
          </cell>
        </row>
      </sheetData>
      <sheetData sheetId="64">
        <row r="4">
          <cell r="O4">
            <v>67.099999999999994</v>
          </cell>
        </row>
      </sheetData>
      <sheetData sheetId="65">
        <row r="4">
          <cell r="O4">
            <v>67.099999999999994</v>
          </cell>
        </row>
      </sheetData>
      <sheetData sheetId="66">
        <row r="4">
          <cell r="O4">
            <v>67.099999999999994</v>
          </cell>
        </row>
      </sheetData>
      <sheetData sheetId="67">
        <row r="4">
          <cell r="O4">
            <v>67.099999999999994</v>
          </cell>
        </row>
      </sheetData>
      <sheetData sheetId="68">
        <row r="4">
          <cell r="O4">
            <v>67.099999999999994</v>
          </cell>
        </row>
      </sheetData>
      <sheetData sheetId="69">
        <row r="4">
          <cell r="O4">
            <v>67.099999999999994</v>
          </cell>
        </row>
      </sheetData>
      <sheetData sheetId="70">
        <row r="4">
          <cell r="O4">
            <v>67.099999999999994</v>
          </cell>
        </row>
      </sheetData>
      <sheetData sheetId="71">
        <row r="4">
          <cell r="O4">
            <v>67.099999999999994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>
        <row r="4">
          <cell r="O4">
            <v>67.099999999999994</v>
          </cell>
        </row>
      </sheetData>
      <sheetData sheetId="82">
        <row r="4">
          <cell r="O4">
            <v>67.099999999999994</v>
          </cell>
        </row>
      </sheetData>
      <sheetData sheetId="83">
        <row r="4">
          <cell r="O4">
            <v>67.099999999999994</v>
          </cell>
        </row>
      </sheetData>
      <sheetData sheetId="84">
        <row r="4">
          <cell r="O4">
            <v>67.099999999999994</v>
          </cell>
        </row>
      </sheetData>
      <sheetData sheetId="85">
        <row r="4">
          <cell r="O4">
            <v>67.099999999999994</v>
          </cell>
        </row>
      </sheetData>
      <sheetData sheetId="86">
        <row r="4">
          <cell r="O4">
            <v>67.099999999999994</v>
          </cell>
        </row>
      </sheetData>
      <sheetData sheetId="87">
        <row r="4">
          <cell r="O4">
            <v>67.099999999999994</v>
          </cell>
        </row>
      </sheetData>
      <sheetData sheetId="88">
        <row r="4">
          <cell r="O4">
            <v>67.099999999999994</v>
          </cell>
        </row>
      </sheetData>
      <sheetData sheetId="89">
        <row r="4">
          <cell r="O4">
            <v>67.099999999999994</v>
          </cell>
        </row>
      </sheetData>
      <sheetData sheetId="90">
        <row r="4">
          <cell r="O4">
            <v>67.099999999999994</v>
          </cell>
        </row>
      </sheetData>
      <sheetData sheetId="91">
        <row r="4">
          <cell r="O4">
            <v>67.099999999999994</v>
          </cell>
        </row>
      </sheetData>
      <sheetData sheetId="92">
        <row r="4">
          <cell r="O4">
            <v>67.099999999999994</v>
          </cell>
        </row>
      </sheetData>
      <sheetData sheetId="93">
        <row r="4">
          <cell r="O4">
            <v>67.099999999999994</v>
          </cell>
        </row>
      </sheetData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2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2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28" refreshError="1"/>
      <sheetData sheetId="129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0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1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4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8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39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0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1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4" refreshError="1"/>
      <sheetData sheetId="145" refreshError="1"/>
      <sheetData sheetId="14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6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6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68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69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0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1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4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8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79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0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1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4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7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8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89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0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1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4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5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203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204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205" refreshError="1"/>
      <sheetData sheetId="206">
        <row r="2">
          <cell r="A2" t="str">
            <v xml:space="preserve">Андижон вилоят минтақавий филиал ва БХМлар бўйича мониторинг ўтказилган мижозлар тўғрисида маълумот. </v>
          </cell>
        </row>
      </sheetData>
      <sheetData sheetId="207" refreshError="1"/>
      <sheetData sheetId="20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Уругликка"/>
      <sheetName val="копланмай"/>
      <sheetName val="фориш свод"/>
      <sheetName val="Фориш 2003"/>
      <sheetName val="Жиззах янги раз"/>
      <sheetName val="банк табл"/>
      <sheetName val="Лист2"/>
      <sheetName val="Ресстр2"/>
      <sheetName val="реестр3"/>
      <sheetName val="Реестр1"/>
      <sheetName val="Тохирбек 2003-1"/>
      <sheetName val="фориш_свод"/>
      <sheetName val="Фориш_2003"/>
      <sheetName val="Жиззах_янги_раз"/>
      <sheetName val="банк_табл"/>
      <sheetName val="Тохирбек_2003-1"/>
      <sheetName val="фориш_свод1"/>
      <sheetName val="Фориш_20031"/>
      <sheetName val="Жиззах_янги_раз1"/>
      <sheetName val="банк_табл1"/>
      <sheetName val="Тохирбек_2003-11"/>
      <sheetName val="tab 19"/>
      <sheetName val="стоимость проекта"/>
      <sheetName val="WEIGHT"/>
      <sheetName val=""/>
    </sheetNames>
    <definedNames>
      <definedName name="_a1Z"/>
      <definedName name="_a2Z"/>
      <definedName name="GFAS"/>
      <definedName name="RHD"/>
      <definedName name="SSSS"/>
      <definedName name="W.SHOP"/>
      <definedName name="개발차종"/>
      <definedName name="권"/>
      <definedName name="권종원"/>
      <definedName name="김세일"/>
      <definedName name="김일"/>
      <definedName name="세일"/>
      <definedName name="일"/>
      <definedName name="종원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5,05,06йилга жами"/>
      <sheetName val="апрель кре.жами"/>
      <sheetName val="Гай пахта"/>
      <sheetName val="Массив"/>
      <sheetName val="Фориш 2003"/>
      <sheetName val="Нарх"/>
      <sheetName val="Пункт"/>
      <sheetName val="Зар"/>
      <sheetName val="Заф"/>
      <sheetName val="Мир"/>
      <sheetName val="Зом"/>
      <sheetName val="Макрос1"/>
      <sheetName val="c"/>
      <sheetName val="Лист2"/>
      <sheetName val="15,05,06йилга_жами"/>
      <sheetName val="апрель_кре_жами"/>
      <sheetName val="Гай_пахта"/>
      <sheetName val="Фориш_2003"/>
      <sheetName val="15,05,06йилга_жами1"/>
      <sheetName val="апрель_кре_жами1"/>
      <sheetName val="Гай_пахта1"/>
      <sheetName val="Фориш_20031"/>
      <sheetName val="калий"/>
      <sheetName val="фев"/>
      <sheetName val="15,05,06йилга_жами2"/>
      <sheetName val="апрель_кре_жами2"/>
      <sheetName val="Гай_пахта2"/>
      <sheetName val="Фориш_20032"/>
      <sheetName val="Prog. rost tarifov"/>
      <sheetName val="15,05,06йилга_жами3"/>
      <sheetName val="апрель_кре_жами3"/>
      <sheetName val="Гай_пахта3"/>
      <sheetName val="Фориш_20033"/>
      <sheetName val="s"/>
      <sheetName val="режа"/>
      <sheetName val="15,05,06йилга_жами4"/>
      <sheetName val="апрель_кре_жами4"/>
      <sheetName val="Гай_пахта4"/>
      <sheetName val="Фориш_20034"/>
      <sheetName val="Prog__rost_tarifov"/>
      <sheetName val="Results"/>
      <sheetName val="Ер Ресурс"/>
      <sheetName val="DNET"/>
      <sheetName val="Прогноз"/>
      <sheetName val="15,05,06йилга_жами5"/>
      <sheetName val="апрель_кре_жами5"/>
      <sheetName val="Гай_пахта5"/>
      <sheetName val="Фориш_20035"/>
      <sheetName val="Prog__rost_tarifov1"/>
      <sheetName val="Ер_Ресурс"/>
      <sheetName val="МФО руйхат"/>
      <sheetName val="для ГАКа"/>
      <sheetName val="оборот"/>
      <sheetName val="Мароканд"/>
      <sheetName val="2010"/>
      <sheetName val="2011"/>
      <sheetName val="2012"/>
      <sheetName val="2013"/>
      <sheetName val="2014"/>
      <sheetName val="2015"/>
      <sheetName val="2016"/>
      <sheetName val="2017"/>
      <sheetName val="смеш_дт"/>
      <sheetName val="f007502_18X"/>
      <sheetName val="#ССЫЛКА"/>
      <sheetName val="Ж-8."/>
      <sheetName val="15,05,06йилга_жами6"/>
      <sheetName val="апрель_кре_жами6"/>
      <sheetName val="Гай_пахта6"/>
      <sheetName val="Фориш_20036"/>
      <sheetName val="Prog__rost_tarifov2"/>
      <sheetName val="Ер_Ресурс1"/>
      <sheetName val="МФО_руйхат"/>
      <sheetName val="для_ГАКа"/>
      <sheetName val="лой"/>
      <sheetName val="MIN-MAX"/>
      <sheetName val="выполнение"/>
      <sheetName val="ЯнварБюджет"/>
      <sheetName val="свод_СвС"/>
      <sheetName val="ОКДАРЁ (3)"/>
      <sheetName val="Зан-ть(р-ны)"/>
      <sheetName val="Лист1 (2)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ссив"/>
      <sheetName val="Svod_T1"/>
      <sheetName val="Baza_T1"/>
      <sheetName val="Svod_T1a"/>
      <sheetName val="Baza_т1а"/>
      <sheetName val="Svod_T2"/>
      <sheetName val="Baza_т2"/>
      <sheetName val="Svod_T3"/>
      <sheetName val="Baza_т3"/>
      <sheetName val="Svod_T4"/>
      <sheetName val="Baza_т4"/>
      <sheetName val="BAL"/>
      <sheetName val="Гай пахта"/>
      <sheetName val="Фориш 2003"/>
      <sheetName val="выполнение"/>
      <sheetName val="оборот"/>
      <sheetName val="14301"/>
      <sheetName val="Data input"/>
      <sheetName val="План пр-ва_1"/>
      <sheetName val="План продаж_1"/>
      <sheetName val="Мин.угит"/>
      <sheetName val="Store"/>
      <sheetName val="План пр-ва"/>
    </sheetNames>
    <sheetDataSet>
      <sheetData sheetId="0">
        <row r="9">
          <cell r="B9" t="str">
            <v>03</v>
          </cell>
          <cell r="C9" t="str">
            <v>Андижон вилояти</v>
          </cell>
        </row>
        <row r="10">
          <cell r="B10" t="str">
            <v>06</v>
          </cell>
          <cell r="C10" t="str">
            <v>Бухоро вилояти</v>
          </cell>
        </row>
        <row r="11">
          <cell r="B11" t="str">
            <v>08</v>
          </cell>
          <cell r="C11" t="str">
            <v>Жиззах вилояти</v>
          </cell>
        </row>
        <row r="12">
          <cell r="B12" t="str">
            <v>10</v>
          </cell>
          <cell r="C12" t="str">
            <v>Кашкадарё вилояти</v>
          </cell>
        </row>
        <row r="13">
          <cell r="B13" t="str">
            <v>12</v>
          </cell>
          <cell r="C13" t="str">
            <v>Навоий вилояти</v>
          </cell>
        </row>
        <row r="14">
          <cell r="B14" t="str">
            <v>14</v>
          </cell>
          <cell r="C14" t="str">
            <v>Наманган вилояти</v>
          </cell>
        </row>
        <row r="15">
          <cell r="B15" t="str">
            <v>18</v>
          </cell>
          <cell r="C15" t="str">
            <v>Самарканд вилояти</v>
          </cell>
        </row>
        <row r="16">
          <cell r="B16" t="str">
            <v>22</v>
          </cell>
          <cell r="C16" t="str">
            <v>Сурхандарё вилояти</v>
          </cell>
        </row>
        <row r="17">
          <cell r="B17" t="str">
            <v>24</v>
          </cell>
          <cell r="C17" t="str">
            <v>Сирдарё вилояти</v>
          </cell>
        </row>
        <row r="18">
          <cell r="B18" t="str">
            <v>27</v>
          </cell>
          <cell r="C18" t="str">
            <v>Тошкент вилояти</v>
          </cell>
        </row>
        <row r="19">
          <cell r="B19" t="str">
            <v>30</v>
          </cell>
          <cell r="C19" t="str">
            <v>Фаргона вилояти</v>
          </cell>
        </row>
        <row r="20">
          <cell r="B20" t="str">
            <v>33</v>
          </cell>
          <cell r="C20" t="str">
            <v>Хоразм вилояти</v>
          </cell>
        </row>
        <row r="21">
          <cell r="B21" t="str">
            <v>35</v>
          </cell>
          <cell r="C21" t="str">
            <v>Каракалпогистон Республикаси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с.восита"/>
      <sheetName val="Мулк 06"/>
      <sheetName val="мулк2 06"/>
      <sheetName val="Сув 06"/>
      <sheetName val="Ер 06"/>
      <sheetName val="Маъмурий харажат"/>
      <sheetName val="Лист6"/>
      <sheetName val="АЗОТ таксимоти"/>
      <sheetName val="АЗОТ таксимоти (2)"/>
      <sheetName val="фосфор таксимот"/>
      <sheetName val="калий таксимоти"/>
      <sheetName val="Таъминот таннархи"/>
      <sheetName val="Мин.угит ташиш харажати"/>
      <sheetName val="Мех.отряд"/>
      <sheetName val="Жами мех отряд харажати"/>
      <sheetName val="Бошка иш таннархи"/>
      <sheetName val="Молиявий натижа"/>
      <sheetName val="Виполнение 2007"/>
      <sheetName val="харажат "/>
      <sheetName val="Мин.угит"/>
      <sheetName val="Жами харжатлар"/>
      <sheetName val="Режа якуний"/>
      <sheetName val="Мех.отряд туман"/>
      <sheetName val="Лист1"/>
      <sheetName val="выполнение"/>
      <sheetName val="Ас_восита"/>
      <sheetName val="Мулк_06"/>
      <sheetName val="мулк2_06"/>
      <sheetName val="Сув_06"/>
      <sheetName val="Ер_06"/>
      <sheetName val="Маъмурий_харажат"/>
      <sheetName val="АЗОТ_таксимоти"/>
      <sheetName val="АЗОТ_таксимоти_(2)"/>
      <sheetName val="фосфор_таксимот"/>
      <sheetName val="калий_таксимоти"/>
      <sheetName val="Таъминот_таннархи"/>
      <sheetName val="Мин_угит_ташиш_харажати"/>
      <sheetName val="Мех_отряд"/>
      <sheetName val="Жами_мех_отряд_харажати"/>
      <sheetName val="Бошка_иш_таннархи"/>
      <sheetName val="Молиявий_натижа"/>
      <sheetName val="Виполнение_2007"/>
      <sheetName val="харажат_"/>
      <sheetName val="Мин_угит"/>
      <sheetName val="Жами_харжатлар"/>
      <sheetName val="Режа_якуний"/>
      <sheetName val="Мех_отряд_туман"/>
      <sheetName val="База"/>
      <sheetName val="оборот"/>
      <sheetName val="Фориш 2003"/>
      <sheetName val="Массив"/>
      <sheetName val="PV6 3.5L LX5 GMX170"/>
      <sheetName val="DNET"/>
      <sheetName val="Фин.пок"/>
      <sheetName val="курс"/>
      <sheetName val="Содержание"/>
      <sheetName val="режа"/>
      <sheetName val="МФО руйхат"/>
      <sheetName val="Форма №2-2003"/>
      <sheetName val="физ.тон"/>
      <sheetName val="Prog. rost tarifov"/>
      <sheetName val="Data inpu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/>
      <sheetData sheetId="19">
        <row r="1">
          <cell r="CI1">
            <v>625</v>
          </cell>
        </row>
        <row r="2">
          <cell r="CI2">
            <v>1020</v>
          </cell>
        </row>
        <row r="3">
          <cell r="CI3">
            <v>480</v>
          </cell>
        </row>
      </sheetData>
      <sheetData sheetId="20"/>
      <sheetData sheetId="21"/>
      <sheetData sheetId="22"/>
      <sheetData sheetId="23" refreshError="1"/>
      <sheetData sheetId="24" refreshError="1"/>
      <sheetData sheetId="25">
        <row r="1">
          <cell r="CI1">
            <v>625</v>
          </cell>
        </row>
      </sheetData>
      <sheetData sheetId="26">
        <row r="1">
          <cell r="CI1">
            <v>625</v>
          </cell>
        </row>
      </sheetData>
      <sheetData sheetId="27">
        <row r="1">
          <cell r="CI1">
            <v>625</v>
          </cell>
        </row>
      </sheetData>
      <sheetData sheetId="28">
        <row r="1">
          <cell r="CI1">
            <v>625</v>
          </cell>
        </row>
      </sheetData>
      <sheetData sheetId="29">
        <row r="1">
          <cell r="CI1">
            <v>625</v>
          </cell>
        </row>
      </sheetData>
      <sheetData sheetId="30">
        <row r="1">
          <cell r="CI1">
            <v>625</v>
          </cell>
        </row>
      </sheetData>
      <sheetData sheetId="31">
        <row r="1">
          <cell r="CI1">
            <v>625</v>
          </cell>
        </row>
      </sheetData>
      <sheetData sheetId="32">
        <row r="1">
          <cell r="CI1">
            <v>625</v>
          </cell>
        </row>
      </sheetData>
      <sheetData sheetId="33">
        <row r="1">
          <cell r="CI1">
            <v>625</v>
          </cell>
        </row>
      </sheetData>
      <sheetData sheetId="34">
        <row r="1">
          <cell r="CI1">
            <v>625</v>
          </cell>
        </row>
      </sheetData>
      <sheetData sheetId="35">
        <row r="1">
          <cell r="CI1">
            <v>625</v>
          </cell>
        </row>
      </sheetData>
      <sheetData sheetId="36">
        <row r="1">
          <cell r="CI1">
            <v>625</v>
          </cell>
        </row>
      </sheetData>
      <sheetData sheetId="37">
        <row r="1">
          <cell r="CI1">
            <v>625</v>
          </cell>
        </row>
      </sheetData>
      <sheetData sheetId="38">
        <row r="1">
          <cell r="CI1">
            <v>625</v>
          </cell>
        </row>
      </sheetData>
      <sheetData sheetId="39">
        <row r="1">
          <cell r="CI1">
            <v>625</v>
          </cell>
        </row>
      </sheetData>
      <sheetData sheetId="40">
        <row r="1">
          <cell r="CI1">
            <v>625</v>
          </cell>
        </row>
      </sheetData>
      <sheetData sheetId="41">
        <row r="1">
          <cell r="CI1">
            <v>625</v>
          </cell>
        </row>
      </sheetData>
      <sheetData sheetId="42">
        <row r="1">
          <cell r="CI1">
            <v>625</v>
          </cell>
        </row>
      </sheetData>
      <sheetData sheetId="43">
        <row r="1">
          <cell r="CI1">
            <v>625</v>
          </cell>
        </row>
      </sheetData>
      <sheetData sheetId="44">
        <row r="1">
          <cell r="CI1">
            <v>625</v>
          </cell>
        </row>
      </sheetData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зот"/>
      <sheetName val="фосфор"/>
      <sheetName val="калий"/>
      <sheetName val="физ.тон"/>
      <sheetName val="колдик соф.т"/>
      <sheetName val="колдик физ.т"/>
      <sheetName val="Лист1"/>
      <sheetName val="жадвал 5"/>
      <sheetName val="акт"/>
      <sheetName val="свод"/>
      <sheetName val="шахобча"/>
      <sheetName val="колдик"/>
      <sheetName val="Лист1 (2)"/>
      <sheetName val="физ_тон"/>
      <sheetName val="колдик_соф_т"/>
      <sheetName val="колдик_физ_т"/>
      <sheetName val="жадвал_5"/>
      <sheetName val="Лист1_(2)"/>
      <sheetName val="физ_тон1"/>
      <sheetName val="колдик_соф_т1"/>
      <sheetName val="колдик_физ_т1"/>
      <sheetName val="жадвал_51"/>
      <sheetName val="Лист1_(2)1"/>
      <sheetName val="Фин.пок"/>
      <sheetName val="курс"/>
      <sheetName val="Фориш 2003"/>
      <sheetName val="Мин.угит"/>
      <sheetName val="инф"/>
      <sheetName val="б 6-и"/>
      <sheetName val="Prog. rost tarifov"/>
    </sheetNames>
    <sheetDataSet>
      <sheetData sheetId="0"/>
      <sheetData sheetId="1"/>
      <sheetData sheetId="2"/>
      <sheetData sheetId="3">
        <row r="40">
          <cell r="C40">
            <v>0.47499999999999998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ителный"/>
      <sheetName val="госзакуп 12)"/>
      <sheetName val="госзакуп-13"/>
      <sheetName val="аммиачная селитра"/>
      <sheetName val="реализац через биржу"/>
      <sheetName val="рыночный фонд"/>
      <sheetName val="общ.свод"/>
      <sheetName val="1 квартал"/>
      <sheetName val="Лист1"/>
      <sheetName val="Мин_удоб_с_НДС"/>
      <sheetName val="Prog. rost tarifov"/>
      <sheetName val="Максам-Чирчик"/>
      <sheetName val="Ферганазот"/>
      <sheetName val="Навоиазот"/>
      <sheetName val="Аммофос-Максам"/>
      <sheetName val="Кукон СФЗ"/>
      <sheetName val="Самаркандкимё"/>
      <sheetName val="ДЗКУ"/>
      <sheetName val="наценка ТАО"/>
      <sheetName val="База"/>
      <sheetName val="Data input"/>
      <sheetName val="План пр-ва_1"/>
      <sheetName val="План продаж_1"/>
      <sheetName val="Массив"/>
      <sheetName val="энергоресурсы_в_натуре"/>
      <sheetName val="Затраты цехов"/>
      <sheetName val="План элек.энер.за 2004 год."/>
      <sheetName val="амортизация за 2004 год"/>
      <sheetName val="материалы"/>
      <sheetName val="итого содержание ОС"/>
      <sheetName val="цены"/>
      <sheetName val="Ж-8."/>
      <sheetName val="Мин.угит"/>
      <sheetName val="физ.тон"/>
      <sheetName val="Зан-ть(р-ны)"/>
      <sheetName val="оборот"/>
      <sheetName val="структура"/>
      <sheetName val="жиззах янги раз"/>
      <sheetName val="143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>
        <row r="4">
          <cell r="D4">
            <v>1.08</v>
          </cell>
          <cell r="E4">
            <v>1.08</v>
          </cell>
        </row>
        <row r="5">
          <cell r="E5">
            <v>1.08</v>
          </cell>
        </row>
        <row r="6">
          <cell r="D6">
            <v>1.05</v>
          </cell>
          <cell r="E6">
            <v>1.05</v>
          </cell>
        </row>
        <row r="7">
          <cell r="D7">
            <v>1.05</v>
          </cell>
          <cell r="E7">
            <v>1.05</v>
          </cell>
        </row>
        <row r="8">
          <cell r="D8">
            <v>1.2</v>
          </cell>
          <cell r="E8">
            <v>1.2</v>
          </cell>
        </row>
        <row r="9">
          <cell r="D9">
            <v>1.1499999999999999</v>
          </cell>
          <cell r="E9">
            <v>1.1499999999999999</v>
          </cell>
        </row>
        <row r="10">
          <cell r="D10">
            <v>1.05</v>
          </cell>
          <cell r="E10">
            <v>1.05</v>
          </cell>
        </row>
        <row r="11">
          <cell r="D11">
            <v>1.1200000000000001</v>
          </cell>
          <cell r="E11">
            <v>1.1200000000000001</v>
          </cell>
        </row>
        <row r="12">
          <cell r="E12">
            <v>1.25</v>
          </cell>
        </row>
        <row r="13">
          <cell r="D13">
            <v>1.25</v>
          </cell>
          <cell r="E13">
            <v>1.25</v>
          </cell>
        </row>
        <row r="14">
          <cell r="E14">
            <v>1.1000000000000001</v>
          </cell>
        </row>
        <row r="15">
          <cell r="E15">
            <v>1.2</v>
          </cell>
        </row>
        <row r="16">
          <cell r="D16">
            <v>1.05</v>
          </cell>
          <cell r="E16">
            <v>1.05</v>
          </cell>
        </row>
        <row r="17">
          <cell r="D17">
            <v>1.25</v>
          </cell>
          <cell r="E17">
            <v>1.25</v>
          </cell>
        </row>
        <row r="18">
          <cell r="D18">
            <v>1.2</v>
          </cell>
          <cell r="E18">
            <v>1.2</v>
          </cell>
        </row>
        <row r="19">
          <cell r="D19">
            <v>1.2</v>
          </cell>
          <cell r="E19">
            <v>1.2</v>
          </cell>
        </row>
        <row r="21">
          <cell r="D21">
            <v>1.25</v>
          </cell>
          <cell r="E21">
            <v>1.25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ителный"/>
      <sheetName val="госзакуп-15"/>
      <sheetName val="госзакуп-16"/>
      <sheetName val="госзакуп-17"/>
      <sheetName val="прямые дог-ра для прочих"/>
      <sheetName val="Баланс ОК"/>
      <sheetName val="Баланс ОК (2)"/>
      <sheetName val="МИНФИН СВОД"/>
      <sheetName val="МИНФИН госзакуп ОК"/>
      <sheetName val="KIMYO-2017-ойма-ой+18%"/>
      <sheetName val="МИНФИН ОК прямые"/>
      <sheetName val="СВОД"/>
      <sheetName val="Лист1"/>
      <sheetName val="Мин_удоб_с_НДС"/>
      <sheetName val="Prog. rost tarifov"/>
      <sheetName val="Максам-Чирчик"/>
      <sheetName val="Ферганазот"/>
      <sheetName val="Навоиазот"/>
      <sheetName val="Аммофос-Максам"/>
      <sheetName val="Кукон СФЗ"/>
      <sheetName val="Самаркандкимё"/>
      <sheetName val="наценка ТАО "/>
      <sheetName val="ДЗКУ"/>
      <sheetName val="прямые дог-ра для прочих куль"/>
      <sheetName val="плодоовощные"/>
      <sheetName val="реализац через биржу"/>
      <sheetName val="рыночный фонд"/>
      <sheetName val="общ.свод"/>
      <sheetName val="отгрузка с зав. на ТАО (г.з)"/>
      <sheetName val="отгрузка с завод на ТАО (плоды)"/>
      <sheetName val="отгрузка с ТАО (плоды) "/>
      <sheetName val="2"/>
      <sheetName val="отгрузка с зав на ТАО (прочие) "/>
      <sheetName val="для ГАКа"/>
      <sheetName val="прямые_дог-ра_для_прочих"/>
      <sheetName val="Баланс_ОК"/>
      <sheetName val="Баланс_ОК_(2)"/>
      <sheetName val="МИНФИН_СВОД"/>
      <sheetName val="МИНФИН_госзакуп_ОК"/>
      <sheetName val="МИНФИН_ОК_прямые"/>
      <sheetName val="Prog__rost_tarifov"/>
      <sheetName val="Кукон_СФЗ"/>
      <sheetName val="наценка_ТАО_"/>
      <sheetName val="прямые_дог-ра_для_прочих_куль"/>
      <sheetName val="реализац_через_биржу"/>
      <sheetName val="рыночный_фонд"/>
      <sheetName val="общ_свод"/>
      <sheetName val="отгрузка_с_зав__на_ТАО_(г_з)"/>
      <sheetName val="отгрузка_с_завод_на_ТАО_(плоды)"/>
      <sheetName val="отгрузка_с_ТАО_(плоды)_"/>
      <sheetName val="отгрузка_с_зав_на_ТАО_(прочие)_"/>
      <sheetName val="для_ГАКа"/>
      <sheetName val="Фориш 2003"/>
      <sheetName val="оборот"/>
      <sheetName val="Мин.угит"/>
      <sheetName val="физ.тон"/>
      <sheetName val="Курс"/>
      <sheetName val="Топливо-энергия"/>
      <sheetName val="БД"/>
      <sheetName val="Guidance"/>
      <sheetName val="Форма №2-2003"/>
    </sheetNames>
    <sheetDataSet>
      <sheetData sheetId="0"/>
      <sheetData sheetId="1"/>
      <sheetData sheetId="2"/>
      <sheetData sheetId="3">
        <row r="9">
          <cell r="E9">
            <v>85.22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6">
          <cell r="C16">
            <v>247.82999999999998</v>
          </cell>
        </row>
      </sheetData>
      <sheetData sheetId="13"/>
      <sheetData sheetId="14">
        <row r="4">
          <cell r="C4">
            <v>1.0489999999999999</v>
          </cell>
        </row>
        <row r="5">
          <cell r="C5">
            <v>1.089</v>
          </cell>
        </row>
        <row r="6">
          <cell r="C6">
            <v>1.07</v>
          </cell>
        </row>
        <row r="7">
          <cell r="C7">
            <v>1.08</v>
          </cell>
        </row>
        <row r="8">
          <cell r="C8">
            <v>1</v>
          </cell>
        </row>
        <row r="9">
          <cell r="C9">
            <v>1</v>
          </cell>
        </row>
        <row r="10">
          <cell r="C10">
            <v>1</v>
          </cell>
        </row>
        <row r="11">
          <cell r="C11">
            <v>1.02</v>
          </cell>
        </row>
        <row r="12">
          <cell r="C12">
            <v>1.06</v>
          </cell>
        </row>
        <row r="13">
          <cell r="C13">
            <v>1</v>
          </cell>
        </row>
        <row r="14">
          <cell r="C14">
            <v>1.01</v>
          </cell>
        </row>
        <row r="15">
          <cell r="C15">
            <v>1</v>
          </cell>
        </row>
        <row r="16">
          <cell r="C16">
            <v>1</v>
          </cell>
        </row>
        <row r="17">
          <cell r="C17">
            <v>1.07</v>
          </cell>
        </row>
        <row r="18">
          <cell r="C18">
            <v>1.08</v>
          </cell>
        </row>
        <row r="19">
          <cell r="C19">
            <v>1.04</v>
          </cell>
        </row>
        <row r="21">
          <cell r="C21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  <sheetData sheetId="39"/>
      <sheetData sheetId="40">
        <row r="4">
          <cell r="C4">
            <v>1.0489999999999999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ка"/>
      <sheetName val="реестр декабрь"/>
      <sheetName val="Prog. rost tarifov"/>
      <sheetName val="Максам-Чирчик"/>
      <sheetName val="Фориш 2003"/>
      <sheetName val="реестр_декабрь"/>
      <sheetName val="Prog__rost_tarifov"/>
      <sheetName val="реестр_декабрь1"/>
      <sheetName val="Prog__rost_tarifov1"/>
      <sheetName val="Фориш_2003"/>
      <sheetName val="оборот"/>
      <sheetName val="Гай пахта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"/>
      <sheetName val="БД-1 (1)"/>
      <sheetName val="БД-1 (2)"/>
      <sheetName val="БД-1 (3)"/>
      <sheetName val="БД-2"/>
      <sheetName val="Дебет"/>
      <sheetName val="1 Ноябр Тошкентга  (2)"/>
      <sheetName val="физ.тон"/>
      <sheetName val="инф"/>
      <sheetName val="реестр декабрь"/>
      <sheetName val="Prog. rost tarifov"/>
      <sheetName val="Фин.пок"/>
      <sheetName val="курс"/>
      <sheetName val="ВВОД"/>
      <sheetName val="транспортировка"/>
      <sheetName val="Бал"/>
      <sheetName val="DNET"/>
      <sheetName val="KAT2344"/>
      <sheetName val="Максам-Чирчик"/>
      <sheetName val="Macro1"/>
      <sheetName val="оборот"/>
      <sheetName val="БД-1_(1)"/>
      <sheetName val="БД-1_(2)"/>
      <sheetName val="БД-1_(3)"/>
      <sheetName val="1_Ноябр_Тошкентга__(2)"/>
      <sheetName val="физ_тон"/>
      <sheetName val="Фин_пок"/>
      <sheetName val="Prog__rost_tarifov"/>
      <sheetName val="реестр_декабрь"/>
      <sheetName val="база"/>
      <sheetName val="ФО"/>
      <sheetName val="План пр-ва"/>
      <sheetName val="БАЛАНС_новый"/>
      <sheetName val="БД-1_(1)1"/>
      <sheetName val="БД-1_(2)1"/>
      <sheetName val="БД-1_(3)1"/>
      <sheetName val="1_Ноябр_Тошкентга__(2)1"/>
      <sheetName val="физ_тон1"/>
      <sheetName val="реестр_декабрь1"/>
      <sheetName val="Prog__rost_tarifov1"/>
      <sheetName val="Фин_пок1"/>
      <sheetName val="План_пр-ва"/>
      <sheetName val="Data input"/>
      <sheetName val="План продаж"/>
      <sheetName val="Oglavlenie"/>
      <sheetName val="к.смета"/>
      <sheetName val="БД-1-2"/>
      <sheetName val="Results"/>
      <sheetName val="00. ОСВ"/>
      <sheetName val="QARSHI"/>
      <sheetName val="NISHON"/>
      <sheetName val="BESHKENT"/>
      <sheetName val="KOSON"/>
      <sheetName val="SHAXRISA"/>
      <sheetName val="KITOB"/>
      <sheetName val="KASBI"/>
      <sheetName val="MIRISHKOR"/>
      <sheetName val="QAMASHI"/>
      <sheetName val="G'UZOR"/>
      <sheetName val="YAKKABOG"/>
      <sheetName val="DEHQONOB"/>
      <sheetName val="CHIROQCH"/>
      <sheetName val="MUBORAK"/>
      <sheetName val="tab 19"/>
      <sheetName val="Фориш 2003"/>
      <sheetName val="СМЕТА СМР"/>
      <sheetName val="Assumptions"/>
      <sheetName val="Банклар"/>
      <sheetName val="для ГАКа"/>
      <sheetName val="калий"/>
      <sheetName val="Лист1"/>
      <sheetName val="in"/>
      <sheetName val="Main"/>
      <sheetName val="Links"/>
      <sheetName val="ErrCheck"/>
      <sheetName val="Массив"/>
      <sheetName val="00__ОСВ1"/>
      <sheetName val="00__ОСВ"/>
      <sheetName val="Форма №2а"/>
      <sheetName val="Трест02-28факт "/>
      <sheetName val="выполнение"/>
      <sheetName val="GENER"/>
      <sheetName val="BAL"/>
      <sheetName val="План пр-ва_1"/>
      <sheetName val="План продаж_1"/>
      <sheetName val="Ер Ресурс"/>
      <sheetName val="Мин.угит"/>
      <sheetName val="16102"/>
      <sheetName val="f007502_18x"/>
      <sheetName val="БД-1_(1)2"/>
      <sheetName val="БД-1_(2)2"/>
      <sheetName val="БД-1_(3)2"/>
      <sheetName val="1_Ноябр_Тошкентга__(2)2"/>
      <sheetName val="физ_тон2"/>
      <sheetName val="реестр_декабрь2"/>
      <sheetName val="Prog__rost_tarifov2"/>
      <sheetName val="Фин_пок2"/>
      <sheetName val="План_пр-ва1"/>
      <sheetName val="Data_input"/>
      <sheetName val="План_продаж"/>
      <sheetName val="к_смета"/>
      <sheetName val="00__ОСВ2"/>
      <sheetName val="СМЕТА_СМР"/>
      <sheetName val="tab_19"/>
      <sheetName val="Фориш_2003"/>
      <sheetName val="для_ГАКа"/>
      <sheetName val="Форма_№2а"/>
      <sheetName val="Трест02-28факт_"/>
      <sheetName val="План_пр-ва_1"/>
      <sheetName val="План_продаж_1"/>
      <sheetName val="Ер_Ресурс"/>
      <sheetName val="Мин_угит"/>
      <sheetName val="lead (final)"/>
      <sheetName val="Labour &amp; Plant"/>
      <sheetName val="Зан-ть(р-ны)"/>
      <sheetName val="진행 data (2)"/>
      <sheetName val="16304"/>
      <sheetName val="Guidance"/>
      <sheetName val="БД-1_(1)3"/>
      <sheetName val="БД-1_(2)3"/>
      <sheetName val="БД-1_(3)3"/>
      <sheetName val="Prog__rost_tarifov3"/>
      <sheetName val="1_Ноябр_Тошкентга__(2)3"/>
      <sheetName val="физ_тон3"/>
      <sheetName val="Фин_пок3"/>
      <sheetName val="реестр_декабрь3"/>
      <sheetName val="План_пр-ва2"/>
      <sheetName val="Data_input1"/>
      <sheetName val="План_продаж1"/>
      <sheetName val="к_смета1"/>
      <sheetName val="дот"/>
    </sheetNames>
    <sheetDataSet>
      <sheetData sheetId="0" refreshError="1">
        <row r="1">
          <cell r="M1" t="str">
            <v>Стоимость имущества, тыс.сум.</v>
          </cell>
        </row>
        <row r="2">
          <cell r="M2" t="str">
            <v>Стоимость имущества, тыс.сум.</v>
          </cell>
        </row>
        <row r="3">
          <cell r="M3" t="str">
            <v>БД1_6</v>
          </cell>
        </row>
        <row r="4">
          <cell r="M4">
            <v>133434</v>
          </cell>
        </row>
        <row r="5">
          <cell r="M5">
            <v>3074868</v>
          </cell>
        </row>
        <row r="6">
          <cell r="M6">
            <v>2366985</v>
          </cell>
        </row>
        <row r="7">
          <cell r="M7">
            <v>835716</v>
          </cell>
        </row>
        <row r="8">
          <cell r="M8">
            <v>5461</v>
          </cell>
        </row>
        <row r="9">
          <cell r="M9">
            <v>255131</v>
          </cell>
        </row>
        <row r="10">
          <cell r="M10">
            <v>139741</v>
          </cell>
        </row>
        <row r="11">
          <cell r="M11">
            <v>36575</v>
          </cell>
        </row>
        <row r="12">
          <cell r="M12">
            <v>2849509</v>
          </cell>
        </row>
        <row r="13">
          <cell r="M13">
            <v>3259</v>
          </cell>
        </row>
        <row r="14">
          <cell r="M14">
            <v>5968</v>
          </cell>
        </row>
        <row r="15">
          <cell r="M15">
            <v>85325</v>
          </cell>
        </row>
        <row r="16">
          <cell r="M16">
            <v>4627221</v>
          </cell>
        </row>
        <row r="17">
          <cell r="M17">
            <v>1678046</v>
          </cell>
        </row>
        <row r="18">
          <cell r="M18">
            <v>10546272</v>
          </cell>
        </row>
        <row r="19">
          <cell r="M19">
            <v>932804</v>
          </cell>
        </row>
        <row r="20">
          <cell r="M20">
            <v>192205</v>
          </cell>
        </row>
        <row r="21">
          <cell r="M21">
            <v>8102890</v>
          </cell>
        </row>
        <row r="22">
          <cell r="M22">
            <v>3515060</v>
          </cell>
        </row>
        <row r="23">
          <cell r="M23">
            <v>72671</v>
          </cell>
        </row>
        <row r="24">
          <cell r="M24">
            <v>0</v>
          </cell>
        </row>
        <row r="25">
          <cell r="M25">
            <v>36643</v>
          </cell>
        </row>
        <row r="26">
          <cell r="M26">
            <v>498953</v>
          </cell>
        </row>
        <row r="27">
          <cell r="M27">
            <v>1426334</v>
          </cell>
        </row>
        <row r="28">
          <cell r="M28">
            <v>7334969</v>
          </cell>
        </row>
        <row r="29">
          <cell r="M29">
            <v>417473</v>
          </cell>
        </row>
        <row r="30">
          <cell r="M30">
            <v>9393537</v>
          </cell>
        </row>
        <row r="31">
          <cell r="M31">
            <v>1032135</v>
          </cell>
        </row>
        <row r="32">
          <cell r="M32">
            <v>11331</v>
          </cell>
        </row>
        <row r="33">
          <cell r="M33">
            <v>9778350</v>
          </cell>
        </row>
        <row r="34">
          <cell r="M34">
            <v>50908</v>
          </cell>
        </row>
        <row r="35">
          <cell r="M35">
            <v>2508</v>
          </cell>
        </row>
        <row r="36">
          <cell r="M36">
            <v>250203</v>
          </cell>
        </row>
        <row r="37">
          <cell r="M37">
            <v>23049</v>
          </cell>
        </row>
        <row r="38">
          <cell r="M38">
            <v>53131</v>
          </cell>
        </row>
        <row r="39">
          <cell r="M39">
            <v>1878</v>
          </cell>
        </row>
        <row r="40">
          <cell r="M40">
            <v>5424</v>
          </cell>
        </row>
        <row r="41">
          <cell r="M41">
            <v>98145</v>
          </cell>
        </row>
        <row r="42">
          <cell r="M42">
            <v>5399</v>
          </cell>
        </row>
        <row r="43">
          <cell r="M43">
            <v>107542</v>
          </cell>
        </row>
        <row r="44">
          <cell r="M44">
            <v>3162</v>
          </cell>
        </row>
        <row r="45">
          <cell r="M45">
            <v>20395</v>
          </cell>
        </row>
        <row r="46">
          <cell r="M46">
            <v>26566</v>
          </cell>
        </row>
        <row r="47">
          <cell r="M47">
            <v>26294</v>
          </cell>
        </row>
        <row r="48">
          <cell r="M48">
            <v>15014</v>
          </cell>
        </row>
        <row r="49">
          <cell r="M49">
            <v>24518674</v>
          </cell>
        </row>
        <row r="50">
          <cell r="M50">
            <v>0</v>
          </cell>
        </row>
        <row r="51">
          <cell r="M51">
            <v>1613</v>
          </cell>
        </row>
        <row r="52">
          <cell r="M52">
            <v>125871</v>
          </cell>
        </row>
        <row r="53">
          <cell r="M53">
            <v>3063851</v>
          </cell>
        </row>
        <row r="54">
          <cell r="M54">
            <v>2264118</v>
          </cell>
        </row>
        <row r="55">
          <cell r="M55">
            <v>1310159</v>
          </cell>
        </row>
        <row r="56">
          <cell r="M56">
            <v>4690</v>
          </cell>
        </row>
        <row r="57">
          <cell r="M57">
            <v>250464</v>
          </cell>
        </row>
        <row r="58">
          <cell r="M58">
            <v>123267</v>
          </cell>
        </row>
        <row r="59">
          <cell r="M59">
            <v>30106</v>
          </cell>
        </row>
        <row r="60">
          <cell r="M60">
            <v>2825935</v>
          </cell>
        </row>
        <row r="61">
          <cell r="M61">
            <v>3665</v>
          </cell>
        </row>
        <row r="62">
          <cell r="M62">
            <v>6131</v>
          </cell>
        </row>
        <row r="63">
          <cell r="M63">
            <v>76925</v>
          </cell>
        </row>
        <row r="64">
          <cell r="M64">
            <v>4282097</v>
          </cell>
        </row>
        <row r="65">
          <cell r="M65">
            <v>1634018</v>
          </cell>
        </row>
        <row r="66">
          <cell r="M66">
            <v>13767531</v>
          </cell>
        </row>
        <row r="67">
          <cell r="M67">
            <v>790804</v>
          </cell>
        </row>
        <row r="68">
          <cell r="M68">
            <v>113270</v>
          </cell>
        </row>
        <row r="69">
          <cell r="M69">
            <v>8321706</v>
          </cell>
        </row>
        <row r="70">
          <cell r="M70">
            <v>3114329</v>
          </cell>
        </row>
        <row r="71">
          <cell r="M71">
            <v>80975</v>
          </cell>
        </row>
        <row r="72">
          <cell r="M72">
            <v>1628</v>
          </cell>
        </row>
        <row r="73">
          <cell r="M73">
            <v>37159</v>
          </cell>
        </row>
        <row r="74">
          <cell r="M74">
            <v>519457</v>
          </cell>
        </row>
        <row r="75">
          <cell r="M75">
            <v>1592188</v>
          </cell>
        </row>
        <row r="76">
          <cell r="M76">
            <v>7334657</v>
          </cell>
        </row>
        <row r="77">
          <cell r="M77">
            <v>416277</v>
          </cell>
        </row>
        <row r="78">
          <cell r="M78">
            <v>9658494</v>
          </cell>
        </row>
        <row r="79">
          <cell r="M79">
            <v>892557</v>
          </cell>
        </row>
        <row r="80">
          <cell r="M80">
            <v>7843</v>
          </cell>
        </row>
        <row r="81">
          <cell r="M81">
            <v>8522662</v>
          </cell>
        </row>
        <row r="82">
          <cell r="M82">
            <v>50908</v>
          </cell>
        </row>
        <row r="83">
          <cell r="M83">
            <v>2870</v>
          </cell>
        </row>
        <row r="84">
          <cell r="M84">
            <v>281847</v>
          </cell>
        </row>
        <row r="85">
          <cell r="M85">
            <v>22013</v>
          </cell>
        </row>
        <row r="86">
          <cell r="M86">
            <v>38304</v>
          </cell>
        </row>
        <row r="87">
          <cell r="M87">
            <v>1335</v>
          </cell>
        </row>
        <row r="88">
          <cell r="M88">
            <v>5746</v>
          </cell>
        </row>
        <row r="89">
          <cell r="M89">
            <v>79544</v>
          </cell>
        </row>
        <row r="90">
          <cell r="M90">
            <v>4970</v>
          </cell>
        </row>
        <row r="91">
          <cell r="M91">
            <v>173310</v>
          </cell>
        </row>
        <row r="92">
          <cell r="M92">
            <v>1998</v>
          </cell>
        </row>
        <row r="93">
          <cell r="M93">
            <v>17480</v>
          </cell>
        </row>
        <row r="94">
          <cell r="M94">
            <v>23433</v>
          </cell>
        </row>
        <row r="95">
          <cell r="M95">
            <v>38529</v>
          </cell>
        </row>
        <row r="96">
          <cell r="M96">
            <v>15014</v>
          </cell>
        </row>
        <row r="97">
          <cell r="M97">
            <v>33291451</v>
          </cell>
        </row>
        <row r="98">
          <cell r="M98">
            <v>31113</v>
          </cell>
        </row>
        <row r="99">
          <cell r="M99">
            <v>1500</v>
          </cell>
        </row>
        <row r="100">
          <cell r="M100">
            <v>0</v>
          </cell>
        </row>
        <row r="101">
          <cell r="M101">
            <v>0</v>
          </cell>
        </row>
        <row r="102">
          <cell r="M102">
            <v>0</v>
          </cell>
        </row>
        <row r="103">
          <cell r="M103">
            <v>0</v>
          </cell>
        </row>
        <row r="104">
          <cell r="M104">
            <v>0</v>
          </cell>
        </row>
        <row r="105">
          <cell r="M105">
            <v>0</v>
          </cell>
        </row>
        <row r="106">
          <cell r="M106">
            <v>0</v>
          </cell>
        </row>
        <row r="107">
          <cell r="M107">
            <v>0</v>
          </cell>
        </row>
        <row r="108">
          <cell r="M108">
            <v>0</v>
          </cell>
        </row>
        <row r="109">
          <cell r="M109">
            <v>0</v>
          </cell>
        </row>
        <row r="110">
          <cell r="M110">
            <v>0</v>
          </cell>
        </row>
        <row r="111">
          <cell r="M111">
            <v>0</v>
          </cell>
        </row>
        <row r="112">
          <cell r="M112">
            <v>0</v>
          </cell>
        </row>
        <row r="113">
          <cell r="M113">
            <v>0</v>
          </cell>
        </row>
        <row r="114">
          <cell r="M114">
            <v>0</v>
          </cell>
        </row>
        <row r="115">
          <cell r="M115">
            <v>0</v>
          </cell>
        </row>
        <row r="116">
          <cell r="M116">
            <v>0</v>
          </cell>
        </row>
        <row r="117">
          <cell r="M117">
            <v>0</v>
          </cell>
        </row>
        <row r="118">
          <cell r="M118">
            <v>0</v>
          </cell>
        </row>
        <row r="119">
          <cell r="M119">
            <v>0</v>
          </cell>
        </row>
        <row r="120">
          <cell r="M120">
            <v>0</v>
          </cell>
        </row>
        <row r="121">
          <cell r="M121">
            <v>0</v>
          </cell>
        </row>
        <row r="122">
          <cell r="M122">
            <v>0</v>
          </cell>
        </row>
        <row r="123">
          <cell r="M123">
            <v>0</v>
          </cell>
        </row>
        <row r="124">
          <cell r="M124">
            <v>0</v>
          </cell>
        </row>
        <row r="125">
          <cell r="M125">
            <v>0</v>
          </cell>
        </row>
        <row r="126">
          <cell r="M126">
            <v>0</v>
          </cell>
        </row>
        <row r="127">
          <cell r="M127">
            <v>0</v>
          </cell>
        </row>
        <row r="128">
          <cell r="M128">
            <v>0</v>
          </cell>
        </row>
        <row r="129">
          <cell r="M129">
            <v>0</v>
          </cell>
        </row>
        <row r="130">
          <cell r="M130">
            <v>0</v>
          </cell>
        </row>
        <row r="131">
          <cell r="M131">
            <v>0</v>
          </cell>
        </row>
        <row r="132">
          <cell r="M132">
            <v>0</v>
          </cell>
        </row>
        <row r="133">
          <cell r="M133">
            <v>0</v>
          </cell>
        </row>
        <row r="134">
          <cell r="M134">
            <v>0</v>
          </cell>
        </row>
        <row r="135">
          <cell r="M135">
            <v>0</v>
          </cell>
        </row>
        <row r="136">
          <cell r="M136">
            <v>0</v>
          </cell>
        </row>
        <row r="137">
          <cell r="M137">
            <v>0</v>
          </cell>
        </row>
        <row r="138">
          <cell r="M138">
            <v>0</v>
          </cell>
        </row>
        <row r="139">
          <cell r="M139">
            <v>0</v>
          </cell>
        </row>
        <row r="140">
          <cell r="M140">
            <v>0</v>
          </cell>
        </row>
        <row r="141">
          <cell r="M141">
            <v>0</v>
          </cell>
        </row>
        <row r="142">
          <cell r="M142">
            <v>0</v>
          </cell>
        </row>
        <row r="143">
          <cell r="M143">
            <v>0</v>
          </cell>
        </row>
        <row r="144">
          <cell r="M144">
            <v>0</v>
          </cell>
        </row>
        <row r="145">
          <cell r="M145">
            <v>0</v>
          </cell>
        </row>
        <row r="146">
          <cell r="M146">
            <v>0</v>
          </cell>
        </row>
        <row r="147">
          <cell r="M147">
            <v>0</v>
          </cell>
        </row>
        <row r="148">
          <cell r="M148">
            <v>86073</v>
          </cell>
        </row>
        <row r="149">
          <cell r="M149">
            <v>1439170</v>
          </cell>
        </row>
        <row r="150">
          <cell r="M150">
            <v>801703</v>
          </cell>
        </row>
        <row r="151">
          <cell r="M151">
            <v>481109</v>
          </cell>
        </row>
        <row r="152">
          <cell r="M152">
            <v>3422</v>
          </cell>
        </row>
        <row r="153">
          <cell r="M153">
            <v>236136</v>
          </cell>
        </row>
        <row r="154">
          <cell r="M154">
            <v>148445</v>
          </cell>
        </row>
        <row r="155">
          <cell r="M155">
            <v>27536</v>
          </cell>
        </row>
        <row r="156">
          <cell r="M156">
            <v>1233954</v>
          </cell>
        </row>
        <row r="157">
          <cell r="M157">
            <v>4624</v>
          </cell>
        </row>
        <row r="158">
          <cell r="M158">
            <v>6677</v>
          </cell>
        </row>
        <row r="159">
          <cell r="M159">
            <v>73143</v>
          </cell>
        </row>
        <row r="160">
          <cell r="M160">
            <v>3691787</v>
          </cell>
        </row>
        <row r="161">
          <cell r="M161">
            <v>3132690</v>
          </cell>
        </row>
        <row r="162">
          <cell r="M162">
            <v>7863361</v>
          </cell>
        </row>
        <row r="163">
          <cell r="M163">
            <v>790296</v>
          </cell>
        </row>
        <row r="164">
          <cell r="M164">
            <v>42144</v>
          </cell>
        </row>
        <row r="165">
          <cell r="M165">
            <v>7563332</v>
          </cell>
        </row>
        <row r="166">
          <cell r="M166">
            <v>2792628</v>
          </cell>
        </row>
        <row r="167">
          <cell r="M167">
            <v>38943</v>
          </cell>
        </row>
        <row r="168">
          <cell r="M168">
            <v>1554</v>
          </cell>
        </row>
        <row r="169">
          <cell r="M169">
            <v>39633</v>
          </cell>
        </row>
        <row r="170">
          <cell r="M170">
            <v>0</v>
          </cell>
        </row>
        <row r="171">
          <cell r="M171">
            <v>1251002</v>
          </cell>
        </row>
        <row r="172">
          <cell r="M172">
            <v>5440811</v>
          </cell>
        </row>
        <row r="173">
          <cell r="M173">
            <v>316377</v>
          </cell>
        </row>
        <row r="174">
          <cell r="M174">
            <v>7052241</v>
          </cell>
        </row>
        <row r="175">
          <cell r="M175">
            <v>718546</v>
          </cell>
        </row>
        <row r="176">
          <cell r="M176">
            <v>6091</v>
          </cell>
        </row>
        <row r="177">
          <cell r="M177">
            <v>3868657</v>
          </cell>
        </row>
        <row r="178">
          <cell r="M178">
            <v>37677</v>
          </cell>
        </row>
        <row r="179">
          <cell r="M179">
            <v>1858</v>
          </cell>
        </row>
        <row r="180">
          <cell r="M180">
            <v>291251</v>
          </cell>
        </row>
        <row r="181">
          <cell r="M181">
            <v>15840</v>
          </cell>
        </row>
        <row r="182">
          <cell r="M182">
            <v>31126</v>
          </cell>
        </row>
        <row r="183">
          <cell r="M183">
            <v>0</v>
          </cell>
        </row>
        <row r="184">
          <cell r="M184">
            <v>5828</v>
          </cell>
        </row>
        <row r="185">
          <cell r="M185">
            <v>67343</v>
          </cell>
        </row>
        <row r="186">
          <cell r="M186">
            <v>4971</v>
          </cell>
        </row>
        <row r="187">
          <cell r="M187">
            <v>58958</v>
          </cell>
        </row>
        <row r="188">
          <cell r="M188">
            <v>1222</v>
          </cell>
        </row>
        <row r="189">
          <cell r="M189">
            <v>10362</v>
          </cell>
        </row>
        <row r="190">
          <cell r="M190">
            <v>20083</v>
          </cell>
        </row>
        <row r="191">
          <cell r="M191">
            <v>127261</v>
          </cell>
        </row>
        <row r="192">
          <cell r="M192">
            <v>26047</v>
          </cell>
        </row>
        <row r="193">
          <cell r="M193">
            <v>27109300</v>
          </cell>
        </row>
        <row r="194">
          <cell r="M194">
            <v>58550</v>
          </cell>
        </row>
        <row r="195">
          <cell r="M195">
            <v>0</v>
          </cell>
        </row>
        <row r="196">
          <cell r="M196">
            <v>126315</v>
          </cell>
        </row>
        <row r="197">
          <cell r="M197">
            <v>3205801</v>
          </cell>
        </row>
        <row r="198">
          <cell r="M198">
            <v>2557663</v>
          </cell>
        </row>
        <row r="199">
          <cell r="M199">
            <v>1271935</v>
          </cell>
        </row>
        <row r="200">
          <cell r="M200">
            <v>6710</v>
          </cell>
        </row>
        <row r="201">
          <cell r="M201">
            <v>255131</v>
          </cell>
        </row>
        <row r="202">
          <cell r="M202">
            <v>117863</v>
          </cell>
        </row>
        <row r="203">
          <cell r="M203">
            <v>36575</v>
          </cell>
        </row>
        <row r="204">
          <cell r="M204">
            <v>2329390</v>
          </cell>
        </row>
        <row r="205">
          <cell r="M205">
            <v>3259</v>
          </cell>
        </row>
        <row r="206">
          <cell r="M206">
            <v>5835</v>
          </cell>
        </row>
        <row r="207">
          <cell r="M207">
            <v>85325</v>
          </cell>
        </row>
        <row r="208">
          <cell r="M208">
            <v>5414720</v>
          </cell>
        </row>
        <row r="209">
          <cell r="M209">
            <v>3138178</v>
          </cell>
        </row>
        <row r="210">
          <cell r="M210">
            <v>9494624</v>
          </cell>
        </row>
        <row r="211">
          <cell r="M211">
            <v>1134058</v>
          </cell>
        </row>
        <row r="212">
          <cell r="M212">
            <v>192205</v>
          </cell>
        </row>
        <row r="213">
          <cell r="M213">
            <v>8405068</v>
          </cell>
        </row>
        <row r="214">
          <cell r="M214">
            <v>3401156</v>
          </cell>
        </row>
        <row r="215">
          <cell r="M215">
            <v>67126</v>
          </cell>
        </row>
        <row r="216">
          <cell r="M216">
            <v>2366</v>
          </cell>
        </row>
        <row r="217">
          <cell r="M217">
            <v>36643</v>
          </cell>
        </row>
        <row r="218">
          <cell r="M218">
            <v>513483</v>
          </cell>
        </row>
        <row r="219">
          <cell r="M219">
            <v>2081753</v>
          </cell>
        </row>
        <row r="220">
          <cell r="M220">
            <v>7393329</v>
          </cell>
        </row>
        <row r="221">
          <cell r="M221">
            <v>399998</v>
          </cell>
        </row>
        <row r="222">
          <cell r="M222">
            <v>10534013</v>
          </cell>
        </row>
        <row r="223">
          <cell r="M223">
            <v>1032135</v>
          </cell>
        </row>
        <row r="224">
          <cell r="M224">
            <v>8841</v>
          </cell>
        </row>
        <row r="225">
          <cell r="M225">
            <v>11534151</v>
          </cell>
        </row>
        <row r="226">
          <cell r="M226">
            <v>50908</v>
          </cell>
        </row>
        <row r="227">
          <cell r="M227">
            <v>4927</v>
          </cell>
        </row>
        <row r="228">
          <cell r="M228">
            <v>250203</v>
          </cell>
        </row>
        <row r="229">
          <cell r="M229">
            <v>18974</v>
          </cell>
        </row>
        <row r="230">
          <cell r="M230">
            <v>52353</v>
          </cell>
        </row>
        <row r="231">
          <cell r="M231">
            <v>1817</v>
          </cell>
        </row>
        <row r="232">
          <cell r="M232">
            <v>5150</v>
          </cell>
        </row>
        <row r="233">
          <cell r="M233">
            <v>85264</v>
          </cell>
        </row>
        <row r="234">
          <cell r="M234">
            <v>6021</v>
          </cell>
        </row>
        <row r="235">
          <cell r="M235">
            <v>107542</v>
          </cell>
        </row>
        <row r="236">
          <cell r="M236">
            <v>3162</v>
          </cell>
        </row>
        <row r="237">
          <cell r="M237">
            <v>26310</v>
          </cell>
        </row>
        <row r="238">
          <cell r="M238">
            <v>26566</v>
          </cell>
        </row>
        <row r="239">
          <cell r="M239">
            <v>26284</v>
          </cell>
        </row>
        <row r="240">
          <cell r="M240">
            <v>15014</v>
          </cell>
        </row>
        <row r="241">
          <cell r="M241">
            <v>27559295</v>
          </cell>
        </row>
        <row r="242">
          <cell r="M242">
            <v>37008</v>
          </cell>
        </row>
        <row r="243">
          <cell r="M243">
            <v>1497</v>
          </cell>
        </row>
        <row r="244">
          <cell r="M244">
            <v>0</v>
          </cell>
        </row>
        <row r="245">
          <cell r="M245">
            <v>0</v>
          </cell>
        </row>
        <row r="246">
          <cell r="M246">
            <v>1509</v>
          </cell>
        </row>
        <row r="247">
          <cell r="M247">
            <v>2834336</v>
          </cell>
        </row>
        <row r="248">
          <cell r="M248">
            <v>2298300</v>
          </cell>
        </row>
        <row r="249">
          <cell r="M249">
            <v>1121542</v>
          </cell>
        </row>
        <row r="250">
          <cell r="M250">
            <v>1509</v>
          </cell>
        </row>
        <row r="251">
          <cell r="M251">
            <v>1509</v>
          </cell>
        </row>
        <row r="252">
          <cell r="M252">
            <v>1509</v>
          </cell>
        </row>
        <row r="253">
          <cell r="M253">
            <v>1509</v>
          </cell>
        </row>
        <row r="254">
          <cell r="M254">
            <v>1509</v>
          </cell>
        </row>
        <row r="255">
          <cell r="M255">
            <v>1509</v>
          </cell>
        </row>
        <row r="256">
          <cell r="M256">
            <v>1509</v>
          </cell>
        </row>
        <row r="257">
          <cell r="M257">
            <v>1509</v>
          </cell>
        </row>
        <row r="258">
          <cell r="M258">
            <v>4907023</v>
          </cell>
        </row>
        <row r="259">
          <cell r="M259">
            <v>3614817</v>
          </cell>
        </row>
        <row r="260">
          <cell r="M260">
            <v>12478980</v>
          </cell>
        </row>
        <row r="261">
          <cell r="M261">
            <v>1509</v>
          </cell>
        </row>
        <row r="262">
          <cell r="M262">
            <v>1509</v>
          </cell>
        </row>
        <row r="263">
          <cell r="M263">
            <v>10604055</v>
          </cell>
        </row>
        <row r="264">
          <cell r="M264">
            <v>3340334</v>
          </cell>
        </row>
        <row r="265">
          <cell r="M265">
            <v>1509</v>
          </cell>
        </row>
        <row r="266">
          <cell r="M266">
            <v>1509</v>
          </cell>
        </row>
        <row r="267">
          <cell r="M267">
            <v>1509</v>
          </cell>
        </row>
        <row r="268">
          <cell r="M268">
            <v>1509</v>
          </cell>
        </row>
        <row r="269">
          <cell r="M269">
            <v>1825275</v>
          </cell>
        </row>
        <row r="270">
          <cell r="M270">
            <v>1509</v>
          </cell>
        </row>
        <row r="271">
          <cell r="M271">
            <v>1509</v>
          </cell>
        </row>
        <row r="272">
          <cell r="M272">
            <v>9834306</v>
          </cell>
        </row>
        <row r="273">
          <cell r="M273">
            <v>1509</v>
          </cell>
        </row>
        <row r="274">
          <cell r="M274">
            <v>1509</v>
          </cell>
        </row>
        <row r="275">
          <cell r="M275">
            <v>1509</v>
          </cell>
        </row>
        <row r="276">
          <cell r="M276">
            <v>1509</v>
          </cell>
        </row>
        <row r="277">
          <cell r="M277">
            <v>1509</v>
          </cell>
        </row>
        <row r="278">
          <cell r="M278">
            <v>1509</v>
          </cell>
        </row>
        <row r="279">
          <cell r="M279">
            <v>1509</v>
          </cell>
        </row>
        <row r="280">
          <cell r="M280">
            <v>1509</v>
          </cell>
        </row>
        <row r="281">
          <cell r="M281">
            <v>1509</v>
          </cell>
        </row>
        <row r="282">
          <cell r="M282">
            <v>1509</v>
          </cell>
        </row>
        <row r="283">
          <cell r="M283">
            <v>1509</v>
          </cell>
        </row>
        <row r="284">
          <cell r="M284">
            <v>1509</v>
          </cell>
        </row>
        <row r="285">
          <cell r="M285">
            <v>1509</v>
          </cell>
        </row>
        <row r="286">
          <cell r="M286">
            <v>1509</v>
          </cell>
        </row>
        <row r="287">
          <cell r="M287">
            <v>1509</v>
          </cell>
        </row>
        <row r="288">
          <cell r="M288">
            <v>1509</v>
          </cell>
        </row>
        <row r="289">
          <cell r="M289">
            <v>1509</v>
          </cell>
        </row>
        <row r="290">
          <cell r="M290">
            <v>1509</v>
          </cell>
        </row>
        <row r="291">
          <cell r="M291">
            <v>1509</v>
          </cell>
        </row>
        <row r="292">
          <cell r="M292">
            <v>1509</v>
          </cell>
        </row>
        <row r="293">
          <cell r="M293">
            <v>1509</v>
          </cell>
        </row>
        <row r="294">
          <cell r="M294">
            <v>110194</v>
          </cell>
        </row>
        <row r="295">
          <cell r="M295">
            <v>3358475</v>
          </cell>
        </row>
        <row r="296">
          <cell r="M296">
            <v>2521310</v>
          </cell>
        </row>
        <row r="297">
          <cell r="M297">
            <v>918076</v>
          </cell>
        </row>
        <row r="298">
          <cell r="M298">
            <v>7936</v>
          </cell>
        </row>
        <row r="299">
          <cell r="M299">
            <v>280052</v>
          </cell>
        </row>
        <row r="300">
          <cell r="M300">
            <v>119891</v>
          </cell>
        </row>
        <row r="301">
          <cell r="M301">
            <v>41088</v>
          </cell>
        </row>
        <row r="302">
          <cell r="M302">
            <v>2361820</v>
          </cell>
        </row>
        <row r="303">
          <cell r="M303">
            <v>3755</v>
          </cell>
        </row>
        <row r="304">
          <cell r="M304">
            <v>5522</v>
          </cell>
        </row>
        <row r="305">
          <cell r="M305">
            <v>98147</v>
          </cell>
        </row>
        <row r="306">
          <cell r="M306">
            <v>4700025</v>
          </cell>
        </row>
        <row r="307">
          <cell r="M307">
            <v>3541652</v>
          </cell>
        </row>
        <row r="308">
          <cell r="M308">
            <v>11921990</v>
          </cell>
        </row>
        <row r="309">
          <cell r="M309">
            <v>1127363</v>
          </cell>
        </row>
        <row r="310">
          <cell r="M310">
            <v>226469</v>
          </cell>
        </row>
        <row r="311">
          <cell r="M311">
            <v>7556199</v>
          </cell>
        </row>
        <row r="312">
          <cell r="M312">
            <v>2931504</v>
          </cell>
        </row>
        <row r="313">
          <cell r="M313">
            <v>77308</v>
          </cell>
        </row>
        <row r="314">
          <cell r="M314">
            <v>2366</v>
          </cell>
        </row>
        <row r="315">
          <cell r="M315">
            <v>31987</v>
          </cell>
        </row>
        <row r="316">
          <cell r="M316">
            <v>529190</v>
          </cell>
        </row>
        <row r="317">
          <cell r="M317">
            <v>2895116</v>
          </cell>
        </row>
        <row r="318">
          <cell r="M318">
            <v>7389919</v>
          </cell>
        </row>
        <row r="319">
          <cell r="M319">
            <v>7743182</v>
          </cell>
        </row>
        <row r="320">
          <cell r="M320">
            <v>10440092</v>
          </cell>
        </row>
        <row r="321">
          <cell r="M321">
            <v>1101717</v>
          </cell>
        </row>
        <row r="322">
          <cell r="M322">
            <v>9514</v>
          </cell>
        </row>
        <row r="323">
          <cell r="M323">
            <v>12844916</v>
          </cell>
        </row>
        <row r="324">
          <cell r="M324">
            <v>12844916</v>
          </cell>
        </row>
        <row r="325">
          <cell r="M325">
            <v>1509</v>
          </cell>
        </row>
        <row r="326">
          <cell r="M326">
            <v>284610</v>
          </cell>
        </row>
        <row r="327">
          <cell r="M327">
            <v>21984</v>
          </cell>
        </row>
        <row r="328">
          <cell r="M328">
            <v>55194</v>
          </cell>
        </row>
        <row r="329">
          <cell r="M329">
            <v>4131</v>
          </cell>
        </row>
        <row r="330">
          <cell r="M330">
            <v>110022</v>
          </cell>
        </row>
        <row r="331">
          <cell r="M331">
            <v>110022</v>
          </cell>
        </row>
        <row r="332">
          <cell r="M332">
            <v>7363</v>
          </cell>
        </row>
        <row r="333">
          <cell r="M333">
            <v>128464</v>
          </cell>
        </row>
        <row r="334">
          <cell r="M334">
            <v>4542</v>
          </cell>
        </row>
        <row r="335">
          <cell r="M335">
            <v>20555</v>
          </cell>
        </row>
        <row r="336">
          <cell r="M336">
            <v>27017</v>
          </cell>
        </row>
        <row r="337">
          <cell r="M337">
            <v>27115</v>
          </cell>
        </row>
        <row r="338">
          <cell r="M338">
            <v>15014</v>
          </cell>
        </row>
        <row r="339">
          <cell r="M339">
            <v>1509</v>
          </cell>
        </row>
        <row r="340">
          <cell r="M340">
            <v>1509</v>
          </cell>
        </row>
        <row r="341">
          <cell r="M341">
            <v>1497</v>
          </cell>
        </row>
        <row r="342">
          <cell r="M342">
            <v>0</v>
          </cell>
        </row>
        <row r="343">
          <cell r="M343">
            <v>0</v>
          </cell>
        </row>
        <row r="344">
          <cell r="M344">
            <v>0</v>
          </cell>
        </row>
        <row r="345">
          <cell r="M345">
            <v>0</v>
          </cell>
        </row>
        <row r="346">
          <cell r="M346">
            <v>0</v>
          </cell>
        </row>
        <row r="347">
          <cell r="M347">
            <v>0</v>
          </cell>
        </row>
        <row r="348">
          <cell r="M348">
            <v>0</v>
          </cell>
        </row>
        <row r="349">
          <cell r="M349">
            <v>0</v>
          </cell>
        </row>
        <row r="350">
          <cell r="M350">
            <v>0</v>
          </cell>
        </row>
        <row r="351">
          <cell r="M351">
            <v>0</v>
          </cell>
        </row>
        <row r="352">
          <cell r="M352">
            <v>0</v>
          </cell>
        </row>
        <row r="353">
          <cell r="M353">
            <v>0</v>
          </cell>
        </row>
        <row r="354">
          <cell r="M354">
            <v>0</v>
          </cell>
        </row>
        <row r="355">
          <cell r="M355">
            <v>0</v>
          </cell>
        </row>
        <row r="356">
          <cell r="M356">
            <v>0</v>
          </cell>
        </row>
        <row r="357">
          <cell r="M357">
            <v>0</v>
          </cell>
        </row>
        <row r="358">
          <cell r="M358">
            <v>0</v>
          </cell>
        </row>
        <row r="359">
          <cell r="M359">
            <v>0</v>
          </cell>
        </row>
        <row r="360">
          <cell r="M360">
            <v>0</v>
          </cell>
        </row>
        <row r="361">
          <cell r="M361">
            <v>0</v>
          </cell>
        </row>
        <row r="362">
          <cell r="M362">
            <v>0</v>
          </cell>
        </row>
        <row r="363">
          <cell r="M363">
            <v>0</v>
          </cell>
        </row>
        <row r="364">
          <cell r="M364">
            <v>0</v>
          </cell>
        </row>
        <row r="365">
          <cell r="M365">
            <v>0</v>
          </cell>
        </row>
        <row r="366">
          <cell r="M366">
            <v>0</v>
          </cell>
        </row>
        <row r="367">
          <cell r="M367">
            <v>0</v>
          </cell>
        </row>
        <row r="368">
          <cell r="M368">
            <v>0</v>
          </cell>
        </row>
        <row r="369">
          <cell r="M369">
            <v>0</v>
          </cell>
        </row>
        <row r="370">
          <cell r="M370">
            <v>0</v>
          </cell>
        </row>
        <row r="371">
          <cell r="M371">
            <v>0</v>
          </cell>
        </row>
        <row r="372">
          <cell r="M372">
            <v>0</v>
          </cell>
        </row>
        <row r="373">
          <cell r="M373">
            <v>0</v>
          </cell>
        </row>
        <row r="374">
          <cell r="M374">
            <v>0</v>
          </cell>
        </row>
        <row r="375">
          <cell r="M375">
            <v>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ат "/>
      <sheetName val="Ер ресурс Свод"/>
      <sheetName val="Ер Ресурс"/>
      <sheetName val="Технадзор-свод"/>
      <sheetName val="шартли мол"/>
      <sheetName val="Бог-ток"/>
      <sheetName val="11-жадвал"/>
      <sheetName val="12-жадвал"/>
      <sheetName val="Зан-ть(р-ны)"/>
      <sheetName val="Фориш 200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ат "/>
      <sheetName val="Ер ресурс Свод"/>
      <sheetName val="Ер Ресурс"/>
      <sheetName val="Технадзор-свод"/>
      <sheetName val="шартли мол"/>
      <sheetName val="Бог-ток"/>
      <sheetName val="11-жадвал"/>
      <sheetName val="12-жадвал"/>
      <sheetName val="Зан-ть(р-ны)"/>
      <sheetName val="Фориш 200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АКТИВ"/>
      <sheetName val="ПАССИВ"/>
      <sheetName val="Форма №2"/>
      <sheetName val="Платежи "/>
      <sheetName val="Форма №2а"/>
      <sheetName val="Форма №3"/>
      <sheetName val="Форма №4"/>
      <sheetName val="Валюта"/>
      <sheetName val="Форма №5"/>
      <sheetName val="Форма №6"/>
      <sheetName val="Форма_№2"/>
      <sheetName val="Платежи_"/>
      <sheetName val="Форма_№2а"/>
      <sheetName val="Форма_№3"/>
      <sheetName val="Форма_№4"/>
      <sheetName val="Форма_№5"/>
      <sheetName val="Форма_№6"/>
      <sheetName val="Фин Митан"/>
      <sheetName val="#REF"/>
      <sheetName val="ОКДАРЁ (3)"/>
      <sheetName val="Параметр (ФОРМУДА)"/>
      <sheetName val="Фориш 2003"/>
      <sheetName val="Лист2"/>
      <sheetName val="#ССЫЛКА"/>
      <sheetName val="Results"/>
      <sheetName val="бог-ток тонна"/>
      <sheetName val="DNET"/>
      <sheetName val="Guidance"/>
      <sheetName val="14301"/>
      <sheetName val="Prog. rost tarifov"/>
      <sheetName val="Максам-Чирчик"/>
      <sheetName val="f007502_18X"/>
      <sheetName val="BAL"/>
    </sheetNames>
    <sheetDataSet>
      <sheetData sheetId="0" refreshError="1"/>
      <sheetData sheetId="1"/>
      <sheetData sheetId="2"/>
      <sheetData sheetId="3"/>
      <sheetData sheetId="4"/>
      <sheetData sheetId="5" refreshError="1">
        <row r="2">
          <cell r="A2" t="str">
            <v>СПРАВКА О ДЕБИТОРСКОЙ И КРЕДИТОРСКОЙ ЗАДОЛЖЕННОСТЯХ</v>
          </cell>
        </row>
        <row r="4">
          <cell r="C4" t="str">
            <v>ИНН</v>
          </cell>
        </row>
        <row r="6">
          <cell r="C6" t="str">
            <v>3</v>
          </cell>
        </row>
      </sheetData>
      <sheetData sheetId="6"/>
      <sheetData sheetId="7"/>
      <sheetData sheetId="8"/>
      <sheetData sheetId="9" refreshError="1"/>
      <sheetData sheetId="10"/>
      <sheetData sheetId="11">
        <row r="2">
          <cell r="A2" t="str">
            <v>СПРАВКА О ДЕБИТОРСКОЙ И КРЕДИТОРСКОЙ ЗАДОЛЖЕННОСТЯХ</v>
          </cell>
        </row>
      </sheetData>
      <sheetData sheetId="12">
        <row r="2">
          <cell r="A2" t="str">
            <v>СПРАВКА О ДЕБИТОРСКОЙ И КРЕДИТОРСКОЙ ЗАДОЛЖЕННОСТЯХ</v>
          </cell>
        </row>
      </sheetData>
      <sheetData sheetId="13">
        <row r="2">
          <cell r="A2" t="str">
            <v>СПРАВКА О ДЕБИТОРСКОЙ И КРЕДИТОРСКОЙ ЗАДОЛЖЕННОСТЯХ</v>
          </cell>
        </row>
      </sheetData>
      <sheetData sheetId="14">
        <row r="2">
          <cell r="A2" t="str">
            <v>СПРАВКА О ДЕБИТОРСКОЙ И КРЕДИТОРСКОЙ ЗАДОЛЖЕННОСТЯХ</v>
          </cell>
        </row>
      </sheetData>
      <sheetData sheetId="15">
        <row r="2">
          <cell r="A2" t="str">
            <v>СПРАВКА О ДЕБИТОРСКОЙ И КРЕДИТОРСКОЙ ЗАДОЛЖЕННОСТЯХ</v>
          </cell>
        </row>
      </sheetData>
      <sheetData sheetId="16">
        <row r="2">
          <cell r="A2" t="str">
            <v>СПРАВКА О ДЕБИТОРСКОЙ И КРЕДИТОРСКОЙ ЗАДОЛЖЕННОСТЯХ</v>
          </cell>
        </row>
      </sheetData>
      <sheetData sheetId="17">
        <row r="2">
          <cell r="A2" t="str">
            <v>СПРАВКА О ДЕБИТОРСКОЙ И КРЕДИТОРСКОЙ ЗАДОЛЖЕННОСТЯХ</v>
          </cell>
        </row>
      </sheetData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ш турлари"/>
      <sheetName val="#ССЫЛКА"/>
      <sheetName val="Ер Ресурс"/>
      <sheetName val="янги"/>
      <sheetName val="эски"/>
      <sheetName val="Локально-ресурсная ведомость"/>
      <sheetName val="Мин.угит"/>
      <sheetName val="БД"/>
      <sheetName val="Ж-8."/>
      <sheetName val="Prog. rost tarifov"/>
      <sheetName val="реестр декабрь"/>
      <sheetName val="физ.тон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ат "/>
      <sheetName val="Ер ресурс Свод"/>
      <sheetName val="Ер Ресурс"/>
      <sheetName val="Технадзор-свод"/>
      <sheetName val="шартли мол"/>
      <sheetName val="Бог-ток"/>
      <sheetName val="11-жадвал"/>
      <sheetName val="12-жадвал"/>
      <sheetName val="#ССЫЛКА"/>
      <sheetName val="инф"/>
      <sheetName val="Results"/>
      <sheetName val="Prog. rost tarifov"/>
      <sheetName val="Максам-Чирчик"/>
      <sheetName val="БД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ка"/>
      <sheetName val="реестр декабрь"/>
      <sheetName val="БД"/>
      <sheetName val="Ер Ресурс"/>
      <sheetName val="реестр_декабрь"/>
      <sheetName val="реестр_декабрь1"/>
      <sheetName val="Prog. rost tarifov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ункт"/>
      <sheetName val="режа"/>
      <sheetName val="Нарх"/>
      <sheetName val="программа"/>
      <sheetName val="Куритиш нормаси"/>
      <sheetName val="маълумот"/>
      <sheetName val="ПК-17"/>
      <sheetName val="Фориш 2003"/>
      <sheetName val="Ер Ресурс"/>
      <sheetName val="оборот"/>
      <sheetName val="Параметр (ФОРМУДА)"/>
      <sheetName val="Рабочая таблица"/>
      <sheetName val="Лист6"/>
      <sheetName val="пр"/>
      <sheetName val="исходные"/>
    </sheetNames>
    <sheetDataSet>
      <sheetData sheetId="0" refreshError="1"/>
      <sheetData sheetId="1" refreshError="1">
        <row r="1">
          <cell r="A1" t="str">
            <v>шарт</v>
          </cell>
          <cell r="B1" t="str">
            <v>хўжалик</v>
          </cell>
          <cell r="C1" t="str">
            <v>хўж/тури</v>
          </cell>
          <cell r="D1" t="str">
            <v>Туман</v>
          </cell>
          <cell r="E1" t="str">
            <v>Завод</v>
          </cell>
          <cell r="F1" t="str">
            <v>режа</v>
          </cell>
          <cell r="G1" t="str">
            <v>Уруглик</v>
          </cell>
          <cell r="H1" t="str">
            <v>1дислокация</v>
          </cell>
          <cell r="I1" t="str">
            <v>2дислокация</v>
          </cell>
          <cell r="J1" t="str">
            <v>3дислокация</v>
          </cell>
          <cell r="K1" t="str">
            <v>4дислокация</v>
          </cell>
          <cell r="L1" t="str">
            <v>5дислокация</v>
          </cell>
          <cell r="M1" t="str">
            <v>6дислокация</v>
          </cell>
          <cell r="N1" t="str">
            <v>7дислокация</v>
          </cell>
          <cell r="O1" t="str">
            <v>8дислокация</v>
          </cell>
          <cell r="P1" t="str">
            <v>амал</v>
          </cell>
          <cell r="Q1" t="str">
            <v>баж%</v>
          </cell>
          <cell r="R1" t="str">
            <v>Аванс</v>
          </cell>
        </row>
        <row r="2">
          <cell r="A2">
            <v>780</v>
          </cell>
          <cell r="B2" t="str">
            <v>Азиз-Лочин</v>
          </cell>
          <cell r="C2" t="str">
            <v>ф/х</v>
          </cell>
          <cell r="D2" t="str">
            <v>Чимкургон</v>
          </cell>
          <cell r="E2" t="str">
            <v>Зафаробод</v>
          </cell>
          <cell r="F2">
            <v>7500</v>
          </cell>
          <cell r="H2">
            <v>19</v>
          </cell>
        </row>
        <row r="3">
          <cell r="A3">
            <v>781</v>
          </cell>
          <cell r="B3" t="str">
            <v>Алимардон Тураев</v>
          </cell>
          <cell r="C3" t="str">
            <v>ф/х</v>
          </cell>
          <cell r="D3" t="str">
            <v>Чимкургон</v>
          </cell>
          <cell r="E3" t="str">
            <v>Зафаробод</v>
          </cell>
          <cell r="F3">
            <v>21400</v>
          </cell>
          <cell r="J3">
            <v>17</v>
          </cell>
        </row>
        <row r="4">
          <cell r="A4">
            <v>782</v>
          </cell>
          <cell r="B4" t="str">
            <v>Асадбек-Олим</v>
          </cell>
          <cell r="C4" t="str">
            <v>ф/х</v>
          </cell>
          <cell r="D4" t="str">
            <v>Чимкургон</v>
          </cell>
          <cell r="E4" t="str">
            <v>Зафаробод</v>
          </cell>
          <cell r="F4">
            <v>24600</v>
          </cell>
          <cell r="J4">
            <v>18</v>
          </cell>
        </row>
        <row r="5">
          <cell r="A5">
            <v>783</v>
          </cell>
          <cell r="B5" t="str">
            <v>Аскар-Анорбой</v>
          </cell>
          <cell r="C5" t="str">
            <v>ф/х</v>
          </cell>
          <cell r="D5" t="str">
            <v>Чимкургон</v>
          </cell>
          <cell r="E5" t="str">
            <v>Зафаробод</v>
          </cell>
          <cell r="F5">
            <v>20000</v>
          </cell>
          <cell r="J5">
            <v>15</v>
          </cell>
        </row>
        <row r="6">
          <cell r="A6">
            <v>784</v>
          </cell>
          <cell r="B6" t="str">
            <v>Баланд осмон курки</v>
          </cell>
          <cell r="C6" t="str">
            <v>ф/х</v>
          </cell>
          <cell r="D6" t="str">
            <v>Чимкургон</v>
          </cell>
          <cell r="E6" t="str">
            <v>Зафаробод</v>
          </cell>
          <cell r="F6">
            <v>13600</v>
          </cell>
          <cell r="J6">
            <v>14</v>
          </cell>
        </row>
        <row r="7">
          <cell r="A7">
            <v>785</v>
          </cell>
          <cell r="B7" t="str">
            <v>Берди-Курбон</v>
          </cell>
          <cell r="C7" t="str">
            <v>ф/х</v>
          </cell>
          <cell r="D7" t="str">
            <v>Чимкургон</v>
          </cell>
          <cell r="E7" t="str">
            <v>Зафаробод</v>
          </cell>
          <cell r="F7">
            <v>7600</v>
          </cell>
          <cell r="J7">
            <v>15</v>
          </cell>
        </row>
        <row r="8">
          <cell r="A8">
            <v>786</v>
          </cell>
          <cell r="B8" t="str">
            <v>Бойжигит орзуси</v>
          </cell>
          <cell r="C8" t="str">
            <v>ф/х</v>
          </cell>
          <cell r="D8" t="str">
            <v>Чимкургон</v>
          </cell>
          <cell r="E8" t="str">
            <v>Зафаробод</v>
          </cell>
          <cell r="F8">
            <v>9000</v>
          </cell>
          <cell r="J8">
            <v>15</v>
          </cell>
        </row>
        <row r="9">
          <cell r="A9">
            <v>787</v>
          </cell>
          <cell r="B9" t="str">
            <v>Гузал-Норбуви</v>
          </cell>
          <cell r="C9" t="str">
            <v>ф/х</v>
          </cell>
          <cell r="D9" t="str">
            <v>Чимкургон</v>
          </cell>
          <cell r="E9" t="str">
            <v>Зафаробод</v>
          </cell>
          <cell r="F9">
            <v>15000</v>
          </cell>
          <cell r="J9">
            <v>18</v>
          </cell>
        </row>
        <row r="10">
          <cell r="A10">
            <v>788</v>
          </cell>
          <cell r="B10" t="str">
            <v>Гулчехра-Олим</v>
          </cell>
          <cell r="C10" t="str">
            <v>ф/х</v>
          </cell>
          <cell r="D10" t="str">
            <v>Чимкургон</v>
          </cell>
          <cell r="E10" t="str">
            <v>Зафаробод</v>
          </cell>
          <cell r="F10">
            <v>33200</v>
          </cell>
          <cell r="J10">
            <v>17</v>
          </cell>
        </row>
        <row r="11">
          <cell r="A11">
            <v>789</v>
          </cell>
          <cell r="B11" t="str">
            <v>Дилшод-Тадбиркор</v>
          </cell>
          <cell r="C11" t="str">
            <v>ф/х</v>
          </cell>
          <cell r="D11" t="str">
            <v>Чимкургон</v>
          </cell>
          <cell r="E11" t="str">
            <v>Зафаробод</v>
          </cell>
          <cell r="F11">
            <v>75000</v>
          </cell>
          <cell r="J11">
            <v>15</v>
          </cell>
        </row>
        <row r="12">
          <cell r="A12">
            <v>790</v>
          </cell>
          <cell r="B12" t="str">
            <v>Достык</v>
          </cell>
          <cell r="C12" t="str">
            <v>ф/х</v>
          </cell>
          <cell r="D12" t="str">
            <v>Чимкургон</v>
          </cell>
          <cell r="E12" t="str">
            <v>Зафаробод</v>
          </cell>
          <cell r="F12">
            <v>17800</v>
          </cell>
          <cell r="J12">
            <v>17</v>
          </cell>
        </row>
        <row r="13">
          <cell r="A13">
            <v>791</v>
          </cell>
          <cell r="B13" t="str">
            <v>Жавохир-Гулсарабону</v>
          </cell>
          <cell r="C13" t="str">
            <v>ф/х</v>
          </cell>
          <cell r="D13" t="str">
            <v>Чимкургон</v>
          </cell>
          <cell r="E13" t="str">
            <v>Зафаробод</v>
          </cell>
          <cell r="F13">
            <v>6900</v>
          </cell>
          <cell r="J13">
            <v>14</v>
          </cell>
        </row>
        <row r="14">
          <cell r="A14">
            <v>792</v>
          </cell>
          <cell r="B14" t="str">
            <v>Кажмухан</v>
          </cell>
          <cell r="C14" t="str">
            <v>ф/х</v>
          </cell>
          <cell r="D14" t="str">
            <v>Чимкургон</v>
          </cell>
          <cell r="E14" t="str">
            <v>Зафаробод</v>
          </cell>
          <cell r="F14">
            <v>22600</v>
          </cell>
          <cell r="J14">
            <v>15</v>
          </cell>
        </row>
        <row r="15">
          <cell r="A15">
            <v>793</v>
          </cell>
          <cell r="B15" t="str">
            <v>Камалак-Комолот</v>
          </cell>
          <cell r="C15" t="str">
            <v>ф/х</v>
          </cell>
          <cell r="D15" t="str">
            <v>Чимкургон</v>
          </cell>
          <cell r="E15" t="str">
            <v>Зафаробод</v>
          </cell>
          <cell r="F15">
            <v>25500</v>
          </cell>
          <cell r="J15">
            <v>14</v>
          </cell>
        </row>
        <row r="16">
          <cell r="A16">
            <v>794</v>
          </cell>
          <cell r="B16" t="str">
            <v>Кахор хожи бобо-Мамай угли</v>
          </cell>
          <cell r="C16" t="str">
            <v>ф/х</v>
          </cell>
          <cell r="D16" t="str">
            <v>Чимкургон</v>
          </cell>
          <cell r="E16" t="str">
            <v>Зафаробод</v>
          </cell>
          <cell r="F16">
            <v>22900</v>
          </cell>
          <cell r="J16">
            <v>16</v>
          </cell>
        </row>
        <row r="17">
          <cell r="A17">
            <v>795</v>
          </cell>
          <cell r="B17" t="str">
            <v>Лозуд гурухи</v>
          </cell>
          <cell r="C17" t="str">
            <v>ф/х</v>
          </cell>
          <cell r="D17" t="str">
            <v>Чимкургон</v>
          </cell>
          <cell r="E17" t="str">
            <v>Зафаробод</v>
          </cell>
          <cell r="F17">
            <v>18400</v>
          </cell>
          <cell r="J17">
            <v>15</v>
          </cell>
        </row>
        <row r="18">
          <cell r="A18">
            <v>796</v>
          </cell>
          <cell r="B18" t="str">
            <v>Мехринисо-Мархоба</v>
          </cell>
          <cell r="C18" t="str">
            <v>ф/х</v>
          </cell>
          <cell r="D18" t="str">
            <v>Чимкургон</v>
          </cell>
          <cell r="E18" t="str">
            <v>Зафаробод</v>
          </cell>
          <cell r="F18">
            <v>35000</v>
          </cell>
          <cell r="J18">
            <v>15</v>
          </cell>
        </row>
        <row r="19">
          <cell r="A19">
            <v>797</v>
          </cell>
          <cell r="B19" t="str">
            <v>Миржалол-Баходир</v>
          </cell>
          <cell r="C19" t="str">
            <v>ф/х</v>
          </cell>
          <cell r="D19" t="str">
            <v>Чимкургон</v>
          </cell>
          <cell r="E19" t="str">
            <v>Зафаробод</v>
          </cell>
          <cell r="F19">
            <v>14900</v>
          </cell>
          <cell r="J19">
            <v>14</v>
          </cell>
        </row>
        <row r="20">
          <cell r="A20">
            <v>798</v>
          </cell>
          <cell r="B20" t="str">
            <v>Миркомил бобо орзуси</v>
          </cell>
          <cell r="C20" t="str">
            <v>ф/х</v>
          </cell>
          <cell r="D20" t="str">
            <v>Чимкургон</v>
          </cell>
          <cell r="E20" t="str">
            <v>Зафаробод</v>
          </cell>
          <cell r="F20">
            <v>26700</v>
          </cell>
          <cell r="J20">
            <v>18</v>
          </cell>
        </row>
        <row r="21">
          <cell r="A21">
            <v>799</v>
          </cell>
          <cell r="B21" t="str">
            <v>Мурат</v>
          </cell>
          <cell r="C21" t="str">
            <v>ф/х</v>
          </cell>
          <cell r="D21" t="str">
            <v>Чимкургон</v>
          </cell>
          <cell r="E21" t="str">
            <v>Зафаробод</v>
          </cell>
          <cell r="F21">
            <v>12200</v>
          </cell>
          <cell r="J21">
            <v>17</v>
          </cell>
        </row>
        <row r="22">
          <cell r="A22">
            <v>800</v>
          </cell>
          <cell r="B22" t="str">
            <v>Одилбек-Дилшод</v>
          </cell>
          <cell r="C22" t="str">
            <v>ф/х</v>
          </cell>
          <cell r="D22" t="str">
            <v>Чимкургон</v>
          </cell>
          <cell r="E22" t="str">
            <v>Зафаробод</v>
          </cell>
          <cell r="F22">
            <v>20700</v>
          </cell>
          <cell r="J22">
            <v>14</v>
          </cell>
        </row>
        <row r="23">
          <cell r="A23">
            <v>801</v>
          </cell>
          <cell r="B23" t="str">
            <v>Ойкорча юлдуз</v>
          </cell>
          <cell r="C23" t="str">
            <v>ф/х</v>
          </cell>
          <cell r="D23" t="str">
            <v>Чимкургон</v>
          </cell>
          <cell r="E23" t="str">
            <v>Зафаробод</v>
          </cell>
          <cell r="F23">
            <v>21000</v>
          </cell>
          <cell r="J23">
            <v>18</v>
          </cell>
        </row>
        <row r="24">
          <cell r="A24">
            <v>802</v>
          </cell>
          <cell r="B24" t="str">
            <v>Прантон лоласи</v>
          </cell>
          <cell r="C24" t="str">
            <v>ф/х</v>
          </cell>
          <cell r="D24" t="str">
            <v>Чимкургон</v>
          </cell>
          <cell r="E24" t="str">
            <v>Зафаробод</v>
          </cell>
          <cell r="F24">
            <v>6000</v>
          </cell>
          <cell r="J24">
            <v>14</v>
          </cell>
        </row>
        <row r="25">
          <cell r="A25">
            <v>803</v>
          </cell>
          <cell r="B25" t="str">
            <v>Пулат-Мавлон</v>
          </cell>
          <cell r="C25" t="str">
            <v>ф/х</v>
          </cell>
          <cell r="D25" t="str">
            <v>Чимкургон</v>
          </cell>
          <cell r="E25" t="str">
            <v>Зафаробод</v>
          </cell>
          <cell r="F25">
            <v>15100</v>
          </cell>
          <cell r="J25">
            <v>13</v>
          </cell>
        </row>
        <row r="26">
          <cell r="A26">
            <v>804</v>
          </cell>
          <cell r="B26" t="str">
            <v>Сазхон-Кумуш</v>
          </cell>
          <cell r="C26" t="str">
            <v>ф/х</v>
          </cell>
          <cell r="D26" t="str">
            <v>Чимкургон</v>
          </cell>
          <cell r="E26" t="str">
            <v>Зафаробод</v>
          </cell>
          <cell r="F26">
            <v>24200</v>
          </cell>
          <cell r="J26">
            <v>15</v>
          </cell>
        </row>
        <row r="27">
          <cell r="A27">
            <v>805</v>
          </cell>
          <cell r="B27" t="str">
            <v>Санжар</v>
          </cell>
          <cell r="C27" t="str">
            <v>ф/х</v>
          </cell>
          <cell r="D27" t="str">
            <v>Чимкургон</v>
          </cell>
          <cell r="E27" t="str">
            <v>Зафаробод</v>
          </cell>
          <cell r="F27">
            <v>14600</v>
          </cell>
          <cell r="J27">
            <v>17</v>
          </cell>
        </row>
        <row r="28">
          <cell r="A28">
            <v>806</v>
          </cell>
          <cell r="B28" t="str">
            <v>Севара Хилола</v>
          </cell>
          <cell r="C28" t="str">
            <v>ф/х</v>
          </cell>
          <cell r="D28" t="str">
            <v>Чимкургон</v>
          </cell>
          <cell r="E28" t="str">
            <v>Зафаробод</v>
          </cell>
          <cell r="F28">
            <v>21700</v>
          </cell>
          <cell r="J28">
            <v>16</v>
          </cell>
        </row>
        <row r="29">
          <cell r="A29">
            <v>808</v>
          </cell>
          <cell r="B29" t="str">
            <v>Турдикул-Сиддик</v>
          </cell>
          <cell r="C29" t="str">
            <v>ф/х</v>
          </cell>
          <cell r="D29" t="str">
            <v>Чимкургон</v>
          </cell>
          <cell r="E29" t="str">
            <v>Зафаробод</v>
          </cell>
          <cell r="F29">
            <v>26300</v>
          </cell>
          <cell r="J29">
            <v>13</v>
          </cell>
        </row>
        <row r="30">
          <cell r="A30">
            <v>809</v>
          </cell>
          <cell r="B30" t="str">
            <v>Тухтамиш-Полвон</v>
          </cell>
          <cell r="C30" t="str">
            <v>ф/х</v>
          </cell>
          <cell r="D30" t="str">
            <v>Чимкургон</v>
          </cell>
          <cell r="E30" t="str">
            <v>Зафаробод</v>
          </cell>
          <cell r="F30">
            <v>31500</v>
          </cell>
          <cell r="J30">
            <v>15</v>
          </cell>
        </row>
        <row r="31">
          <cell r="A31">
            <v>810</v>
          </cell>
          <cell r="B31" t="str">
            <v>Улугбек Коракулов</v>
          </cell>
          <cell r="C31" t="str">
            <v>ф/х</v>
          </cell>
          <cell r="D31" t="str">
            <v>Чимкургон</v>
          </cell>
          <cell r="E31" t="str">
            <v>Зафаробод</v>
          </cell>
          <cell r="F31">
            <v>57000</v>
          </cell>
          <cell r="J31">
            <v>14</v>
          </cell>
        </row>
        <row r="32">
          <cell r="A32">
            <v>811</v>
          </cell>
          <cell r="B32" t="str">
            <v>УЯ-64/73</v>
          </cell>
          <cell r="C32" t="str">
            <v>ф/х</v>
          </cell>
          <cell r="D32" t="str">
            <v>Чимкургон</v>
          </cell>
          <cell r="E32" t="str">
            <v>Зафаробод</v>
          </cell>
          <cell r="F32">
            <v>349500</v>
          </cell>
          <cell r="J32">
            <v>14</v>
          </cell>
        </row>
        <row r="33">
          <cell r="A33">
            <v>812</v>
          </cell>
          <cell r="B33" t="str">
            <v>УЯ-64/78</v>
          </cell>
          <cell r="C33" t="str">
            <v>ф/х</v>
          </cell>
          <cell r="D33" t="str">
            <v>Чимкургон</v>
          </cell>
          <cell r="E33" t="str">
            <v>Зафаробод</v>
          </cell>
          <cell r="F33">
            <v>300000</v>
          </cell>
          <cell r="J33">
            <v>14</v>
          </cell>
        </row>
        <row r="34">
          <cell r="A34">
            <v>813</v>
          </cell>
          <cell r="B34" t="str">
            <v>Хайдар-Мумин</v>
          </cell>
          <cell r="C34" t="str">
            <v>ф/х</v>
          </cell>
          <cell r="D34" t="str">
            <v>Чимкургон</v>
          </cell>
          <cell r="E34" t="str">
            <v>Зафаробод</v>
          </cell>
          <cell r="F34">
            <v>17600</v>
          </cell>
          <cell r="J34">
            <v>15</v>
          </cell>
        </row>
        <row r="35">
          <cell r="A35">
            <v>814</v>
          </cell>
          <cell r="B35" t="str">
            <v>Хонбой-Тура</v>
          </cell>
          <cell r="C35" t="str">
            <v>ф/х</v>
          </cell>
          <cell r="D35" t="str">
            <v>Чимкургон</v>
          </cell>
          <cell r="E35" t="str">
            <v>Зафаробод</v>
          </cell>
          <cell r="F35">
            <v>15500</v>
          </cell>
          <cell r="J35">
            <v>15</v>
          </cell>
        </row>
        <row r="36">
          <cell r="A36">
            <v>815</v>
          </cell>
          <cell r="B36" t="str">
            <v>Шокибой</v>
          </cell>
          <cell r="C36" t="str">
            <v>ф/х</v>
          </cell>
          <cell r="D36" t="str">
            <v>Чимкургон</v>
          </cell>
          <cell r="E36" t="str">
            <v>Зафаробод</v>
          </cell>
          <cell r="F36">
            <v>34500</v>
          </cell>
          <cell r="J36">
            <v>18</v>
          </cell>
        </row>
        <row r="37">
          <cell r="A37">
            <v>816</v>
          </cell>
          <cell r="B37" t="str">
            <v>Эгизбулок кишлоги</v>
          </cell>
          <cell r="C37" t="str">
            <v>ф/х</v>
          </cell>
          <cell r="D37" t="str">
            <v>Чимкургон</v>
          </cell>
          <cell r="E37" t="str">
            <v>Зафаробод</v>
          </cell>
          <cell r="F37">
            <v>45000</v>
          </cell>
          <cell r="J37">
            <v>15</v>
          </cell>
        </row>
        <row r="38">
          <cell r="A38">
            <v>817</v>
          </cell>
          <cell r="B38" t="str">
            <v>Элёр Абдуганиев</v>
          </cell>
          <cell r="C38" t="str">
            <v>ф/х</v>
          </cell>
          <cell r="D38" t="str">
            <v>Чимкургон</v>
          </cell>
          <cell r="E38" t="str">
            <v>Зафаробод</v>
          </cell>
          <cell r="F38">
            <v>32000</v>
          </cell>
          <cell r="J38">
            <v>18</v>
          </cell>
        </row>
        <row r="39">
          <cell r="A39">
            <v>807</v>
          </cell>
          <cell r="B39" t="str">
            <v>Томур Тожик</v>
          </cell>
          <cell r="C39" t="str">
            <v>б/т</v>
          </cell>
          <cell r="D39" t="str">
            <v>Чимкургон</v>
          </cell>
          <cell r="E39" t="str">
            <v>Зафаробод</v>
          </cell>
          <cell r="F39">
            <v>6800</v>
          </cell>
          <cell r="J39">
            <v>14</v>
          </cell>
        </row>
        <row r="40">
          <cell r="A40">
            <v>703</v>
          </cell>
          <cell r="B40" t="str">
            <v>Абу-Ата</v>
          </cell>
          <cell r="C40" t="str">
            <v>ф/х</v>
          </cell>
          <cell r="D40" t="str">
            <v>Х.Олимжон</v>
          </cell>
          <cell r="E40" t="str">
            <v>Зафаробод</v>
          </cell>
          <cell r="F40">
            <v>49800</v>
          </cell>
          <cell r="J40">
            <v>2</v>
          </cell>
        </row>
        <row r="41">
          <cell r="A41">
            <v>704</v>
          </cell>
          <cell r="B41" t="str">
            <v>Алишер</v>
          </cell>
          <cell r="C41" t="str">
            <v>ф/х</v>
          </cell>
          <cell r="D41" t="str">
            <v>Х.Олимжон</v>
          </cell>
          <cell r="E41" t="str">
            <v>Зафаробод</v>
          </cell>
          <cell r="F41">
            <v>54300</v>
          </cell>
          <cell r="H41">
            <v>22</v>
          </cell>
        </row>
        <row r="42">
          <cell r="A42">
            <v>705</v>
          </cell>
          <cell r="B42" t="str">
            <v>Анора-Муниса</v>
          </cell>
          <cell r="C42" t="str">
            <v>ф/х</v>
          </cell>
          <cell r="D42" t="str">
            <v>Х.Олимжон</v>
          </cell>
          <cell r="E42" t="str">
            <v>Зафаробод</v>
          </cell>
          <cell r="F42">
            <v>30000</v>
          </cell>
          <cell r="H42">
            <v>18</v>
          </cell>
        </row>
        <row r="43">
          <cell r="A43">
            <v>706</v>
          </cell>
          <cell r="B43" t="str">
            <v>Анорбой Отабек орзуси</v>
          </cell>
          <cell r="C43" t="str">
            <v>ф/х</v>
          </cell>
          <cell r="D43" t="str">
            <v>Х.Олимжон</v>
          </cell>
          <cell r="E43" t="str">
            <v>Зафаробод</v>
          </cell>
          <cell r="F43">
            <v>28500</v>
          </cell>
          <cell r="H43">
            <v>18</v>
          </cell>
        </row>
        <row r="44">
          <cell r="A44">
            <v>707</v>
          </cell>
          <cell r="B44" t="str">
            <v>Аскар-Пулат</v>
          </cell>
          <cell r="C44" t="str">
            <v>ф/х</v>
          </cell>
          <cell r="D44" t="str">
            <v>Х.Олимжон</v>
          </cell>
          <cell r="E44" t="str">
            <v>Зафаробод</v>
          </cell>
          <cell r="F44">
            <v>46200</v>
          </cell>
          <cell r="H44">
            <v>20</v>
          </cell>
        </row>
        <row r="45">
          <cell r="A45">
            <v>708</v>
          </cell>
          <cell r="B45" t="str">
            <v>Ахмадхон</v>
          </cell>
          <cell r="C45" t="str">
            <v>ф/х</v>
          </cell>
          <cell r="D45" t="str">
            <v>Х.Олимжон</v>
          </cell>
          <cell r="E45" t="str">
            <v>Зафаробод</v>
          </cell>
          <cell r="F45">
            <v>58000</v>
          </cell>
          <cell r="H45">
            <v>18</v>
          </cell>
        </row>
        <row r="46">
          <cell r="A46">
            <v>709</v>
          </cell>
          <cell r="B46" t="str">
            <v>Б.Боголони</v>
          </cell>
          <cell r="C46" t="str">
            <v>ф/х</v>
          </cell>
          <cell r="D46" t="str">
            <v>Х.Олимжон</v>
          </cell>
          <cell r="E46" t="str">
            <v>Зафаробод</v>
          </cell>
          <cell r="F46">
            <v>72800</v>
          </cell>
          <cell r="H46">
            <v>22</v>
          </cell>
        </row>
        <row r="47">
          <cell r="A47">
            <v>710</v>
          </cell>
          <cell r="B47" t="str">
            <v>Баходир-Ботир</v>
          </cell>
          <cell r="C47" t="str">
            <v>ф/х</v>
          </cell>
          <cell r="D47" t="str">
            <v>Х.Олимжон</v>
          </cell>
          <cell r="E47" t="str">
            <v>Зафаробод</v>
          </cell>
          <cell r="F47">
            <v>133100</v>
          </cell>
          <cell r="H47">
            <v>20</v>
          </cell>
        </row>
        <row r="48">
          <cell r="A48">
            <v>711</v>
          </cell>
          <cell r="B48" t="str">
            <v>Баходир-Соиб</v>
          </cell>
          <cell r="C48" t="str">
            <v>ф/х</v>
          </cell>
          <cell r="D48" t="str">
            <v>Х.Олимжон</v>
          </cell>
          <cell r="E48" t="str">
            <v>Зафаробод</v>
          </cell>
          <cell r="F48">
            <v>16500</v>
          </cell>
          <cell r="H48">
            <v>17</v>
          </cell>
        </row>
        <row r="49">
          <cell r="A49">
            <v>712</v>
          </cell>
          <cell r="B49" t="str">
            <v>Бахтиёр-Сардор</v>
          </cell>
          <cell r="C49" t="str">
            <v>ф/х</v>
          </cell>
          <cell r="D49" t="str">
            <v>Х.Олимжон</v>
          </cell>
          <cell r="E49" t="str">
            <v>Зафаробод</v>
          </cell>
          <cell r="F49">
            <v>18000</v>
          </cell>
          <cell r="H49">
            <v>19</v>
          </cell>
        </row>
        <row r="50">
          <cell r="A50">
            <v>713</v>
          </cell>
          <cell r="B50" t="str">
            <v>Бобур-Комил</v>
          </cell>
          <cell r="C50" t="str">
            <v>ф/х</v>
          </cell>
          <cell r="D50" t="str">
            <v>Х.Олимжон</v>
          </cell>
          <cell r="E50" t="str">
            <v>Зафаробод</v>
          </cell>
          <cell r="F50">
            <v>21300</v>
          </cell>
          <cell r="H50">
            <v>18</v>
          </cell>
        </row>
        <row r="51">
          <cell r="A51">
            <v>714</v>
          </cell>
          <cell r="B51" t="str">
            <v>Булунгур-2</v>
          </cell>
          <cell r="C51" t="str">
            <v>ф/х</v>
          </cell>
          <cell r="D51" t="str">
            <v>Х.Олимжон</v>
          </cell>
          <cell r="E51" t="str">
            <v>Зафаробод</v>
          </cell>
          <cell r="F51">
            <v>43200</v>
          </cell>
          <cell r="H51">
            <v>17</v>
          </cell>
        </row>
        <row r="52">
          <cell r="A52">
            <v>715</v>
          </cell>
          <cell r="B52" t="str">
            <v>Бурибой</v>
          </cell>
          <cell r="C52" t="str">
            <v>ф/х</v>
          </cell>
          <cell r="D52" t="str">
            <v>Х.Олимжон</v>
          </cell>
          <cell r="E52" t="str">
            <v>Зафаробод</v>
          </cell>
          <cell r="F52">
            <v>78000</v>
          </cell>
          <cell r="H52">
            <v>17</v>
          </cell>
        </row>
        <row r="53">
          <cell r="A53">
            <v>716</v>
          </cell>
          <cell r="B53" t="str">
            <v>Бурон</v>
          </cell>
          <cell r="C53" t="str">
            <v>ф/х</v>
          </cell>
          <cell r="D53" t="str">
            <v>Х.Олимжон</v>
          </cell>
          <cell r="E53" t="str">
            <v>Зафаробод</v>
          </cell>
          <cell r="F53">
            <v>37800</v>
          </cell>
          <cell r="H53">
            <v>17</v>
          </cell>
        </row>
        <row r="54">
          <cell r="A54">
            <v>717</v>
          </cell>
          <cell r="B54" t="str">
            <v>Вахоб</v>
          </cell>
          <cell r="C54" t="str">
            <v>ф/х</v>
          </cell>
          <cell r="D54" t="str">
            <v>Х.Олимжон</v>
          </cell>
          <cell r="E54" t="str">
            <v>Зафаробод</v>
          </cell>
          <cell r="F54">
            <v>22100</v>
          </cell>
          <cell r="H54">
            <v>18</v>
          </cell>
        </row>
        <row r="55">
          <cell r="A55">
            <v>718</v>
          </cell>
          <cell r="B55" t="str">
            <v>Давлатёр</v>
          </cell>
          <cell r="C55" t="str">
            <v>ф/х</v>
          </cell>
          <cell r="D55" t="str">
            <v>Х.Олимжон</v>
          </cell>
          <cell r="E55" t="str">
            <v>Зафаробод</v>
          </cell>
          <cell r="F55">
            <v>35000</v>
          </cell>
          <cell r="H55">
            <v>18</v>
          </cell>
        </row>
        <row r="56">
          <cell r="A56">
            <v>719</v>
          </cell>
          <cell r="B56" t="str">
            <v>Диёрбек-Асилбек</v>
          </cell>
          <cell r="C56" t="str">
            <v>ф/х</v>
          </cell>
          <cell r="D56" t="str">
            <v>Х.Олимжон</v>
          </cell>
          <cell r="E56" t="str">
            <v>Зафаробод</v>
          </cell>
          <cell r="F56">
            <v>28000</v>
          </cell>
          <cell r="H56">
            <v>18</v>
          </cell>
        </row>
        <row r="57">
          <cell r="A57">
            <v>720</v>
          </cell>
          <cell r="B57" t="str">
            <v>Дилмурод-Кузи</v>
          </cell>
          <cell r="C57" t="str">
            <v>ф/х</v>
          </cell>
          <cell r="D57" t="str">
            <v>Х.Олимжон</v>
          </cell>
          <cell r="E57" t="str">
            <v>Зафаробод</v>
          </cell>
          <cell r="F57">
            <v>41200</v>
          </cell>
          <cell r="H57">
            <v>20</v>
          </cell>
        </row>
        <row r="58">
          <cell r="A58">
            <v>721</v>
          </cell>
          <cell r="B58" t="str">
            <v>Дилсафар</v>
          </cell>
          <cell r="C58" t="str">
            <v>ф/х</v>
          </cell>
          <cell r="D58" t="str">
            <v>Х.Олимжон</v>
          </cell>
          <cell r="E58" t="str">
            <v>Зафаробод</v>
          </cell>
          <cell r="F58">
            <v>13800</v>
          </cell>
          <cell r="H58">
            <v>17</v>
          </cell>
        </row>
        <row r="59">
          <cell r="A59">
            <v>722</v>
          </cell>
          <cell r="B59" t="str">
            <v>Доринсой</v>
          </cell>
          <cell r="C59" t="str">
            <v>ф/х</v>
          </cell>
          <cell r="D59" t="str">
            <v>Х.Олимжон</v>
          </cell>
          <cell r="E59" t="str">
            <v>Зафаробод</v>
          </cell>
          <cell r="F59">
            <v>15000</v>
          </cell>
          <cell r="H59">
            <v>19</v>
          </cell>
        </row>
        <row r="60">
          <cell r="A60">
            <v>723</v>
          </cell>
          <cell r="B60" t="str">
            <v>Дувлат</v>
          </cell>
          <cell r="C60" t="str">
            <v>ф/х</v>
          </cell>
          <cell r="D60" t="str">
            <v>Х.Олимжон</v>
          </cell>
          <cell r="E60" t="str">
            <v>Зафаробод</v>
          </cell>
          <cell r="F60">
            <v>344200</v>
          </cell>
          <cell r="H60">
            <v>19</v>
          </cell>
        </row>
        <row r="61">
          <cell r="A61">
            <v>724</v>
          </cell>
          <cell r="B61" t="str">
            <v>Жахонгир Д</v>
          </cell>
          <cell r="C61" t="str">
            <v>ф/х</v>
          </cell>
          <cell r="D61" t="str">
            <v>Х.Олимжон</v>
          </cell>
          <cell r="E61" t="str">
            <v>Зафаробод</v>
          </cell>
          <cell r="F61">
            <v>41900</v>
          </cell>
          <cell r="H61">
            <v>17</v>
          </cell>
        </row>
        <row r="62">
          <cell r="A62">
            <v>725</v>
          </cell>
          <cell r="B62" t="str">
            <v>Зевес киёфаси</v>
          </cell>
          <cell r="C62" t="str">
            <v>ф/х</v>
          </cell>
          <cell r="D62" t="str">
            <v>Х.Олимжон</v>
          </cell>
          <cell r="E62" t="str">
            <v>Зафаробод</v>
          </cell>
          <cell r="F62">
            <v>28500</v>
          </cell>
          <cell r="H62">
            <v>16</v>
          </cell>
        </row>
        <row r="63">
          <cell r="A63">
            <v>726</v>
          </cell>
          <cell r="B63" t="str">
            <v>Икромжон</v>
          </cell>
          <cell r="C63" t="str">
            <v>ф/х</v>
          </cell>
          <cell r="D63" t="str">
            <v>Х.Олимжон</v>
          </cell>
          <cell r="E63" t="str">
            <v>Зафаробод</v>
          </cell>
          <cell r="F63">
            <v>55200</v>
          </cell>
          <cell r="H63">
            <v>21</v>
          </cell>
        </row>
        <row r="64">
          <cell r="A64">
            <v>727</v>
          </cell>
          <cell r="B64" t="str">
            <v>Иштихон-Гузор</v>
          </cell>
          <cell r="C64" t="str">
            <v>ф/х</v>
          </cell>
          <cell r="D64" t="str">
            <v>Х.Олимжон</v>
          </cell>
          <cell r="E64" t="str">
            <v>Зафаробод</v>
          </cell>
          <cell r="F64">
            <v>30300</v>
          </cell>
          <cell r="H64">
            <v>22</v>
          </cell>
        </row>
        <row r="65">
          <cell r="A65">
            <v>728</v>
          </cell>
          <cell r="B65" t="str">
            <v>Кахрамон-Жамшид</v>
          </cell>
          <cell r="C65" t="str">
            <v>ф/х</v>
          </cell>
          <cell r="D65" t="str">
            <v>Х.Олимжон</v>
          </cell>
          <cell r="E65" t="str">
            <v>Зафаробод</v>
          </cell>
          <cell r="F65">
            <v>21500</v>
          </cell>
          <cell r="H65">
            <v>20</v>
          </cell>
        </row>
        <row r="66">
          <cell r="A66">
            <v>729</v>
          </cell>
          <cell r="B66" t="str">
            <v>Керегатош</v>
          </cell>
          <cell r="C66" t="str">
            <v>ф/х</v>
          </cell>
          <cell r="D66" t="str">
            <v>Х.Олимжон</v>
          </cell>
          <cell r="E66" t="str">
            <v>Зафаробод</v>
          </cell>
          <cell r="F66">
            <v>28500</v>
          </cell>
          <cell r="H66">
            <v>24</v>
          </cell>
        </row>
        <row r="67">
          <cell r="A67">
            <v>730</v>
          </cell>
          <cell r="B67" t="str">
            <v xml:space="preserve">Кобул-Боймон </v>
          </cell>
          <cell r="C67" t="str">
            <v>ф/х</v>
          </cell>
          <cell r="D67" t="str">
            <v>Х.Олимжон</v>
          </cell>
          <cell r="E67" t="str">
            <v>Зафаробод</v>
          </cell>
          <cell r="F67">
            <v>32400</v>
          </cell>
          <cell r="H67">
            <v>22</v>
          </cell>
        </row>
        <row r="68">
          <cell r="A68">
            <v>731</v>
          </cell>
          <cell r="B68" t="str">
            <v>Кодир Чурогон</v>
          </cell>
          <cell r="C68" t="str">
            <v>ф/х</v>
          </cell>
          <cell r="D68" t="str">
            <v>Х.Олимжон</v>
          </cell>
          <cell r="E68" t="str">
            <v>Зафаробод</v>
          </cell>
          <cell r="F68">
            <v>49700</v>
          </cell>
          <cell r="H68">
            <v>22</v>
          </cell>
        </row>
        <row r="69">
          <cell r="A69">
            <v>732</v>
          </cell>
          <cell r="B69" t="str">
            <v>Коратош</v>
          </cell>
          <cell r="C69" t="str">
            <v>ф/х</v>
          </cell>
          <cell r="D69" t="str">
            <v>Х.Олимжон</v>
          </cell>
          <cell r="E69" t="str">
            <v>Зафаробод</v>
          </cell>
          <cell r="F69">
            <v>39300</v>
          </cell>
          <cell r="H69">
            <v>18</v>
          </cell>
        </row>
        <row r="70">
          <cell r="A70">
            <v>733</v>
          </cell>
          <cell r="B70" t="str">
            <v>Кувон тупли-Имонкул ота</v>
          </cell>
          <cell r="C70" t="str">
            <v>ф/х</v>
          </cell>
          <cell r="D70" t="str">
            <v>Х.Олимжон</v>
          </cell>
          <cell r="E70" t="str">
            <v>Зафаробод</v>
          </cell>
          <cell r="F70">
            <v>43800</v>
          </cell>
          <cell r="H70">
            <v>17</v>
          </cell>
        </row>
        <row r="71">
          <cell r="A71">
            <v>734</v>
          </cell>
          <cell r="B71" t="str">
            <v>Курбон хожи</v>
          </cell>
          <cell r="C71" t="str">
            <v>ф/х</v>
          </cell>
          <cell r="D71" t="str">
            <v>Х.Олимжон</v>
          </cell>
          <cell r="E71" t="str">
            <v>Зафаробод</v>
          </cell>
          <cell r="F71">
            <v>42300</v>
          </cell>
          <cell r="H71">
            <v>22</v>
          </cell>
        </row>
        <row r="72">
          <cell r="A72">
            <v>735</v>
          </cell>
          <cell r="B72" t="str">
            <v>Маматкул ота Холмирзаев</v>
          </cell>
          <cell r="C72" t="str">
            <v>ф/х</v>
          </cell>
          <cell r="D72" t="str">
            <v>Х.Олимжон</v>
          </cell>
          <cell r="E72" t="str">
            <v>Зафаробод</v>
          </cell>
          <cell r="F72">
            <v>68400</v>
          </cell>
          <cell r="H72">
            <v>17</v>
          </cell>
        </row>
        <row r="73">
          <cell r="A73">
            <v>736</v>
          </cell>
          <cell r="B73" t="str">
            <v>Мана-Сахар</v>
          </cell>
          <cell r="C73" t="str">
            <v>ф/х</v>
          </cell>
          <cell r="D73" t="str">
            <v>Х.Олимжон</v>
          </cell>
          <cell r="E73" t="str">
            <v>Зафаробод</v>
          </cell>
          <cell r="F73">
            <v>52800</v>
          </cell>
          <cell r="H73">
            <v>20</v>
          </cell>
        </row>
        <row r="74">
          <cell r="A74">
            <v>737</v>
          </cell>
          <cell r="B74" t="str">
            <v>Марди бобо1</v>
          </cell>
          <cell r="C74" t="str">
            <v>ф/х</v>
          </cell>
          <cell r="D74" t="str">
            <v>Х.Олимжон</v>
          </cell>
          <cell r="E74" t="str">
            <v>Зафаробод</v>
          </cell>
          <cell r="F74">
            <v>87400</v>
          </cell>
          <cell r="H74">
            <v>23</v>
          </cell>
        </row>
        <row r="75">
          <cell r="A75">
            <v>738</v>
          </cell>
          <cell r="B75" t="str">
            <v>Матонат</v>
          </cell>
          <cell r="C75" t="str">
            <v>ф/х</v>
          </cell>
          <cell r="D75" t="str">
            <v>Х.Олимжон</v>
          </cell>
          <cell r="E75" t="str">
            <v>Зафаробод</v>
          </cell>
          <cell r="F75">
            <v>72200</v>
          </cell>
          <cell r="H75">
            <v>18</v>
          </cell>
        </row>
        <row r="76">
          <cell r="A76">
            <v>739</v>
          </cell>
          <cell r="B76" t="str">
            <v>Маъмур</v>
          </cell>
          <cell r="C76" t="str">
            <v>ф/х</v>
          </cell>
          <cell r="D76" t="str">
            <v>Х.Олимжон</v>
          </cell>
          <cell r="E76" t="str">
            <v>Зафаробод</v>
          </cell>
          <cell r="F76">
            <v>36400</v>
          </cell>
          <cell r="H76">
            <v>17</v>
          </cell>
        </row>
        <row r="77">
          <cell r="A77">
            <v>740</v>
          </cell>
          <cell r="B77" t="str">
            <v>Мезон-Гул</v>
          </cell>
          <cell r="C77" t="str">
            <v>ф/х</v>
          </cell>
          <cell r="D77" t="str">
            <v>Х.Олимжон</v>
          </cell>
          <cell r="E77" t="str">
            <v>Зафаробод</v>
          </cell>
          <cell r="F77">
            <v>52000</v>
          </cell>
          <cell r="H77">
            <v>17</v>
          </cell>
        </row>
        <row r="78">
          <cell r="A78">
            <v>741</v>
          </cell>
          <cell r="B78" t="str">
            <v>Муаззам-Мазмут</v>
          </cell>
          <cell r="C78" t="str">
            <v>ф/х</v>
          </cell>
          <cell r="D78" t="str">
            <v>Х.Олимжон</v>
          </cell>
          <cell r="E78" t="str">
            <v>Зафаробод</v>
          </cell>
          <cell r="F78">
            <v>23300</v>
          </cell>
          <cell r="H78">
            <v>17</v>
          </cell>
        </row>
        <row r="79">
          <cell r="A79">
            <v>742</v>
          </cell>
          <cell r="B79" t="str">
            <v>Муз океан</v>
          </cell>
          <cell r="C79" t="str">
            <v>ф/х</v>
          </cell>
          <cell r="D79" t="str">
            <v>Х.Олимжон</v>
          </cell>
          <cell r="E79" t="str">
            <v>Зафаробод</v>
          </cell>
          <cell r="F79">
            <v>27300</v>
          </cell>
          <cell r="H79">
            <v>18</v>
          </cell>
        </row>
        <row r="80">
          <cell r="A80">
            <v>743</v>
          </cell>
          <cell r="B80" t="str">
            <v>Мусурмон ота</v>
          </cell>
          <cell r="C80" t="str">
            <v>ф/х</v>
          </cell>
          <cell r="D80" t="str">
            <v>Х.Олимжон</v>
          </cell>
          <cell r="E80" t="str">
            <v>Зафаробод</v>
          </cell>
          <cell r="F80">
            <v>32500</v>
          </cell>
          <cell r="H80">
            <v>18</v>
          </cell>
        </row>
        <row r="81">
          <cell r="A81">
            <v>744</v>
          </cell>
          <cell r="B81" t="str">
            <v>Немат Авалбоев</v>
          </cell>
          <cell r="C81" t="str">
            <v>ф/х</v>
          </cell>
          <cell r="D81" t="str">
            <v>Х.Олимжон</v>
          </cell>
          <cell r="E81" t="str">
            <v>Зафаробод</v>
          </cell>
          <cell r="F81">
            <v>7100</v>
          </cell>
          <cell r="H81">
            <v>18</v>
          </cell>
        </row>
        <row r="82">
          <cell r="A82">
            <v>745</v>
          </cell>
          <cell r="B82" t="str">
            <v>Нурбобо Исоков</v>
          </cell>
          <cell r="C82" t="str">
            <v>ф/х</v>
          </cell>
          <cell r="D82" t="str">
            <v>Х.Олимжон</v>
          </cell>
          <cell r="E82" t="str">
            <v>Зафаробод</v>
          </cell>
          <cell r="F82">
            <v>39300</v>
          </cell>
          <cell r="H82">
            <v>19</v>
          </cell>
        </row>
        <row r="83">
          <cell r="A83">
            <v>746</v>
          </cell>
          <cell r="B83" t="str">
            <v>Нуриддин Туракулов</v>
          </cell>
          <cell r="C83" t="str">
            <v>ф/х</v>
          </cell>
          <cell r="D83" t="str">
            <v>Х.Олимжон</v>
          </cell>
          <cell r="E83" t="str">
            <v>Зафаробод</v>
          </cell>
          <cell r="F83">
            <v>48500</v>
          </cell>
          <cell r="H83">
            <v>20</v>
          </cell>
        </row>
        <row r="84">
          <cell r="A84">
            <v>747</v>
          </cell>
          <cell r="B84" t="str">
            <v>Ойбек</v>
          </cell>
          <cell r="C84" t="str">
            <v>ф/х</v>
          </cell>
          <cell r="D84" t="str">
            <v>Х.Олимжон</v>
          </cell>
          <cell r="E84" t="str">
            <v>Зафаробод</v>
          </cell>
          <cell r="F84">
            <v>13000</v>
          </cell>
          <cell r="H84">
            <v>21</v>
          </cell>
        </row>
        <row r="85">
          <cell r="A85">
            <v>748</v>
          </cell>
          <cell r="B85" t="str">
            <v>Оллон кудук</v>
          </cell>
          <cell r="C85" t="str">
            <v>ф/х</v>
          </cell>
          <cell r="D85" t="str">
            <v>Х.Олимжон</v>
          </cell>
          <cell r="E85" t="str">
            <v>Зафаробод</v>
          </cell>
          <cell r="F85">
            <v>30900</v>
          </cell>
          <cell r="H85">
            <v>24</v>
          </cell>
        </row>
        <row r="86">
          <cell r="A86">
            <v>749</v>
          </cell>
          <cell r="B86" t="str">
            <v>Олмос-Мухаммад</v>
          </cell>
          <cell r="C86" t="str">
            <v>ф/х</v>
          </cell>
          <cell r="D86" t="str">
            <v>Х.Олимжон</v>
          </cell>
          <cell r="E86" t="str">
            <v>Зафаробод</v>
          </cell>
          <cell r="F86">
            <v>53700</v>
          </cell>
          <cell r="H86">
            <v>20</v>
          </cell>
        </row>
        <row r="87">
          <cell r="A87">
            <v>750</v>
          </cell>
          <cell r="B87" t="str">
            <v>Ориф-Маман</v>
          </cell>
          <cell r="C87" t="str">
            <v>ф/х</v>
          </cell>
          <cell r="D87" t="str">
            <v>Х.Олимжон</v>
          </cell>
          <cell r="E87" t="str">
            <v>Зафаробод</v>
          </cell>
          <cell r="F87">
            <v>45500</v>
          </cell>
          <cell r="H87">
            <v>22</v>
          </cell>
        </row>
        <row r="88">
          <cell r="A88">
            <v>751</v>
          </cell>
          <cell r="B88" t="str">
            <v>Рахмат дом</v>
          </cell>
          <cell r="C88" t="str">
            <v>ф/х</v>
          </cell>
          <cell r="D88" t="str">
            <v>Х.Олимжон</v>
          </cell>
          <cell r="E88" t="str">
            <v>Зафаробод</v>
          </cell>
          <cell r="F88">
            <v>9000</v>
          </cell>
          <cell r="H88">
            <v>21</v>
          </cell>
        </row>
        <row r="89">
          <cell r="A89">
            <v>752</v>
          </cell>
          <cell r="B89" t="str">
            <v>Рузиева Шахринисо</v>
          </cell>
          <cell r="C89" t="str">
            <v>ф/х</v>
          </cell>
          <cell r="D89" t="str">
            <v>Х.Олимжон</v>
          </cell>
          <cell r="E89" t="str">
            <v>Зафаробод</v>
          </cell>
          <cell r="F89">
            <v>3000</v>
          </cell>
          <cell r="H89">
            <v>20</v>
          </cell>
        </row>
        <row r="90">
          <cell r="A90">
            <v>753</v>
          </cell>
          <cell r="B90" t="str">
            <v>Садирсой</v>
          </cell>
          <cell r="C90" t="str">
            <v>ф/х</v>
          </cell>
          <cell r="D90" t="str">
            <v>Х.Олимжон</v>
          </cell>
          <cell r="E90" t="str">
            <v>Зафаробод</v>
          </cell>
          <cell r="F90">
            <v>17500</v>
          </cell>
          <cell r="H90">
            <v>19</v>
          </cell>
        </row>
        <row r="91">
          <cell r="A91">
            <v>754</v>
          </cell>
          <cell r="B91" t="str">
            <v>Сайхурд</v>
          </cell>
          <cell r="C91" t="str">
            <v>ф/х</v>
          </cell>
          <cell r="D91" t="str">
            <v>Х.Олимжон</v>
          </cell>
          <cell r="E91" t="str">
            <v>Зафаробод</v>
          </cell>
          <cell r="F91">
            <v>8800</v>
          </cell>
          <cell r="H91">
            <v>22</v>
          </cell>
        </row>
        <row r="92">
          <cell r="A92">
            <v>755</v>
          </cell>
          <cell r="B92" t="str">
            <v>Сароиб</v>
          </cell>
          <cell r="C92" t="str">
            <v>ф/х</v>
          </cell>
          <cell r="D92" t="str">
            <v>Х.Олимжон</v>
          </cell>
          <cell r="E92" t="str">
            <v>Зафаробод</v>
          </cell>
          <cell r="F92">
            <v>60500</v>
          </cell>
          <cell r="H92">
            <v>22</v>
          </cell>
        </row>
        <row r="93">
          <cell r="A93">
            <v>756</v>
          </cell>
          <cell r="B93" t="str">
            <v>Синдор ота</v>
          </cell>
          <cell r="C93" t="str">
            <v>ф/х</v>
          </cell>
          <cell r="D93" t="str">
            <v>Х.Олимжон</v>
          </cell>
          <cell r="E93" t="str">
            <v>Зафаробод</v>
          </cell>
          <cell r="F93">
            <v>68900</v>
          </cell>
          <cell r="H93">
            <v>18</v>
          </cell>
        </row>
        <row r="94">
          <cell r="A94">
            <v>757</v>
          </cell>
          <cell r="B94" t="str">
            <v>Сирож</v>
          </cell>
          <cell r="C94" t="str">
            <v>ф/х</v>
          </cell>
          <cell r="D94" t="str">
            <v>Х.Олимжон</v>
          </cell>
          <cell r="E94" t="str">
            <v>Зафаробод</v>
          </cell>
          <cell r="F94">
            <v>113900</v>
          </cell>
          <cell r="H94">
            <v>17</v>
          </cell>
        </row>
        <row r="95">
          <cell r="A95">
            <v>758</v>
          </cell>
          <cell r="B95" t="str">
            <v>Солжукбек</v>
          </cell>
          <cell r="C95" t="str">
            <v>ф/х</v>
          </cell>
          <cell r="D95" t="str">
            <v>Х.Олимжон</v>
          </cell>
          <cell r="E95" t="str">
            <v>Зафаробод</v>
          </cell>
          <cell r="F95">
            <v>18200</v>
          </cell>
          <cell r="H95">
            <v>20</v>
          </cell>
        </row>
        <row r="96">
          <cell r="A96">
            <v>759</v>
          </cell>
          <cell r="B96" t="str">
            <v>Субон бобо</v>
          </cell>
          <cell r="C96" t="str">
            <v>ф/х</v>
          </cell>
          <cell r="D96" t="str">
            <v>Х.Олимжон</v>
          </cell>
          <cell r="E96" t="str">
            <v>Зафаробод</v>
          </cell>
          <cell r="F96">
            <v>19200</v>
          </cell>
          <cell r="H96">
            <v>17</v>
          </cell>
        </row>
        <row r="97">
          <cell r="A97">
            <v>760</v>
          </cell>
          <cell r="B97" t="str">
            <v>Сугдиёна</v>
          </cell>
          <cell r="C97" t="str">
            <v>ф/х</v>
          </cell>
          <cell r="D97" t="str">
            <v>Х.Олимжон</v>
          </cell>
          <cell r="E97" t="str">
            <v>Зафаробод</v>
          </cell>
          <cell r="F97">
            <v>30800</v>
          </cell>
          <cell r="H97">
            <v>20</v>
          </cell>
        </row>
        <row r="98">
          <cell r="A98">
            <v>761</v>
          </cell>
          <cell r="B98" t="str">
            <v>Тилов ота</v>
          </cell>
          <cell r="C98" t="str">
            <v>ф/х</v>
          </cell>
          <cell r="D98" t="str">
            <v>Х.Олимжон</v>
          </cell>
          <cell r="E98" t="str">
            <v>Зафаробод</v>
          </cell>
          <cell r="F98">
            <v>68700</v>
          </cell>
          <cell r="H98">
            <v>20</v>
          </cell>
        </row>
        <row r="99">
          <cell r="A99">
            <v>762</v>
          </cell>
          <cell r="B99" t="str">
            <v>Тулгоной</v>
          </cell>
          <cell r="C99" t="str">
            <v>ф/х</v>
          </cell>
          <cell r="D99" t="str">
            <v>Х.Олимжон</v>
          </cell>
          <cell r="E99" t="str">
            <v>Зафаробод</v>
          </cell>
          <cell r="F99">
            <v>87800</v>
          </cell>
          <cell r="H99">
            <v>18</v>
          </cell>
        </row>
        <row r="100">
          <cell r="A100">
            <v>763</v>
          </cell>
          <cell r="B100" t="str">
            <v>Турабек</v>
          </cell>
          <cell r="C100" t="str">
            <v>ф/х</v>
          </cell>
          <cell r="D100" t="str">
            <v>Х.Олимжон</v>
          </cell>
          <cell r="E100" t="str">
            <v>Зафаробод</v>
          </cell>
          <cell r="F100">
            <v>21000</v>
          </cell>
          <cell r="H100">
            <v>18</v>
          </cell>
        </row>
        <row r="101">
          <cell r="A101">
            <v>764</v>
          </cell>
          <cell r="B101" t="str">
            <v>Туфаланг</v>
          </cell>
          <cell r="C101" t="str">
            <v>ф/х</v>
          </cell>
          <cell r="D101" t="str">
            <v>Х.Олимжон</v>
          </cell>
          <cell r="E101" t="str">
            <v>Зафаробод</v>
          </cell>
          <cell r="F101">
            <v>30000</v>
          </cell>
          <cell r="H101">
            <v>20</v>
          </cell>
        </row>
        <row r="102">
          <cell r="A102">
            <v>766</v>
          </cell>
          <cell r="B102" t="str">
            <v>Феруз</v>
          </cell>
          <cell r="C102" t="str">
            <v>ф/х</v>
          </cell>
          <cell r="D102" t="str">
            <v>Х.Олимжон</v>
          </cell>
          <cell r="E102" t="str">
            <v>Зафаробод</v>
          </cell>
          <cell r="F102">
            <v>80600</v>
          </cell>
          <cell r="H102">
            <v>22</v>
          </cell>
        </row>
        <row r="103">
          <cell r="A103">
            <v>767</v>
          </cell>
          <cell r="B103" t="str">
            <v>Феруза Мамирова</v>
          </cell>
          <cell r="C103" t="str">
            <v>ф/х</v>
          </cell>
          <cell r="D103" t="str">
            <v>Х.Олимжон</v>
          </cell>
          <cell r="E103" t="str">
            <v>Зафаробод</v>
          </cell>
          <cell r="F103">
            <v>25700</v>
          </cell>
          <cell r="H103">
            <v>17</v>
          </cell>
        </row>
        <row r="104">
          <cell r="A104">
            <v>768</v>
          </cell>
          <cell r="B104" t="str">
            <v>Фуркат</v>
          </cell>
          <cell r="C104" t="str">
            <v>ф/х</v>
          </cell>
          <cell r="D104" t="str">
            <v>Х.Олимжон</v>
          </cell>
          <cell r="E104" t="str">
            <v>Зафаробод</v>
          </cell>
          <cell r="F104">
            <v>86500</v>
          </cell>
          <cell r="H104">
            <v>18</v>
          </cell>
        </row>
        <row r="105">
          <cell r="A105">
            <v>769</v>
          </cell>
          <cell r="B105" t="str">
            <v>Худоёрхон</v>
          </cell>
          <cell r="C105" t="str">
            <v>ф/х</v>
          </cell>
          <cell r="D105" t="str">
            <v>Х.Олимжон</v>
          </cell>
          <cell r="E105" t="str">
            <v>Зафаробод</v>
          </cell>
          <cell r="F105">
            <v>100000</v>
          </cell>
          <cell r="H105">
            <v>17</v>
          </cell>
        </row>
        <row r="106">
          <cell r="A106">
            <v>770</v>
          </cell>
          <cell r="B106" t="str">
            <v>Худойберди ота</v>
          </cell>
          <cell r="C106" t="str">
            <v>ф/х</v>
          </cell>
          <cell r="D106" t="str">
            <v>Х.Олимжон</v>
          </cell>
          <cell r="E106" t="str">
            <v>Зафаробод</v>
          </cell>
          <cell r="F106">
            <v>17900</v>
          </cell>
          <cell r="H106">
            <v>24</v>
          </cell>
        </row>
        <row r="107">
          <cell r="A107">
            <v>771</v>
          </cell>
          <cell r="B107" t="str">
            <v>Хулкар</v>
          </cell>
          <cell r="C107" t="str">
            <v>ф/х</v>
          </cell>
          <cell r="D107" t="str">
            <v>Х.Олимжон</v>
          </cell>
          <cell r="E107" t="str">
            <v>Зафаробод</v>
          </cell>
          <cell r="F107">
            <v>34700</v>
          </cell>
          <cell r="H107">
            <v>17</v>
          </cell>
        </row>
        <row r="108">
          <cell r="A108">
            <v>772</v>
          </cell>
          <cell r="B108" t="str">
            <v>Хумо-Хол</v>
          </cell>
          <cell r="C108" t="str">
            <v>ф/х</v>
          </cell>
          <cell r="D108" t="str">
            <v>Х.Олимжон</v>
          </cell>
          <cell r="E108" t="str">
            <v>Зафаробод</v>
          </cell>
          <cell r="F108">
            <v>75100</v>
          </cell>
          <cell r="H108">
            <v>17</v>
          </cell>
        </row>
        <row r="109">
          <cell r="A109">
            <v>773</v>
          </cell>
          <cell r="B109" t="str">
            <v>Хур диёр орзуси</v>
          </cell>
          <cell r="C109" t="str">
            <v>ф/х</v>
          </cell>
          <cell r="D109" t="str">
            <v>Х.Олимжон</v>
          </cell>
          <cell r="E109" t="str">
            <v>Зафаробод</v>
          </cell>
          <cell r="F109">
            <v>43200</v>
          </cell>
          <cell r="H109">
            <v>18</v>
          </cell>
        </row>
        <row r="110">
          <cell r="A110">
            <v>774</v>
          </cell>
          <cell r="B110" t="str">
            <v>Чингизхон</v>
          </cell>
          <cell r="C110" t="str">
            <v>ф/х</v>
          </cell>
          <cell r="D110" t="str">
            <v>Х.Олимжон</v>
          </cell>
          <cell r="E110" t="str">
            <v>Зафаробод</v>
          </cell>
          <cell r="F110">
            <v>60800</v>
          </cell>
          <cell r="H110">
            <v>19</v>
          </cell>
        </row>
        <row r="111">
          <cell r="A111">
            <v>775</v>
          </cell>
          <cell r="B111" t="str">
            <v>Шерзот</v>
          </cell>
          <cell r="C111" t="str">
            <v>ф/х</v>
          </cell>
          <cell r="D111" t="str">
            <v>Х.Олимжон</v>
          </cell>
          <cell r="E111" t="str">
            <v>Зафаробод</v>
          </cell>
          <cell r="F111">
            <v>112800</v>
          </cell>
          <cell r="H111">
            <v>22</v>
          </cell>
        </row>
        <row r="112">
          <cell r="A112">
            <v>776</v>
          </cell>
          <cell r="B112" t="str">
            <v>Шухрат-1</v>
          </cell>
          <cell r="C112" t="str">
            <v>ф/х</v>
          </cell>
          <cell r="D112" t="str">
            <v>Х.Олимжон</v>
          </cell>
          <cell r="E112" t="str">
            <v>Зафаробод</v>
          </cell>
          <cell r="F112">
            <v>24900</v>
          </cell>
          <cell r="H112">
            <v>19</v>
          </cell>
        </row>
        <row r="113">
          <cell r="A113">
            <v>777</v>
          </cell>
          <cell r="B113" t="str">
            <v>Элёр-Сардор</v>
          </cell>
          <cell r="C113" t="str">
            <v>ф/х</v>
          </cell>
          <cell r="D113" t="str">
            <v>Х.Олимжон</v>
          </cell>
          <cell r="E113" t="str">
            <v>Зафаробод</v>
          </cell>
          <cell r="F113">
            <v>27000</v>
          </cell>
          <cell r="H113">
            <v>18</v>
          </cell>
        </row>
        <row r="114">
          <cell r="A114">
            <v>778</v>
          </cell>
          <cell r="B114" t="str">
            <v>Эргаш-Шербек</v>
          </cell>
          <cell r="C114" t="str">
            <v>ф/х</v>
          </cell>
          <cell r="D114" t="str">
            <v>Х.Олимжон</v>
          </cell>
          <cell r="E114" t="str">
            <v>Зафаробод</v>
          </cell>
          <cell r="F114">
            <v>21300</v>
          </cell>
          <cell r="H114">
            <v>15</v>
          </cell>
        </row>
        <row r="115">
          <cell r="A115">
            <v>779</v>
          </cell>
          <cell r="B115" t="str">
            <v>Эсанбой Умаров</v>
          </cell>
          <cell r="C115" t="str">
            <v>ф/х</v>
          </cell>
          <cell r="D115" t="str">
            <v>Х.Олимжон</v>
          </cell>
          <cell r="E115" t="str">
            <v>Зафаробод</v>
          </cell>
          <cell r="F115">
            <v>31000</v>
          </cell>
          <cell r="H115">
            <v>18</v>
          </cell>
        </row>
        <row r="116">
          <cell r="A116">
            <v>765</v>
          </cell>
          <cell r="B116" t="str">
            <v>Улуг-Тожибой</v>
          </cell>
          <cell r="C116" t="str">
            <v>б/т</v>
          </cell>
          <cell r="D116" t="str">
            <v>Х.Олимжон</v>
          </cell>
          <cell r="E116" t="str">
            <v>Зафаробод</v>
          </cell>
          <cell r="F116">
            <v>15500</v>
          </cell>
          <cell r="H116">
            <v>21</v>
          </cell>
        </row>
        <row r="117">
          <cell r="A117">
            <v>650</v>
          </cell>
          <cell r="B117" t="str">
            <v>CASSIO</v>
          </cell>
          <cell r="C117" t="str">
            <v>ф/х</v>
          </cell>
          <cell r="D117" t="str">
            <v>Ф.Хужаев</v>
          </cell>
          <cell r="E117" t="str">
            <v>Зафаробод</v>
          </cell>
          <cell r="F117">
            <v>13900</v>
          </cell>
          <cell r="H117">
            <v>17</v>
          </cell>
        </row>
        <row r="118">
          <cell r="A118">
            <v>651</v>
          </cell>
          <cell r="B118" t="str">
            <v>Аббос-Шахзод</v>
          </cell>
          <cell r="C118" t="str">
            <v>ф/х</v>
          </cell>
          <cell r="D118" t="str">
            <v>Ф.Хужаев</v>
          </cell>
          <cell r="E118" t="str">
            <v>Зафаробод</v>
          </cell>
          <cell r="F118">
            <v>29600</v>
          </cell>
          <cell r="J118">
            <v>8</v>
          </cell>
        </row>
        <row r="119">
          <cell r="A119">
            <v>652</v>
          </cell>
          <cell r="B119" t="str">
            <v>Азия-Д</v>
          </cell>
          <cell r="C119" t="str">
            <v>ф/х</v>
          </cell>
          <cell r="D119" t="str">
            <v>Ф.Хужаев</v>
          </cell>
          <cell r="E119" t="str">
            <v>Зафаробод</v>
          </cell>
          <cell r="F119">
            <v>16300</v>
          </cell>
          <cell r="J119">
            <v>5</v>
          </cell>
        </row>
        <row r="120">
          <cell r="A120">
            <v>653</v>
          </cell>
          <cell r="B120" t="str">
            <v>Албарегум</v>
          </cell>
          <cell r="C120" t="str">
            <v>ф/х</v>
          </cell>
          <cell r="D120" t="str">
            <v>Ф.Хужаев</v>
          </cell>
          <cell r="E120" t="str">
            <v>Зафаробод</v>
          </cell>
          <cell r="F120">
            <v>30200</v>
          </cell>
          <cell r="J120">
            <v>8</v>
          </cell>
        </row>
        <row r="121">
          <cell r="A121">
            <v>654</v>
          </cell>
          <cell r="B121" t="str">
            <v xml:space="preserve">Бехзод-Алишер </v>
          </cell>
          <cell r="C121" t="str">
            <v>ф/х</v>
          </cell>
          <cell r="D121" t="str">
            <v>Ф.Хужаев</v>
          </cell>
          <cell r="E121" t="str">
            <v>Зафаробод</v>
          </cell>
          <cell r="F121">
            <v>17300</v>
          </cell>
          <cell r="J121">
            <v>8</v>
          </cell>
        </row>
        <row r="122">
          <cell r="A122">
            <v>655</v>
          </cell>
          <cell r="B122" t="str">
            <v>Бодом тог</v>
          </cell>
          <cell r="C122" t="str">
            <v>ф/х</v>
          </cell>
          <cell r="D122" t="str">
            <v>Ф.Хужаев</v>
          </cell>
          <cell r="E122" t="str">
            <v>Зафаробод</v>
          </cell>
          <cell r="F122">
            <v>19600</v>
          </cell>
          <cell r="J122">
            <v>5</v>
          </cell>
        </row>
        <row r="123">
          <cell r="A123">
            <v>656</v>
          </cell>
          <cell r="B123" t="str">
            <v>Ботирхон</v>
          </cell>
          <cell r="C123" t="str">
            <v>ф/х</v>
          </cell>
          <cell r="D123" t="str">
            <v>Ф.Хужаев</v>
          </cell>
          <cell r="E123" t="str">
            <v>Зафаробод</v>
          </cell>
          <cell r="F123">
            <v>25000</v>
          </cell>
          <cell r="J123">
            <v>5</v>
          </cell>
        </row>
        <row r="124">
          <cell r="A124">
            <v>657</v>
          </cell>
          <cell r="B124" t="str">
            <v>Бунёд-Шер</v>
          </cell>
          <cell r="C124" t="str">
            <v>ф/х</v>
          </cell>
          <cell r="D124" t="str">
            <v>Ф.Хужаев</v>
          </cell>
          <cell r="E124" t="str">
            <v>Зафаробод</v>
          </cell>
          <cell r="F124">
            <v>14000</v>
          </cell>
          <cell r="J124">
            <v>6</v>
          </cell>
        </row>
        <row r="125">
          <cell r="A125">
            <v>658</v>
          </cell>
          <cell r="B125" t="str">
            <v>Гайрат</v>
          </cell>
          <cell r="C125" t="str">
            <v>ф/х</v>
          </cell>
          <cell r="D125" t="str">
            <v>Ф.Хужаев</v>
          </cell>
          <cell r="E125" t="str">
            <v>Зафаробод</v>
          </cell>
          <cell r="F125">
            <v>15000</v>
          </cell>
          <cell r="J125">
            <v>6</v>
          </cell>
        </row>
        <row r="126">
          <cell r="A126">
            <v>659</v>
          </cell>
          <cell r="B126" t="str">
            <v>Гараша</v>
          </cell>
          <cell r="C126" t="str">
            <v>ф/х</v>
          </cell>
          <cell r="D126" t="str">
            <v>Ф.Хужаев</v>
          </cell>
          <cell r="E126" t="str">
            <v>Зафаробод</v>
          </cell>
          <cell r="F126">
            <v>32400</v>
          </cell>
          <cell r="J126">
            <v>6</v>
          </cell>
        </row>
        <row r="127">
          <cell r="A127">
            <v>660</v>
          </cell>
          <cell r="B127" t="str">
            <v>Даврон ота</v>
          </cell>
          <cell r="C127" t="str">
            <v>ф/х</v>
          </cell>
          <cell r="D127" t="str">
            <v>Ф.Хужаев</v>
          </cell>
          <cell r="E127" t="str">
            <v>Зафаробод</v>
          </cell>
          <cell r="F127">
            <v>24500</v>
          </cell>
          <cell r="J127">
            <v>4</v>
          </cell>
        </row>
        <row r="128">
          <cell r="A128">
            <v>661</v>
          </cell>
          <cell r="B128" t="str">
            <v>Даврон юлдузи</v>
          </cell>
          <cell r="C128" t="str">
            <v>ф/х</v>
          </cell>
          <cell r="D128" t="str">
            <v>Ф.Хужаев</v>
          </cell>
          <cell r="E128" t="str">
            <v>Зафаробод</v>
          </cell>
          <cell r="F128">
            <v>27900</v>
          </cell>
          <cell r="J128">
            <v>4</v>
          </cell>
        </row>
        <row r="129">
          <cell r="A129">
            <v>662</v>
          </cell>
          <cell r="B129" t="str">
            <v>Дилмурод</v>
          </cell>
          <cell r="C129" t="str">
            <v>ф/х</v>
          </cell>
          <cell r="D129" t="str">
            <v>Ф.Хужаев</v>
          </cell>
          <cell r="E129" t="str">
            <v>Зафаробод</v>
          </cell>
          <cell r="F129">
            <v>96000</v>
          </cell>
          <cell r="J129">
            <v>8</v>
          </cell>
        </row>
        <row r="130">
          <cell r="A130">
            <v>663</v>
          </cell>
          <cell r="B130" t="str">
            <v>Дилшод-Бобобек</v>
          </cell>
          <cell r="C130" t="str">
            <v>ф/х</v>
          </cell>
          <cell r="D130" t="str">
            <v>Ф.Хужаев</v>
          </cell>
          <cell r="E130" t="str">
            <v>Зафаробод</v>
          </cell>
          <cell r="F130">
            <v>10000</v>
          </cell>
          <cell r="J130">
            <v>6</v>
          </cell>
        </row>
        <row r="131">
          <cell r="A131">
            <v>664</v>
          </cell>
          <cell r="B131" t="str">
            <v>Жиловдор бобо</v>
          </cell>
          <cell r="C131" t="str">
            <v>ф/х</v>
          </cell>
          <cell r="D131" t="str">
            <v>Ф.Хужаев</v>
          </cell>
          <cell r="E131" t="str">
            <v>Зафаробод</v>
          </cell>
          <cell r="F131">
            <v>15100</v>
          </cell>
          <cell r="J131">
            <v>8</v>
          </cell>
        </row>
        <row r="132">
          <cell r="A132">
            <v>665</v>
          </cell>
          <cell r="B132" t="str">
            <v>Зайнак-Малик</v>
          </cell>
          <cell r="C132" t="str">
            <v>ф/х</v>
          </cell>
          <cell r="D132" t="str">
            <v>Ф.Хужаев</v>
          </cell>
          <cell r="E132" t="str">
            <v>Зафаробод</v>
          </cell>
          <cell r="F132">
            <v>8000</v>
          </cell>
          <cell r="J132">
            <v>6</v>
          </cell>
        </row>
        <row r="133">
          <cell r="A133">
            <v>666</v>
          </cell>
          <cell r="B133" t="str">
            <v>Зарафшон</v>
          </cell>
          <cell r="C133" t="str">
            <v>ф/х</v>
          </cell>
          <cell r="D133" t="str">
            <v>Ф.Хужаев</v>
          </cell>
          <cell r="E133" t="str">
            <v>Зафаробод</v>
          </cell>
          <cell r="F133">
            <v>12200</v>
          </cell>
          <cell r="J133">
            <v>8</v>
          </cell>
        </row>
        <row r="134">
          <cell r="A134">
            <v>667</v>
          </cell>
          <cell r="B134" t="str">
            <v>Ислом ота</v>
          </cell>
          <cell r="C134" t="str">
            <v>ф/х</v>
          </cell>
          <cell r="D134" t="str">
            <v>Ф.Хужаев</v>
          </cell>
          <cell r="E134" t="str">
            <v>Зафаробод</v>
          </cell>
          <cell r="F134">
            <v>43300</v>
          </cell>
          <cell r="J134">
            <v>8</v>
          </cell>
        </row>
        <row r="135">
          <cell r="A135">
            <v>668</v>
          </cell>
          <cell r="B135" t="str">
            <v>Ислом-Азамат</v>
          </cell>
          <cell r="C135" t="str">
            <v>ф/х</v>
          </cell>
          <cell r="D135" t="str">
            <v>Ф.Хужаев</v>
          </cell>
          <cell r="E135" t="str">
            <v>Зафаробод</v>
          </cell>
          <cell r="F135">
            <v>6700</v>
          </cell>
          <cell r="J135">
            <v>4</v>
          </cell>
        </row>
        <row r="136">
          <cell r="A136">
            <v>669</v>
          </cell>
          <cell r="B136" t="str">
            <v>Кораобдол</v>
          </cell>
          <cell r="C136" t="str">
            <v>ф/х</v>
          </cell>
          <cell r="D136" t="str">
            <v>Ф.Хужаев</v>
          </cell>
          <cell r="E136" t="str">
            <v>Зафаробод</v>
          </cell>
          <cell r="F136">
            <v>3700</v>
          </cell>
          <cell r="J136">
            <v>5</v>
          </cell>
        </row>
        <row r="137">
          <cell r="A137">
            <v>670</v>
          </cell>
          <cell r="B137" t="str">
            <v>Лазизбек-Байрамбек</v>
          </cell>
          <cell r="C137" t="str">
            <v>ф/х</v>
          </cell>
          <cell r="D137" t="str">
            <v>Ф.Хужаев</v>
          </cell>
          <cell r="E137" t="str">
            <v>Зафаробод</v>
          </cell>
          <cell r="F137">
            <v>20200</v>
          </cell>
          <cell r="J137">
            <v>4</v>
          </cell>
        </row>
        <row r="138">
          <cell r="A138">
            <v>671</v>
          </cell>
          <cell r="B138" t="str">
            <v>Лазизбек-Назарбек</v>
          </cell>
          <cell r="C138" t="str">
            <v>ф/х</v>
          </cell>
          <cell r="D138" t="str">
            <v>Ф.Хужаев</v>
          </cell>
          <cell r="E138" t="str">
            <v>Зафаробод</v>
          </cell>
          <cell r="F138">
            <v>8000</v>
          </cell>
          <cell r="J138">
            <v>5</v>
          </cell>
        </row>
        <row r="139">
          <cell r="A139">
            <v>672</v>
          </cell>
          <cell r="B139" t="str">
            <v>Мамай</v>
          </cell>
          <cell r="C139" t="str">
            <v>ф/х</v>
          </cell>
          <cell r="D139" t="str">
            <v>Ф.Хужаев</v>
          </cell>
          <cell r="E139" t="str">
            <v>Зафаробод</v>
          </cell>
          <cell r="F139">
            <v>34000</v>
          </cell>
          <cell r="J139">
            <v>6</v>
          </cell>
        </row>
        <row r="140">
          <cell r="A140">
            <v>673</v>
          </cell>
          <cell r="B140" t="str">
            <v>Миржалол-М</v>
          </cell>
          <cell r="C140" t="str">
            <v>ф/х</v>
          </cell>
          <cell r="D140" t="str">
            <v>Ф.Хужаев</v>
          </cell>
          <cell r="E140" t="str">
            <v>Зафаробод</v>
          </cell>
          <cell r="F140">
            <v>28800</v>
          </cell>
          <cell r="J140">
            <v>4</v>
          </cell>
        </row>
        <row r="141">
          <cell r="A141">
            <v>674</v>
          </cell>
          <cell r="B141" t="str">
            <v>Навбахор</v>
          </cell>
          <cell r="C141" t="str">
            <v>ф/х</v>
          </cell>
          <cell r="D141" t="str">
            <v>Ф.Хужаев</v>
          </cell>
          <cell r="E141" t="str">
            <v>Зафаробод</v>
          </cell>
          <cell r="F141">
            <v>22400</v>
          </cell>
          <cell r="J141">
            <v>6</v>
          </cell>
        </row>
        <row r="142">
          <cell r="A142">
            <v>675</v>
          </cell>
          <cell r="B142" t="str">
            <v>Нажубулло</v>
          </cell>
          <cell r="C142" t="str">
            <v>ф/х</v>
          </cell>
          <cell r="D142" t="str">
            <v>Ф.Хужаев</v>
          </cell>
          <cell r="E142" t="str">
            <v>Зафаробод</v>
          </cell>
          <cell r="F142">
            <v>6700</v>
          </cell>
          <cell r="J142">
            <v>4</v>
          </cell>
        </row>
        <row r="143">
          <cell r="A143">
            <v>676</v>
          </cell>
          <cell r="B143" t="str">
            <v>Нурафшон</v>
          </cell>
          <cell r="C143" t="str">
            <v>ф/х</v>
          </cell>
          <cell r="D143" t="str">
            <v>Ф.Хужаев</v>
          </cell>
          <cell r="E143" t="str">
            <v>Зафаробод</v>
          </cell>
          <cell r="F143">
            <v>9000</v>
          </cell>
          <cell r="J143">
            <v>6</v>
          </cell>
        </row>
        <row r="144">
          <cell r="A144">
            <v>677</v>
          </cell>
          <cell r="B144" t="str">
            <v>Нурота-чашма</v>
          </cell>
          <cell r="C144" t="str">
            <v>ф/х</v>
          </cell>
          <cell r="D144" t="str">
            <v>Ф.Хужаев</v>
          </cell>
          <cell r="E144" t="str">
            <v>Зафаробод</v>
          </cell>
          <cell r="F144">
            <v>7800</v>
          </cell>
          <cell r="J144">
            <v>4</v>
          </cell>
        </row>
        <row r="145">
          <cell r="A145">
            <v>678</v>
          </cell>
          <cell r="B145" t="str">
            <v>Обит-Нур</v>
          </cell>
          <cell r="C145" t="str">
            <v>ф/х</v>
          </cell>
          <cell r="D145" t="str">
            <v>Ф.Хужаев</v>
          </cell>
          <cell r="E145" t="str">
            <v>Зафаробод</v>
          </cell>
          <cell r="F145">
            <v>13000</v>
          </cell>
          <cell r="J145">
            <v>6</v>
          </cell>
        </row>
        <row r="146">
          <cell r="A146">
            <v>679</v>
          </cell>
          <cell r="B146" t="str">
            <v>Озод</v>
          </cell>
          <cell r="C146" t="str">
            <v>ф/х</v>
          </cell>
          <cell r="D146" t="str">
            <v>Ф.Хужаев</v>
          </cell>
          <cell r="E146" t="str">
            <v>Зафаробод</v>
          </cell>
          <cell r="F146">
            <v>49200</v>
          </cell>
          <cell r="J146">
            <v>2</v>
          </cell>
        </row>
        <row r="147">
          <cell r="A147">
            <v>680</v>
          </cell>
          <cell r="B147" t="str">
            <v>Ок-чакмок</v>
          </cell>
          <cell r="C147" t="str">
            <v>ф/х</v>
          </cell>
          <cell r="D147" t="str">
            <v>Ф.Хужаев</v>
          </cell>
          <cell r="E147" t="str">
            <v>Зафаробод</v>
          </cell>
          <cell r="F147">
            <v>15900</v>
          </cell>
          <cell r="J147">
            <v>2</v>
          </cell>
        </row>
        <row r="148">
          <cell r="A148">
            <v>681</v>
          </cell>
          <cell r="B148" t="str">
            <v>Омонбой</v>
          </cell>
          <cell r="C148" t="str">
            <v>ф/х</v>
          </cell>
          <cell r="D148" t="str">
            <v>Ф.Хужаев</v>
          </cell>
          <cell r="E148" t="str">
            <v>Зафаробод</v>
          </cell>
          <cell r="F148">
            <v>20400</v>
          </cell>
          <cell r="J148">
            <v>6</v>
          </cell>
        </row>
        <row r="149">
          <cell r="A149">
            <v>682</v>
          </cell>
          <cell r="B149" t="str">
            <v>Омон-Жума</v>
          </cell>
          <cell r="C149" t="str">
            <v>ф/х</v>
          </cell>
          <cell r="D149" t="str">
            <v>Ф.Хужаев</v>
          </cell>
          <cell r="E149" t="str">
            <v>Зафаробод</v>
          </cell>
          <cell r="F149">
            <v>37000</v>
          </cell>
          <cell r="J149">
            <v>2</v>
          </cell>
        </row>
        <row r="150">
          <cell r="A150">
            <v>683</v>
          </cell>
          <cell r="B150" t="str">
            <v>Орзу-Холмурод</v>
          </cell>
          <cell r="C150" t="str">
            <v>ф/х</v>
          </cell>
          <cell r="D150" t="str">
            <v>Ф.Хужаев</v>
          </cell>
          <cell r="E150" t="str">
            <v>Зафаробод</v>
          </cell>
          <cell r="F150">
            <v>13700</v>
          </cell>
          <cell r="J150">
            <v>6</v>
          </cell>
        </row>
        <row r="151">
          <cell r="A151">
            <v>684</v>
          </cell>
          <cell r="B151" t="str">
            <v>Помир</v>
          </cell>
          <cell r="C151" t="str">
            <v>ф/х</v>
          </cell>
          <cell r="D151" t="str">
            <v>Ф.Хужаев</v>
          </cell>
          <cell r="E151" t="str">
            <v>Зафаробод</v>
          </cell>
          <cell r="F151">
            <v>12300</v>
          </cell>
          <cell r="J151">
            <v>6</v>
          </cell>
        </row>
        <row r="152">
          <cell r="A152">
            <v>685</v>
          </cell>
          <cell r="B152" t="str">
            <v>Пулат</v>
          </cell>
          <cell r="C152" t="str">
            <v>ф/х</v>
          </cell>
          <cell r="D152" t="str">
            <v>Ф.Хужаев</v>
          </cell>
          <cell r="E152" t="str">
            <v>Зафаробод</v>
          </cell>
          <cell r="F152">
            <v>12200</v>
          </cell>
          <cell r="J152">
            <v>6</v>
          </cell>
        </row>
        <row r="153">
          <cell r="A153">
            <v>686</v>
          </cell>
          <cell r="B153" t="str">
            <v>Сайхун</v>
          </cell>
          <cell r="C153" t="str">
            <v>ф/х</v>
          </cell>
          <cell r="D153" t="str">
            <v>Ф.Хужаев</v>
          </cell>
          <cell r="E153" t="str">
            <v>Зафаробод</v>
          </cell>
          <cell r="F153">
            <v>35400</v>
          </cell>
          <cell r="J153">
            <v>6</v>
          </cell>
        </row>
        <row r="154">
          <cell r="A154">
            <v>687</v>
          </cell>
          <cell r="B154" t="str">
            <v>Самовит-Суворий</v>
          </cell>
          <cell r="C154" t="str">
            <v>ф/х</v>
          </cell>
          <cell r="D154" t="str">
            <v>Ф.Хужаев</v>
          </cell>
          <cell r="E154" t="str">
            <v>Зафаробод</v>
          </cell>
          <cell r="F154">
            <v>20000</v>
          </cell>
          <cell r="J154">
            <v>6</v>
          </cell>
        </row>
        <row r="155">
          <cell r="A155">
            <v>688</v>
          </cell>
          <cell r="B155" t="str">
            <v>Семуруг</v>
          </cell>
          <cell r="C155" t="str">
            <v>ф/х</v>
          </cell>
          <cell r="D155" t="str">
            <v>Ф.Хужаев</v>
          </cell>
          <cell r="E155" t="str">
            <v>Зафаробод</v>
          </cell>
          <cell r="F155">
            <v>23900</v>
          </cell>
          <cell r="J155">
            <v>6</v>
          </cell>
        </row>
        <row r="156">
          <cell r="A156">
            <v>689</v>
          </cell>
          <cell r="B156" t="str">
            <v>Темир ковук</v>
          </cell>
          <cell r="C156" t="str">
            <v>ф/х</v>
          </cell>
          <cell r="D156" t="str">
            <v>Ф.Хужаев</v>
          </cell>
          <cell r="E156" t="str">
            <v>Зафаробод</v>
          </cell>
          <cell r="F156">
            <v>15500</v>
          </cell>
          <cell r="J156">
            <v>6</v>
          </cell>
        </row>
        <row r="157">
          <cell r="A157">
            <v>690</v>
          </cell>
          <cell r="B157" t="str">
            <v>Тугилов Алижон</v>
          </cell>
          <cell r="C157" t="str">
            <v>ф/х</v>
          </cell>
          <cell r="D157" t="str">
            <v>Ф.Хужаев</v>
          </cell>
          <cell r="E157" t="str">
            <v>Зафаробод</v>
          </cell>
          <cell r="F157">
            <v>14200</v>
          </cell>
          <cell r="J157">
            <v>6</v>
          </cell>
        </row>
        <row r="158">
          <cell r="A158">
            <v>691</v>
          </cell>
          <cell r="B158" t="str">
            <v>Унар ота</v>
          </cell>
          <cell r="C158" t="str">
            <v>ф/х</v>
          </cell>
          <cell r="D158" t="str">
            <v>Ф.Хужаев</v>
          </cell>
          <cell r="E158" t="str">
            <v>Зафаробод</v>
          </cell>
          <cell r="F158">
            <v>10800</v>
          </cell>
          <cell r="J158">
            <v>5</v>
          </cell>
        </row>
        <row r="159">
          <cell r="A159">
            <v>692</v>
          </cell>
          <cell r="B159" t="str">
            <v>Усмон ота</v>
          </cell>
          <cell r="C159" t="str">
            <v>ф/х</v>
          </cell>
          <cell r="D159" t="str">
            <v>Ф.Хужаев</v>
          </cell>
          <cell r="E159" t="str">
            <v>Зафаробод</v>
          </cell>
          <cell r="F159">
            <v>46500</v>
          </cell>
          <cell r="J159">
            <v>6</v>
          </cell>
        </row>
        <row r="160">
          <cell r="A160">
            <v>693</v>
          </cell>
          <cell r="B160" t="str">
            <v>Усмон шох</v>
          </cell>
          <cell r="C160" t="str">
            <v>ф/х</v>
          </cell>
          <cell r="D160" t="str">
            <v>Ф.Хужаев</v>
          </cell>
          <cell r="E160" t="str">
            <v>Зафаробод</v>
          </cell>
          <cell r="F160">
            <v>14200</v>
          </cell>
          <cell r="J160">
            <v>2</v>
          </cell>
        </row>
        <row r="161">
          <cell r="A161">
            <v>694</v>
          </cell>
          <cell r="B161" t="str">
            <v>Фазли-Олга</v>
          </cell>
          <cell r="C161" t="str">
            <v>ф/х</v>
          </cell>
          <cell r="D161" t="str">
            <v>Ф.Хужаев</v>
          </cell>
          <cell r="E161" t="str">
            <v>Зафаробод</v>
          </cell>
          <cell r="F161">
            <v>53800</v>
          </cell>
          <cell r="J161">
            <v>2</v>
          </cell>
        </row>
        <row r="162">
          <cell r="A162">
            <v>695</v>
          </cell>
          <cell r="B162" t="str">
            <v>Фуркатшер</v>
          </cell>
          <cell r="C162" t="str">
            <v>ф/х</v>
          </cell>
          <cell r="D162" t="str">
            <v>Ф.Хужаев</v>
          </cell>
          <cell r="E162" t="str">
            <v>Зафаробод</v>
          </cell>
          <cell r="F162">
            <v>22400</v>
          </cell>
          <cell r="J162">
            <v>3</v>
          </cell>
        </row>
        <row r="163">
          <cell r="A163">
            <v>696</v>
          </cell>
          <cell r="B163" t="str">
            <v>Хидир-Хуроз</v>
          </cell>
          <cell r="C163" t="str">
            <v>ф/х</v>
          </cell>
          <cell r="D163" t="str">
            <v>Ф.Хужаев</v>
          </cell>
          <cell r="E163" t="str">
            <v>Зафаробод</v>
          </cell>
          <cell r="F163">
            <v>6500</v>
          </cell>
          <cell r="J163">
            <v>4</v>
          </cell>
        </row>
        <row r="164">
          <cell r="A164">
            <v>697</v>
          </cell>
          <cell r="B164" t="str">
            <v>Хондамир</v>
          </cell>
          <cell r="C164" t="str">
            <v>ф/х</v>
          </cell>
          <cell r="D164" t="str">
            <v>Ф.Хужаев</v>
          </cell>
          <cell r="E164" t="str">
            <v>Зафаробод</v>
          </cell>
          <cell r="F164">
            <v>64500</v>
          </cell>
          <cell r="J164">
            <v>2</v>
          </cell>
        </row>
        <row r="165">
          <cell r="A165">
            <v>698</v>
          </cell>
          <cell r="B165" t="str">
            <v>Чорагон-Хаёт</v>
          </cell>
          <cell r="C165" t="str">
            <v>ф/х</v>
          </cell>
          <cell r="D165" t="str">
            <v>Ф.Хужаев</v>
          </cell>
          <cell r="E165" t="str">
            <v>Зафаробод</v>
          </cell>
          <cell r="F165">
            <v>37400</v>
          </cell>
          <cell r="J165">
            <v>4</v>
          </cell>
        </row>
        <row r="166">
          <cell r="A166">
            <v>699</v>
          </cell>
          <cell r="B166" t="str">
            <v>Шох Усмонлик Ражаб</v>
          </cell>
          <cell r="C166" t="str">
            <v>ф/х</v>
          </cell>
          <cell r="D166" t="str">
            <v>Ф.Хужаев</v>
          </cell>
          <cell r="E166" t="str">
            <v>Зафаробод</v>
          </cell>
          <cell r="F166">
            <v>23300</v>
          </cell>
          <cell r="J166">
            <v>2</v>
          </cell>
        </row>
        <row r="167">
          <cell r="A167">
            <v>700</v>
          </cell>
          <cell r="B167" t="str">
            <v>Шох-Жахон</v>
          </cell>
          <cell r="C167" t="str">
            <v>ф/х</v>
          </cell>
          <cell r="D167" t="str">
            <v>Ф.Хужаев</v>
          </cell>
          <cell r="E167" t="str">
            <v>Зафаробод</v>
          </cell>
          <cell r="F167">
            <v>34000</v>
          </cell>
          <cell r="J167">
            <v>3</v>
          </cell>
        </row>
        <row r="168">
          <cell r="A168">
            <v>701</v>
          </cell>
          <cell r="B168" t="str">
            <v>Шох-усмон</v>
          </cell>
          <cell r="C168" t="str">
            <v>ф/х</v>
          </cell>
          <cell r="D168" t="str">
            <v>Ф.Хужаев</v>
          </cell>
          <cell r="E168" t="str">
            <v>Зафаробод</v>
          </cell>
          <cell r="F168">
            <v>45000</v>
          </cell>
          <cell r="J168">
            <v>2</v>
          </cell>
        </row>
        <row r="169">
          <cell r="A169">
            <v>702</v>
          </cell>
          <cell r="B169" t="str">
            <v>Шухрат</v>
          </cell>
          <cell r="C169" t="str">
            <v>ф/х</v>
          </cell>
          <cell r="D169" t="str">
            <v>Ф.Хужаев</v>
          </cell>
          <cell r="E169" t="str">
            <v>Зафаробод</v>
          </cell>
          <cell r="F169">
            <v>65200</v>
          </cell>
          <cell r="J169">
            <v>2</v>
          </cell>
        </row>
        <row r="170">
          <cell r="A170">
            <v>614</v>
          </cell>
          <cell r="B170" t="str">
            <v>Абдурахмон кассоб</v>
          </cell>
          <cell r="C170" t="str">
            <v>ф/х</v>
          </cell>
          <cell r="D170" t="str">
            <v>Тинчлик</v>
          </cell>
          <cell r="E170" t="str">
            <v>Зафаробод</v>
          </cell>
          <cell r="F170">
            <v>31000</v>
          </cell>
          <cell r="H170">
            <v>8</v>
          </cell>
        </row>
        <row r="171">
          <cell r="A171">
            <v>616</v>
          </cell>
          <cell r="B171" t="str">
            <v>Артурбек</v>
          </cell>
          <cell r="C171" t="str">
            <v>ф/х</v>
          </cell>
          <cell r="D171" t="str">
            <v>Тинчлик</v>
          </cell>
          <cell r="E171" t="str">
            <v>Зафаробод</v>
          </cell>
          <cell r="F171">
            <v>10000</v>
          </cell>
          <cell r="H171">
            <v>11</v>
          </cell>
        </row>
        <row r="172">
          <cell r="A172">
            <v>617</v>
          </cell>
          <cell r="B172" t="str">
            <v>Бехзод</v>
          </cell>
          <cell r="C172" t="str">
            <v>ф/х</v>
          </cell>
          <cell r="D172" t="str">
            <v>Тинчлик</v>
          </cell>
          <cell r="E172" t="str">
            <v>Зафаробод</v>
          </cell>
          <cell r="F172">
            <v>27000</v>
          </cell>
          <cell r="H172">
            <v>14</v>
          </cell>
        </row>
        <row r="173">
          <cell r="A173">
            <v>618</v>
          </cell>
          <cell r="B173" t="str">
            <v>Боглон-Алимбек</v>
          </cell>
          <cell r="C173" t="str">
            <v>ф/х</v>
          </cell>
          <cell r="D173" t="str">
            <v>Тинчлик</v>
          </cell>
          <cell r="E173" t="str">
            <v>Зафаробод</v>
          </cell>
          <cell r="F173">
            <v>23700</v>
          </cell>
          <cell r="H173">
            <v>16</v>
          </cell>
        </row>
        <row r="174">
          <cell r="A174">
            <v>619</v>
          </cell>
          <cell r="B174" t="str">
            <v>Галлакор-Вахоб</v>
          </cell>
          <cell r="C174" t="str">
            <v>ф/х</v>
          </cell>
          <cell r="D174" t="str">
            <v>Тинчлик</v>
          </cell>
          <cell r="E174" t="str">
            <v>Зафаробод</v>
          </cell>
          <cell r="F174">
            <v>69000</v>
          </cell>
          <cell r="H174">
            <v>15</v>
          </cell>
        </row>
        <row r="175">
          <cell r="A175">
            <v>620</v>
          </cell>
          <cell r="B175" t="str">
            <v>Гулбадан-Ой</v>
          </cell>
          <cell r="C175" t="str">
            <v>ф/х</v>
          </cell>
          <cell r="D175" t="str">
            <v>Тинчлик</v>
          </cell>
          <cell r="E175" t="str">
            <v>Зафаробод</v>
          </cell>
          <cell r="F175">
            <v>10400</v>
          </cell>
          <cell r="H175">
            <v>13</v>
          </cell>
        </row>
        <row r="176">
          <cell r="A176">
            <v>621</v>
          </cell>
          <cell r="B176" t="str">
            <v>Диёр-Икром</v>
          </cell>
          <cell r="C176" t="str">
            <v>ф/х</v>
          </cell>
          <cell r="D176" t="str">
            <v>Тинчлик</v>
          </cell>
          <cell r="E176" t="str">
            <v>Зафаробод</v>
          </cell>
          <cell r="F176">
            <v>9100</v>
          </cell>
          <cell r="H176">
            <v>14</v>
          </cell>
        </row>
        <row r="177">
          <cell r="A177">
            <v>622</v>
          </cell>
          <cell r="B177" t="str">
            <v>Жамила</v>
          </cell>
          <cell r="C177" t="str">
            <v>ф/х</v>
          </cell>
          <cell r="D177" t="str">
            <v>Тинчлик</v>
          </cell>
          <cell r="E177" t="str">
            <v>Зафаробод</v>
          </cell>
          <cell r="F177">
            <v>24500</v>
          </cell>
          <cell r="H177">
            <v>13</v>
          </cell>
        </row>
        <row r="178">
          <cell r="A178">
            <v>623</v>
          </cell>
          <cell r="B178" t="str">
            <v>Жахон-Диёр</v>
          </cell>
          <cell r="C178" t="str">
            <v>ф/х</v>
          </cell>
          <cell r="D178" t="str">
            <v>Тинчлик</v>
          </cell>
          <cell r="E178" t="str">
            <v>Зафаробод</v>
          </cell>
          <cell r="F178">
            <v>9100</v>
          </cell>
          <cell r="H178">
            <v>15</v>
          </cell>
        </row>
        <row r="179">
          <cell r="A179">
            <v>624</v>
          </cell>
          <cell r="B179" t="str">
            <v>Жийда гули</v>
          </cell>
          <cell r="C179" t="str">
            <v>ф/х</v>
          </cell>
          <cell r="D179" t="str">
            <v>Тинчлик</v>
          </cell>
          <cell r="E179" t="str">
            <v>Зафаробод</v>
          </cell>
          <cell r="F179">
            <v>14200</v>
          </cell>
          <cell r="H179">
            <v>12</v>
          </cell>
        </row>
        <row r="180">
          <cell r="A180">
            <v>625</v>
          </cell>
          <cell r="B180" t="str">
            <v>Жуниёр</v>
          </cell>
          <cell r="C180" t="str">
            <v>ф/х</v>
          </cell>
          <cell r="D180" t="str">
            <v>Тинчлик</v>
          </cell>
          <cell r="E180" t="str">
            <v>Зафаробод</v>
          </cell>
          <cell r="F180">
            <v>24300</v>
          </cell>
          <cell r="H180">
            <v>15</v>
          </cell>
        </row>
        <row r="181">
          <cell r="A181">
            <v>626</v>
          </cell>
          <cell r="B181" t="str">
            <v>Зиндагони</v>
          </cell>
          <cell r="C181" t="str">
            <v>ф/х</v>
          </cell>
          <cell r="D181" t="str">
            <v>Тинчлик</v>
          </cell>
          <cell r="E181" t="str">
            <v>Зафаробод</v>
          </cell>
          <cell r="F181">
            <v>20900</v>
          </cell>
          <cell r="H181">
            <v>14</v>
          </cell>
        </row>
        <row r="182">
          <cell r="A182">
            <v>627</v>
          </cell>
          <cell r="B182" t="str">
            <v>Истикбол-А</v>
          </cell>
          <cell r="C182" t="str">
            <v>ф/х</v>
          </cell>
          <cell r="D182" t="str">
            <v>Тинчлик</v>
          </cell>
          <cell r="E182" t="str">
            <v>Зафаробод</v>
          </cell>
          <cell r="F182">
            <v>25900</v>
          </cell>
          <cell r="H182">
            <v>14</v>
          </cell>
        </row>
        <row r="183">
          <cell r="A183">
            <v>628</v>
          </cell>
          <cell r="B183" t="str">
            <v>Кукон</v>
          </cell>
          <cell r="C183" t="str">
            <v>ф/х</v>
          </cell>
          <cell r="D183" t="str">
            <v>Тинчлик</v>
          </cell>
          <cell r="E183" t="str">
            <v>Зафаробод</v>
          </cell>
          <cell r="F183">
            <v>58300</v>
          </cell>
          <cell r="H183">
            <v>15</v>
          </cell>
        </row>
        <row r="184">
          <cell r="A184">
            <v>629</v>
          </cell>
          <cell r="B184" t="str">
            <v>Кукон-Диёр</v>
          </cell>
          <cell r="C184" t="str">
            <v>ф/х</v>
          </cell>
          <cell r="D184" t="str">
            <v>Тинчлик</v>
          </cell>
          <cell r="E184" t="str">
            <v>Зафаробод</v>
          </cell>
          <cell r="F184">
            <v>14200</v>
          </cell>
          <cell r="H184">
            <v>15</v>
          </cell>
        </row>
        <row r="185">
          <cell r="A185">
            <v>630</v>
          </cell>
          <cell r="B185" t="str">
            <v>Кушар бобо</v>
          </cell>
          <cell r="C185" t="str">
            <v>ф/х</v>
          </cell>
          <cell r="D185" t="str">
            <v>Тинчлик</v>
          </cell>
          <cell r="E185" t="str">
            <v>Зафаробод</v>
          </cell>
          <cell r="F185">
            <v>27000</v>
          </cell>
          <cell r="H185">
            <v>13</v>
          </cell>
        </row>
        <row r="186">
          <cell r="A186">
            <v>631</v>
          </cell>
          <cell r="B186" t="str">
            <v>Мадина</v>
          </cell>
          <cell r="C186" t="str">
            <v>ф/х</v>
          </cell>
          <cell r="D186" t="str">
            <v>Тинчлик</v>
          </cell>
          <cell r="E186" t="str">
            <v>Зафаробод</v>
          </cell>
          <cell r="F186">
            <v>23400</v>
          </cell>
          <cell r="H186">
            <v>15</v>
          </cell>
        </row>
        <row r="187">
          <cell r="A187">
            <v>632</v>
          </cell>
          <cell r="B187" t="str">
            <v>Мухтарам Абдуганиева</v>
          </cell>
          <cell r="C187" t="str">
            <v>ф/х</v>
          </cell>
          <cell r="D187" t="str">
            <v>Тинчлик</v>
          </cell>
          <cell r="E187" t="str">
            <v>Зафаробод</v>
          </cell>
          <cell r="F187">
            <v>6000</v>
          </cell>
          <cell r="H187">
            <v>15</v>
          </cell>
        </row>
        <row r="188">
          <cell r="A188">
            <v>633</v>
          </cell>
          <cell r="B188" t="str">
            <v>Норкул бобо</v>
          </cell>
          <cell r="C188" t="str">
            <v>ф/х</v>
          </cell>
          <cell r="D188" t="str">
            <v>Тинчлик</v>
          </cell>
          <cell r="E188" t="str">
            <v>Зафаробод</v>
          </cell>
          <cell r="F188">
            <v>31700</v>
          </cell>
          <cell r="H188">
            <v>16</v>
          </cell>
        </row>
        <row r="189">
          <cell r="A189">
            <v>634</v>
          </cell>
          <cell r="B189" t="str">
            <v>Панжан-гушт</v>
          </cell>
          <cell r="C189" t="str">
            <v>ф/х</v>
          </cell>
          <cell r="D189" t="str">
            <v>Тинчлик</v>
          </cell>
          <cell r="E189" t="str">
            <v>Зафаробод</v>
          </cell>
          <cell r="F189">
            <v>16800</v>
          </cell>
          <cell r="H189">
            <v>15</v>
          </cell>
        </row>
        <row r="190">
          <cell r="A190">
            <v>635</v>
          </cell>
          <cell r="B190" t="str">
            <v>Панждара</v>
          </cell>
          <cell r="C190" t="str">
            <v>ф/х</v>
          </cell>
          <cell r="D190" t="str">
            <v>Тинчлик</v>
          </cell>
          <cell r="E190" t="str">
            <v>Зафаробод</v>
          </cell>
          <cell r="F190">
            <v>37900</v>
          </cell>
          <cell r="H190">
            <v>14</v>
          </cell>
        </row>
        <row r="191">
          <cell r="A191">
            <v>636</v>
          </cell>
          <cell r="B191" t="str">
            <v>Расул-Азим</v>
          </cell>
          <cell r="C191" t="str">
            <v>ф/х</v>
          </cell>
          <cell r="D191" t="str">
            <v>Тинчлик</v>
          </cell>
          <cell r="E191" t="str">
            <v>Зафаробод</v>
          </cell>
          <cell r="F191">
            <v>21600</v>
          </cell>
          <cell r="H191">
            <v>11</v>
          </cell>
        </row>
        <row r="192">
          <cell r="A192">
            <v>637</v>
          </cell>
          <cell r="B192" t="str">
            <v>Рахматулла-Эркин</v>
          </cell>
          <cell r="C192" t="str">
            <v>ф/х</v>
          </cell>
          <cell r="D192" t="str">
            <v>Тинчлик</v>
          </cell>
          <cell r="E192" t="str">
            <v>Зафаробод</v>
          </cell>
          <cell r="F192">
            <v>20800</v>
          </cell>
          <cell r="H192">
            <v>13</v>
          </cell>
        </row>
        <row r="193">
          <cell r="A193">
            <v>638</v>
          </cell>
          <cell r="B193" t="str">
            <v>Руслан-Беки</v>
          </cell>
          <cell r="C193" t="str">
            <v>ф/х</v>
          </cell>
          <cell r="D193" t="str">
            <v>Тинчлик</v>
          </cell>
          <cell r="E193" t="str">
            <v>Зафаробод</v>
          </cell>
          <cell r="F193">
            <v>15000</v>
          </cell>
          <cell r="H193">
            <v>16</v>
          </cell>
        </row>
        <row r="194">
          <cell r="A194">
            <v>639</v>
          </cell>
          <cell r="B194" t="str">
            <v>Садо</v>
          </cell>
          <cell r="C194" t="str">
            <v>ф/х</v>
          </cell>
          <cell r="D194" t="str">
            <v>Тинчлик</v>
          </cell>
          <cell r="E194" t="str">
            <v>Зафаробод</v>
          </cell>
          <cell r="F194">
            <v>21800</v>
          </cell>
          <cell r="H194">
            <v>16</v>
          </cell>
        </row>
        <row r="195">
          <cell r="A195">
            <v>640</v>
          </cell>
          <cell r="B195" t="str">
            <v>Сайёд</v>
          </cell>
          <cell r="C195" t="str">
            <v>ф/х</v>
          </cell>
          <cell r="D195" t="str">
            <v>Тинчлик</v>
          </cell>
          <cell r="E195" t="str">
            <v>Зафаробод</v>
          </cell>
          <cell r="F195">
            <v>19600</v>
          </cell>
          <cell r="H195">
            <v>15</v>
          </cell>
        </row>
        <row r="196">
          <cell r="A196">
            <v>641</v>
          </cell>
          <cell r="B196" t="str">
            <v>Тошпулат ота</v>
          </cell>
          <cell r="C196" t="str">
            <v>ф/х</v>
          </cell>
          <cell r="D196" t="str">
            <v>Тинчлик</v>
          </cell>
          <cell r="E196" t="str">
            <v>Зафаробод</v>
          </cell>
          <cell r="F196">
            <v>34500</v>
          </cell>
          <cell r="H196">
            <v>15</v>
          </cell>
        </row>
        <row r="197">
          <cell r="A197">
            <v>642</v>
          </cell>
          <cell r="B197" t="str">
            <v>Уткир-Нодира</v>
          </cell>
          <cell r="C197" t="str">
            <v>ф/х</v>
          </cell>
          <cell r="D197" t="str">
            <v>Тинчлик</v>
          </cell>
          <cell r="E197" t="str">
            <v>Зафаробод</v>
          </cell>
          <cell r="F197">
            <v>27500</v>
          </cell>
          <cell r="H197">
            <v>16</v>
          </cell>
        </row>
        <row r="198">
          <cell r="A198">
            <v>643</v>
          </cell>
          <cell r="B198" t="str">
            <v>Феруз-1</v>
          </cell>
          <cell r="C198" t="str">
            <v>ф/х</v>
          </cell>
          <cell r="D198" t="str">
            <v>Тинчлик</v>
          </cell>
          <cell r="E198" t="str">
            <v>Зафаробод</v>
          </cell>
          <cell r="F198">
            <v>22300</v>
          </cell>
          <cell r="H198">
            <v>15</v>
          </cell>
        </row>
        <row r="199">
          <cell r="A199">
            <v>644</v>
          </cell>
          <cell r="B199" t="str">
            <v>Чашмаи дил</v>
          </cell>
          <cell r="C199" t="str">
            <v>ф/х</v>
          </cell>
          <cell r="D199" t="str">
            <v>Тинчлик</v>
          </cell>
          <cell r="E199" t="str">
            <v>Зафаробод</v>
          </cell>
          <cell r="F199">
            <v>27200</v>
          </cell>
          <cell r="H199">
            <v>15</v>
          </cell>
        </row>
        <row r="200">
          <cell r="A200">
            <v>645</v>
          </cell>
          <cell r="B200" t="str">
            <v>Чашмаи обод</v>
          </cell>
          <cell r="C200" t="str">
            <v>ф/х</v>
          </cell>
          <cell r="D200" t="str">
            <v>Тинчлик</v>
          </cell>
          <cell r="E200" t="str">
            <v>Зафаробод</v>
          </cell>
          <cell r="F200">
            <v>22300</v>
          </cell>
          <cell r="H200">
            <v>12</v>
          </cell>
        </row>
        <row r="201">
          <cell r="A201">
            <v>646</v>
          </cell>
          <cell r="B201" t="str">
            <v>Шабнам</v>
          </cell>
          <cell r="C201" t="str">
            <v>ф/х</v>
          </cell>
          <cell r="D201" t="str">
            <v>Тинчлик</v>
          </cell>
          <cell r="E201" t="str">
            <v>Зафаробод</v>
          </cell>
          <cell r="F201">
            <v>23400</v>
          </cell>
          <cell r="H201">
            <v>14</v>
          </cell>
        </row>
        <row r="202">
          <cell r="A202">
            <v>647</v>
          </cell>
          <cell r="B202" t="str">
            <v>Ширин-Анвар</v>
          </cell>
          <cell r="C202" t="str">
            <v>ф/х</v>
          </cell>
          <cell r="D202" t="str">
            <v>Тинчлик</v>
          </cell>
          <cell r="E202" t="str">
            <v>Зафаробод</v>
          </cell>
          <cell r="F202">
            <v>20800</v>
          </cell>
          <cell r="H202">
            <v>17</v>
          </cell>
        </row>
        <row r="203">
          <cell r="A203">
            <v>648</v>
          </cell>
          <cell r="B203" t="str">
            <v>Эшмирза</v>
          </cell>
          <cell r="C203" t="str">
            <v>ф/х</v>
          </cell>
          <cell r="D203" t="str">
            <v>Тинчлик</v>
          </cell>
          <cell r="E203" t="str">
            <v>Зафаробод</v>
          </cell>
          <cell r="F203">
            <v>11700</v>
          </cell>
          <cell r="H203">
            <v>17</v>
          </cell>
        </row>
        <row r="204">
          <cell r="A204">
            <v>649</v>
          </cell>
          <cell r="B204" t="str">
            <v>Ярат</v>
          </cell>
          <cell r="C204" t="str">
            <v>ф/х</v>
          </cell>
          <cell r="D204" t="str">
            <v>Тинчлик</v>
          </cell>
          <cell r="E204" t="str">
            <v>Зафаробод</v>
          </cell>
          <cell r="F204">
            <v>88100</v>
          </cell>
          <cell r="H204">
            <v>14</v>
          </cell>
        </row>
        <row r="205">
          <cell r="A205">
            <v>615</v>
          </cell>
          <cell r="B205" t="str">
            <v>Азим-Дарё</v>
          </cell>
          <cell r="C205" t="str">
            <v>б/т</v>
          </cell>
          <cell r="D205" t="str">
            <v>Тинчлик</v>
          </cell>
          <cell r="E205" t="str">
            <v>Зафаробод</v>
          </cell>
          <cell r="F205">
            <v>26000</v>
          </cell>
          <cell r="H205">
            <v>14</v>
          </cell>
        </row>
        <row r="206">
          <cell r="A206">
            <v>483</v>
          </cell>
          <cell r="B206" t="str">
            <v>Абдуамид бобо</v>
          </cell>
          <cell r="C206" t="str">
            <v>ф/х</v>
          </cell>
          <cell r="D206" t="str">
            <v>С.Синдаров</v>
          </cell>
          <cell r="E206" t="str">
            <v>Зафаробод</v>
          </cell>
          <cell r="F206">
            <v>13000</v>
          </cell>
          <cell r="I206">
            <v>11</v>
          </cell>
        </row>
        <row r="207">
          <cell r="A207">
            <v>484</v>
          </cell>
          <cell r="B207" t="str">
            <v>Абдулла</v>
          </cell>
          <cell r="C207" t="str">
            <v>ф/х</v>
          </cell>
          <cell r="D207" t="str">
            <v>С.Синдаров</v>
          </cell>
          <cell r="E207" t="str">
            <v>Зафаробод</v>
          </cell>
          <cell r="F207">
            <v>75600</v>
          </cell>
          <cell r="H207">
            <v>3</v>
          </cell>
        </row>
        <row r="208">
          <cell r="A208">
            <v>485</v>
          </cell>
          <cell r="B208" t="str">
            <v>Адолат</v>
          </cell>
          <cell r="C208" t="str">
            <v>ф/х</v>
          </cell>
          <cell r="D208" t="str">
            <v>С.Синдаров</v>
          </cell>
          <cell r="E208" t="str">
            <v>Зафаробод</v>
          </cell>
          <cell r="F208">
            <v>65000</v>
          </cell>
          <cell r="H208">
            <v>5</v>
          </cell>
        </row>
        <row r="209">
          <cell r="A209">
            <v>486</v>
          </cell>
          <cell r="B209" t="str">
            <v>Акмал</v>
          </cell>
          <cell r="C209" t="str">
            <v>ф/х</v>
          </cell>
          <cell r="D209" t="str">
            <v>С.Синдаров</v>
          </cell>
          <cell r="E209" t="str">
            <v>Зафаробод</v>
          </cell>
          <cell r="F209">
            <v>60300</v>
          </cell>
          <cell r="H209">
            <v>5</v>
          </cell>
        </row>
        <row r="210">
          <cell r="A210">
            <v>487</v>
          </cell>
          <cell r="B210" t="str">
            <v>Алишер-Тадбиркор</v>
          </cell>
          <cell r="C210" t="str">
            <v>ф/х</v>
          </cell>
          <cell r="D210" t="str">
            <v>С.Синдаров</v>
          </cell>
          <cell r="E210" t="str">
            <v>Зафаробод</v>
          </cell>
          <cell r="F210">
            <v>68000</v>
          </cell>
          <cell r="H210">
            <v>4</v>
          </cell>
        </row>
        <row r="211">
          <cell r="A211">
            <v>488</v>
          </cell>
          <cell r="B211" t="str">
            <v>Аллаёр Шамс</v>
          </cell>
          <cell r="C211" t="str">
            <v>ф/х</v>
          </cell>
          <cell r="D211" t="str">
            <v>С.Синдаров</v>
          </cell>
          <cell r="E211" t="str">
            <v>Зафаробод</v>
          </cell>
          <cell r="F211">
            <v>27800</v>
          </cell>
          <cell r="H211">
            <v>8</v>
          </cell>
        </row>
        <row r="212">
          <cell r="A212">
            <v>489</v>
          </cell>
          <cell r="B212" t="str">
            <v>Алпомиш</v>
          </cell>
          <cell r="C212" t="str">
            <v>ф/х</v>
          </cell>
          <cell r="D212" t="str">
            <v>С.Синдаров</v>
          </cell>
          <cell r="E212" t="str">
            <v>Зафаробод</v>
          </cell>
          <cell r="F212">
            <v>30400</v>
          </cell>
          <cell r="H212">
            <v>10</v>
          </cell>
        </row>
        <row r="213">
          <cell r="A213">
            <v>490</v>
          </cell>
          <cell r="B213" t="str">
            <v>Асад-Кувон</v>
          </cell>
          <cell r="C213" t="str">
            <v>ф/х</v>
          </cell>
          <cell r="D213" t="str">
            <v>С.Синдаров</v>
          </cell>
          <cell r="E213" t="str">
            <v>Зафаробод</v>
          </cell>
          <cell r="F213">
            <v>41200</v>
          </cell>
          <cell r="H213">
            <v>8</v>
          </cell>
        </row>
        <row r="214">
          <cell r="A214">
            <v>491</v>
          </cell>
          <cell r="B214" t="str">
            <v>Асал боли-Хаёт</v>
          </cell>
          <cell r="C214" t="str">
            <v>ф/х</v>
          </cell>
          <cell r="D214" t="str">
            <v>С.Синдаров</v>
          </cell>
          <cell r="E214" t="str">
            <v>Зафаробод</v>
          </cell>
          <cell r="F214">
            <v>64000</v>
          </cell>
          <cell r="H214">
            <v>8</v>
          </cell>
        </row>
        <row r="215">
          <cell r="A215">
            <v>492</v>
          </cell>
          <cell r="B215" t="str">
            <v>Асл мард</v>
          </cell>
          <cell r="C215" t="str">
            <v>ф/х</v>
          </cell>
          <cell r="D215" t="str">
            <v>С.Синдаров</v>
          </cell>
          <cell r="E215" t="str">
            <v>Зафаробод</v>
          </cell>
          <cell r="F215">
            <v>18500</v>
          </cell>
          <cell r="H215">
            <v>6</v>
          </cell>
        </row>
        <row r="216">
          <cell r="A216">
            <v>493</v>
          </cell>
          <cell r="B216" t="str">
            <v>Байдулло</v>
          </cell>
          <cell r="C216" t="str">
            <v>ф/х</v>
          </cell>
          <cell r="D216" t="str">
            <v>С.Синдаров</v>
          </cell>
          <cell r="E216" t="str">
            <v>Зафаробод</v>
          </cell>
          <cell r="F216">
            <v>35500</v>
          </cell>
          <cell r="H216">
            <v>5</v>
          </cell>
        </row>
        <row r="217">
          <cell r="A217">
            <v>494</v>
          </cell>
          <cell r="B217" t="str">
            <v>Бахтиер -1</v>
          </cell>
          <cell r="C217" t="str">
            <v>ф/х</v>
          </cell>
          <cell r="D217" t="str">
            <v>С.Синдаров</v>
          </cell>
          <cell r="E217" t="str">
            <v>Зафаробод</v>
          </cell>
          <cell r="F217">
            <v>13300</v>
          </cell>
          <cell r="H217">
            <v>4</v>
          </cell>
        </row>
        <row r="218">
          <cell r="A218">
            <v>495</v>
          </cell>
          <cell r="B218" t="str">
            <v>Бегалижон</v>
          </cell>
          <cell r="C218" t="str">
            <v>ф/х</v>
          </cell>
          <cell r="D218" t="str">
            <v>С.Синдаров</v>
          </cell>
          <cell r="E218" t="str">
            <v>Зафаробод</v>
          </cell>
          <cell r="F218">
            <v>70700</v>
          </cell>
          <cell r="H218">
            <v>3</v>
          </cell>
        </row>
        <row r="219">
          <cell r="A219">
            <v>496</v>
          </cell>
          <cell r="B219" t="str">
            <v>Бекмурод бобо</v>
          </cell>
          <cell r="C219" t="str">
            <v>ф/х</v>
          </cell>
          <cell r="D219" t="str">
            <v>С.Синдаров</v>
          </cell>
          <cell r="E219" t="str">
            <v>Зафаробод</v>
          </cell>
          <cell r="F219">
            <v>37400</v>
          </cell>
          <cell r="H219">
            <v>8</v>
          </cell>
        </row>
        <row r="220">
          <cell r="A220">
            <v>497</v>
          </cell>
          <cell r="B220" t="str">
            <v>Белгия</v>
          </cell>
          <cell r="C220" t="str">
            <v>ф/х</v>
          </cell>
          <cell r="D220" t="str">
            <v>С.Синдаров</v>
          </cell>
          <cell r="E220" t="str">
            <v>Зафаробод</v>
          </cell>
          <cell r="F220">
            <v>15400</v>
          </cell>
          <cell r="H220">
            <v>3</v>
          </cell>
        </row>
        <row r="221">
          <cell r="A221">
            <v>498</v>
          </cell>
          <cell r="B221" t="str">
            <v>Бобои Рахмат</v>
          </cell>
          <cell r="C221" t="str">
            <v>ф/х</v>
          </cell>
          <cell r="D221" t="str">
            <v>С.Синдаров</v>
          </cell>
          <cell r="E221" t="str">
            <v>Зафаробод</v>
          </cell>
          <cell r="F221">
            <v>25900</v>
          </cell>
          <cell r="H221">
            <v>4</v>
          </cell>
        </row>
        <row r="222">
          <cell r="A222">
            <v>499</v>
          </cell>
          <cell r="B222" t="str">
            <v>Болкибой ота</v>
          </cell>
          <cell r="C222" t="str">
            <v>ф/х</v>
          </cell>
          <cell r="D222" t="str">
            <v>С.Синдаров</v>
          </cell>
          <cell r="E222" t="str">
            <v>Зафаробод</v>
          </cell>
          <cell r="F222">
            <v>82700</v>
          </cell>
          <cell r="H222">
            <v>7</v>
          </cell>
        </row>
        <row r="223">
          <cell r="A223">
            <v>500</v>
          </cell>
          <cell r="B223" t="str">
            <v>Болтабой</v>
          </cell>
          <cell r="C223" t="str">
            <v>ф/х</v>
          </cell>
          <cell r="D223" t="str">
            <v>С.Синдаров</v>
          </cell>
          <cell r="E223" t="str">
            <v>Зафаробод</v>
          </cell>
          <cell r="F223">
            <v>45500</v>
          </cell>
          <cell r="H223">
            <v>8</v>
          </cell>
        </row>
        <row r="224">
          <cell r="A224">
            <v>501</v>
          </cell>
          <cell r="B224" t="str">
            <v>Бонитет</v>
          </cell>
          <cell r="C224" t="str">
            <v>ф/х</v>
          </cell>
          <cell r="D224" t="str">
            <v>С.Синдаров</v>
          </cell>
          <cell r="E224" t="str">
            <v>Зафаробод</v>
          </cell>
          <cell r="F224">
            <v>6700</v>
          </cell>
          <cell r="H224">
            <v>3</v>
          </cell>
        </row>
        <row r="225">
          <cell r="A225">
            <v>502</v>
          </cell>
          <cell r="B225" t="str">
            <v>Бунёд полвон</v>
          </cell>
          <cell r="C225" t="str">
            <v>ф/х</v>
          </cell>
          <cell r="D225" t="str">
            <v>С.Синдаров</v>
          </cell>
          <cell r="E225" t="str">
            <v>Зафаробод</v>
          </cell>
          <cell r="F225">
            <v>18000</v>
          </cell>
          <cell r="H225">
            <v>5</v>
          </cell>
        </row>
        <row r="226">
          <cell r="A226">
            <v>503</v>
          </cell>
          <cell r="B226" t="str">
            <v>Буффон</v>
          </cell>
          <cell r="C226" t="str">
            <v>ф/х</v>
          </cell>
          <cell r="D226" t="str">
            <v>С.Синдаров</v>
          </cell>
          <cell r="E226" t="str">
            <v>Зафаробод</v>
          </cell>
          <cell r="F226">
            <v>44000</v>
          </cell>
          <cell r="H226">
            <v>5</v>
          </cell>
        </row>
        <row r="227">
          <cell r="A227">
            <v>504</v>
          </cell>
          <cell r="B227" t="str">
            <v>Галактика</v>
          </cell>
          <cell r="C227" t="str">
            <v>ф/х</v>
          </cell>
          <cell r="D227" t="str">
            <v>С.Синдаров</v>
          </cell>
          <cell r="E227" t="str">
            <v>Зафаробод</v>
          </cell>
          <cell r="F227">
            <v>37200</v>
          </cell>
          <cell r="H227">
            <v>10</v>
          </cell>
        </row>
        <row r="228">
          <cell r="A228">
            <v>505</v>
          </cell>
          <cell r="B228" t="str">
            <v>Ганижон</v>
          </cell>
          <cell r="C228" t="str">
            <v>ф/х</v>
          </cell>
          <cell r="D228" t="str">
            <v>С.Синдаров</v>
          </cell>
          <cell r="E228" t="str">
            <v>Зафаробод</v>
          </cell>
          <cell r="F228">
            <v>71300</v>
          </cell>
          <cell r="H228">
            <v>5</v>
          </cell>
        </row>
        <row r="229">
          <cell r="A229">
            <v>506</v>
          </cell>
          <cell r="B229" t="str">
            <v>Гуломжон</v>
          </cell>
          <cell r="C229" t="str">
            <v>ф/х</v>
          </cell>
          <cell r="D229" t="str">
            <v>С.Синдаров</v>
          </cell>
          <cell r="E229" t="str">
            <v>Зафаробод</v>
          </cell>
          <cell r="F229">
            <v>63500</v>
          </cell>
          <cell r="H229">
            <v>8</v>
          </cell>
        </row>
        <row r="230">
          <cell r="A230">
            <v>507</v>
          </cell>
          <cell r="B230" t="str">
            <v>Диёрбек Бурибоев</v>
          </cell>
          <cell r="C230" t="str">
            <v>ф/х</v>
          </cell>
          <cell r="D230" t="str">
            <v>С.Синдаров</v>
          </cell>
          <cell r="E230" t="str">
            <v>Зафаробод</v>
          </cell>
          <cell r="F230">
            <v>46000</v>
          </cell>
          <cell r="H230">
            <v>4</v>
          </cell>
        </row>
        <row r="231">
          <cell r="A231">
            <v>508</v>
          </cell>
          <cell r="B231" t="str">
            <v>Дустим-Ориф</v>
          </cell>
          <cell r="C231" t="str">
            <v>ф/х</v>
          </cell>
          <cell r="D231" t="str">
            <v>С.Синдаров</v>
          </cell>
          <cell r="E231" t="str">
            <v>Зафаробод</v>
          </cell>
          <cell r="F231">
            <v>19200</v>
          </cell>
          <cell r="H231">
            <v>4</v>
          </cell>
        </row>
        <row r="232">
          <cell r="A232">
            <v>509</v>
          </cell>
          <cell r="B232" t="str">
            <v>Ёкуб-Обит</v>
          </cell>
          <cell r="C232" t="str">
            <v>ф/х</v>
          </cell>
          <cell r="D232" t="str">
            <v>С.Синдаров</v>
          </cell>
          <cell r="E232" t="str">
            <v>Зафаробод</v>
          </cell>
          <cell r="F232">
            <v>39500</v>
          </cell>
          <cell r="H232">
            <v>3</v>
          </cell>
        </row>
        <row r="233">
          <cell r="A233">
            <v>510</v>
          </cell>
          <cell r="B233" t="str">
            <v>Еттиарик</v>
          </cell>
          <cell r="C233" t="str">
            <v>ф/х</v>
          </cell>
          <cell r="D233" t="str">
            <v>С.Синдаров</v>
          </cell>
          <cell r="E233" t="str">
            <v>Зафаробод</v>
          </cell>
          <cell r="F233">
            <v>26000</v>
          </cell>
          <cell r="H233">
            <v>4</v>
          </cell>
        </row>
        <row r="234">
          <cell r="A234">
            <v>511</v>
          </cell>
          <cell r="B234" t="str">
            <v>Жавохир-Жамшид</v>
          </cell>
          <cell r="C234" t="str">
            <v>ф/х</v>
          </cell>
          <cell r="D234" t="str">
            <v>С.Синдаров</v>
          </cell>
          <cell r="E234" t="str">
            <v>Зафаробод</v>
          </cell>
          <cell r="F234">
            <v>14000</v>
          </cell>
          <cell r="H234">
            <v>3</v>
          </cell>
        </row>
        <row r="235">
          <cell r="A235">
            <v>512</v>
          </cell>
          <cell r="B235" t="str">
            <v>Жамай ота</v>
          </cell>
          <cell r="C235" t="str">
            <v>ф/х</v>
          </cell>
          <cell r="D235" t="str">
            <v>С.Синдаров</v>
          </cell>
          <cell r="E235" t="str">
            <v>Зафаробод</v>
          </cell>
          <cell r="F235">
            <v>83400</v>
          </cell>
          <cell r="H235">
            <v>4</v>
          </cell>
        </row>
        <row r="236">
          <cell r="A236">
            <v>513</v>
          </cell>
          <cell r="B236" t="str">
            <v>Жамшиди Акрам</v>
          </cell>
          <cell r="C236" t="str">
            <v>ф/х</v>
          </cell>
          <cell r="D236" t="str">
            <v>С.Синдаров</v>
          </cell>
          <cell r="E236" t="str">
            <v>Зафаробод</v>
          </cell>
          <cell r="F236">
            <v>52900</v>
          </cell>
          <cell r="H236">
            <v>5</v>
          </cell>
        </row>
        <row r="237">
          <cell r="A237">
            <v>514</v>
          </cell>
          <cell r="B237" t="str">
            <v>Жанай-Карвон</v>
          </cell>
          <cell r="C237" t="str">
            <v>ф/х</v>
          </cell>
          <cell r="D237" t="str">
            <v>С.Синдаров</v>
          </cell>
          <cell r="E237" t="str">
            <v>Зафаробод</v>
          </cell>
          <cell r="F237">
            <v>71300</v>
          </cell>
          <cell r="H237">
            <v>6</v>
          </cell>
        </row>
        <row r="238">
          <cell r="A238">
            <v>515</v>
          </cell>
          <cell r="B238" t="str">
            <v>Жаноб-А</v>
          </cell>
          <cell r="C238" t="str">
            <v>ф/х</v>
          </cell>
          <cell r="D238" t="str">
            <v>С.Синдаров</v>
          </cell>
          <cell r="E238" t="str">
            <v>Зафаробод</v>
          </cell>
          <cell r="F238">
            <v>36500</v>
          </cell>
          <cell r="H238">
            <v>5</v>
          </cell>
        </row>
        <row r="239">
          <cell r="A239">
            <v>516</v>
          </cell>
          <cell r="B239" t="str">
            <v>Женис</v>
          </cell>
          <cell r="C239" t="str">
            <v>ф/х</v>
          </cell>
          <cell r="D239" t="str">
            <v>С.Синдаров</v>
          </cell>
          <cell r="E239" t="str">
            <v>Зафаробод</v>
          </cell>
          <cell r="F239">
            <v>48800</v>
          </cell>
          <cell r="H239">
            <v>5</v>
          </cell>
        </row>
        <row r="240">
          <cell r="A240">
            <v>517</v>
          </cell>
          <cell r="B240" t="str">
            <v>Жонибек ота</v>
          </cell>
          <cell r="C240" t="str">
            <v>ф/х</v>
          </cell>
          <cell r="D240" t="str">
            <v>С.Синдаров</v>
          </cell>
          <cell r="E240" t="str">
            <v>Зафаробод</v>
          </cell>
          <cell r="F240">
            <v>41200</v>
          </cell>
          <cell r="H240">
            <v>3</v>
          </cell>
        </row>
        <row r="241">
          <cell r="A241">
            <v>518</v>
          </cell>
          <cell r="B241" t="str">
            <v>Жонхурозбек</v>
          </cell>
          <cell r="C241" t="str">
            <v>ф/х</v>
          </cell>
          <cell r="D241" t="str">
            <v>С.Синдаров</v>
          </cell>
          <cell r="E241" t="str">
            <v>Зафаробод</v>
          </cell>
          <cell r="F241">
            <v>25300</v>
          </cell>
          <cell r="H241">
            <v>5</v>
          </cell>
        </row>
        <row r="242">
          <cell r="A242">
            <v>519</v>
          </cell>
          <cell r="B242" t="str">
            <v>Жуман-Орзикул</v>
          </cell>
          <cell r="C242" t="str">
            <v>ф/х</v>
          </cell>
          <cell r="D242" t="str">
            <v>С.Синдаров</v>
          </cell>
          <cell r="E242" t="str">
            <v>Зафаробод</v>
          </cell>
          <cell r="F242">
            <v>49500</v>
          </cell>
          <cell r="H242">
            <v>3</v>
          </cell>
        </row>
        <row r="243">
          <cell r="A243">
            <v>520</v>
          </cell>
          <cell r="B243" t="str">
            <v>Илхом-1</v>
          </cell>
          <cell r="C243" t="str">
            <v>ф/х</v>
          </cell>
          <cell r="D243" t="str">
            <v>С.Синдаров</v>
          </cell>
          <cell r="E243" t="str">
            <v>Зафаробод</v>
          </cell>
          <cell r="F243">
            <v>19200</v>
          </cell>
          <cell r="H243">
            <v>3</v>
          </cell>
        </row>
        <row r="244">
          <cell r="A244">
            <v>521</v>
          </cell>
          <cell r="B244" t="str">
            <v>Камолот</v>
          </cell>
          <cell r="C244" t="str">
            <v>ф/х</v>
          </cell>
          <cell r="D244" t="str">
            <v>С.Синдаров</v>
          </cell>
          <cell r="E244" t="str">
            <v>Зафаробод</v>
          </cell>
          <cell r="F244">
            <v>39100</v>
          </cell>
          <cell r="H244">
            <v>3</v>
          </cell>
        </row>
        <row r="245">
          <cell r="A245">
            <v>522</v>
          </cell>
          <cell r="B245" t="str">
            <v>Камронбой-Суннат</v>
          </cell>
          <cell r="C245" t="str">
            <v>ф/х</v>
          </cell>
          <cell r="D245" t="str">
            <v>С.Синдаров</v>
          </cell>
          <cell r="E245" t="str">
            <v>Зафаробод</v>
          </cell>
          <cell r="F245">
            <v>24300</v>
          </cell>
          <cell r="H245">
            <v>5</v>
          </cell>
        </row>
        <row r="246">
          <cell r="A246">
            <v>523</v>
          </cell>
          <cell r="B246" t="str">
            <v>Карис кудук</v>
          </cell>
          <cell r="C246" t="str">
            <v>ф/х</v>
          </cell>
          <cell r="D246" t="str">
            <v>С.Синдаров</v>
          </cell>
          <cell r="E246" t="str">
            <v>Зафаробод</v>
          </cell>
          <cell r="F246">
            <v>25200</v>
          </cell>
          <cell r="H246">
            <v>6</v>
          </cell>
        </row>
        <row r="247">
          <cell r="A247">
            <v>524</v>
          </cell>
          <cell r="B247" t="str">
            <v>Каттасой-М-ШАЖ</v>
          </cell>
          <cell r="C247" t="str">
            <v>ф/х</v>
          </cell>
          <cell r="D247" t="str">
            <v>С.Синдаров</v>
          </cell>
          <cell r="E247" t="str">
            <v>Зафаробод</v>
          </cell>
          <cell r="F247">
            <v>68000</v>
          </cell>
          <cell r="H247">
            <v>6</v>
          </cell>
        </row>
        <row r="248">
          <cell r="A248">
            <v>525</v>
          </cell>
          <cell r="B248" t="str">
            <v>Кахва</v>
          </cell>
          <cell r="C248" t="str">
            <v>ф/х</v>
          </cell>
          <cell r="D248" t="str">
            <v>С.Синдаров</v>
          </cell>
          <cell r="E248" t="str">
            <v>Зафаробод</v>
          </cell>
          <cell r="F248">
            <v>25500</v>
          </cell>
          <cell r="H248">
            <v>5</v>
          </cell>
        </row>
        <row r="249">
          <cell r="A249">
            <v>526</v>
          </cell>
          <cell r="B249" t="str">
            <v>Келдиер ота</v>
          </cell>
          <cell r="C249" t="str">
            <v>ф/х</v>
          </cell>
          <cell r="D249" t="str">
            <v>С.Синдаров</v>
          </cell>
          <cell r="E249" t="str">
            <v>Зафаробод</v>
          </cell>
          <cell r="F249">
            <v>50000</v>
          </cell>
          <cell r="H249">
            <v>3</v>
          </cell>
        </row>
        <row r="250">
          <cell r="A250">
            <v>527</v>
          </cell>
          <cell r="B250" t="str">
            <v>Корабогонали</v>
          </cell>
          <cell r="C250" t="str">
            <v>ф/х</v>
          </cell>
          <cell r="D250" t="str">
            <v>С.Синдаров</v>
          </cell>
          <cell r="E250" t="str">
            <v>Зафаробод</v>
          </cell>
          <cell r="F250">
            <v>63800</v>
          </cell>
          <cell r="H250">
            <v>4</v>
          </cell>
        </row>
        <row r="251">
          <cell r="A251">
            <v>528</v>
          </cell>
          <cell r="B251" t="str">
            <v>Кораховалли Уразали</v>
          </cell>
          <cell r="C251" t="str">
            <v>ф/х</v>
          </cell>
          <cell r="D251" t="str">
            <v>С.Синдаров</v>
          </cell>
          <cell r="E251" t="str">
            <v>Зафаробод</v>
          </cell>
          <cell r="F251">
            <v>47600</v>
          </cell>
          <cell r="H251">
            <v>7</v>
          </cell>
        </row>
        <row r="252">
          <cell r="A252">
            <v>529</v>
          </cell>
          <cell r="B252" t="str">
            <v>Кулат  бобо</v>
          </cell>
          <cell r="C252" t="str">
            <v>ф/х</v>
          </cell>
          <cell r="D252" t="str">
            <v>С.Синдаров</v>
          </cell>
          <cell r="E252" t="str">
            <v>Зафаробод</v>
          </cell>
          <cell r="F252">
            <v>34700</v>
          </cell>
          <cell r="H252">
            <v>8</v>
          </cell>
        </row>
        <row r="253">
          <cell r="A253">
            <v>530</v>
          </cell>
          <cell r="B253" t="str">
            <v>Кулмирза бобо</v>
          </cell>
          <cell r="C253" t="str">
            <v>ф/х</v>
          </cell>
          <cell r="D253" t="str">
            <v>С.Синдаров</v>
          </cell>
          <cell r="E253" t="str">
            <v>Зафаробод</v>
          </cell>
          <cell r="F253">
            <v>29700</v>
          </cell>
          <cell r="H253">
            <v>7</v>
          </cell>
        </row>
        <row r="254">
          <cell r="A254">
            <v>531</v>
          </cell>
          <cell r="B254" t="str">
            <v>Култусин</v>
          </cell>
          <cell r="C254" t="str">
            <v>ф/х</v>
          </cell>
          <cell r="D254" t="str">
            <v>С.Синдаров</v>
          </cell>
          <cell r="E254" t="str">
            <v>Зафаробод</v>
          </cell>
          <cell r="F254">
            <v>31900</v>
          </cell>
          <cell r="H254">
            <v>6</v>
          </cell>
        </row>
        <row r="255">
          <cell r="A255">
            <v>532</v>
          </cell>
          <cell r="B255" t="str">
            <v>Кумуш дала</v>
          </cell>
          <cell r="C255" t="str">
            <v>ф/х</v>
          </cell>
          <cell r="D255" t="str">
            <v>С.Синдаров</v>
          </cell>
          <cell r="E255" t="str">
            <v>Зафаробод</v>
          </cell>
          <cell r="F255">
            <v>71300</v>
          </cell>
          <cell r="H255">
            <v>6</v>
          </cell>
        </row>
        <row r="256">
          <cell r="A256">
            <v>533</v>
          </cell>
          <cell r="B256" t="str">
            <v>Кунгирот</v>
          </cell>
          <cell r="C256" t="str">
            <v>ф/х</v>
          </cell>
          <cell r="D256" t="str">
            <v>С.Синдаров</v>
          </cell>
          <cell r="E256" t="str">
            <v>Зафаробод</v>
          </cell>
          <cell r="F256">
            <v>37000</v>
          </cell>
          <cell r="H256">
            <v>3</v>
          </cell>
        </row>
        <row r="257">
          <cell r="A257">
            <v>534</v>
          </cell>
          <cell r="B257" t="str">
            <v>Курокбой ота</v>
          </cell>
          <cell r="C257" t="str">
            <v>ф/х</v>
          </cell>
          <cell r="D257" t="str">
            <v>С.Синдаров</v>
          </cell>
          <cell r="E257" t="str">
            <v>Зафаробод</v>
          </cell>
          <cell r="F257">
            <v>23100</v>
          </cell>
          <cell r="H257">
            <v>8</v>
          </cell>
        </row>
        <row r="258">
          <cell r="A258">
            <v>535</v>
          </cell>
          <cell r="B258" t="str">
            <v>Кушбок ота</v>
          </cell>
          <cell r="C258" t="str">
            <v>ф/х</v>
          </cell>
          <cell r="D258" t="str">
            <v>С.Синдаров</v>
          </cell>
          <cell r="E258" t="str">
            <v>Зафаробод</v>
          </cell>
          <cell r="F258">
            <v>42000</v>
          </cell>
          <cell r="H258">
            <v>8</v>
          </cell>
        </row>
        <row r="259">
          <cell r="A259">
            <v>536</v>
          </cell>
          <cell r="B259" t="str">
            <v>Кушмурод бобо</v>
          </cell>
          <cell r="C259" t="str">
            <v>ф/х</v>
          </cell>
          <cell r="D259" t="str">
            <v>С.Синдаров</v>
          </cell>
          <cell r="E259" t="str">
            <v>Зафаробод</v>
          </cell>
          <cell r="F259">
            <v>82400</v>
          </cell>
          <cell r="H259">
            <v>7</v>
          </cell>
        </row>
        <row r="260">
          <cell r="A260">
            <v>537</v>
          </cell>
          <cell r="B260" t="str">
            <v>М.Улугбек-АРС</v>
          </cell>
          <cell r="C260" t="str">
            <v>ф/х</v>
          </cell>
          <cell r="D260" t="str">
            <v>С.Синдаров</v>
          </cell>
          <cell r="E260" t="str">
            <v>Зафаробод</v>
          </cell>
          <cell r="F260">
            <v>45900</v>
          </cell>
          <cell r="H260">
            <v>8</v>
          </cell>
        </row>
        <row r="261">
          <cell r="A261">
            <v>538</v>
          </cell>
          <cell r="B261" t="str">
            <v>Маглис</v>
          </cell>
          <cell r="C261" t="str">
            <v>ф/х</v>
          </cell>
          <cell r="D261" t="str">
            <v>С.Синдаров</v>
          </cell>
          <cell r="E261" t="str">
            <v>Зафаробод</v>
          </cell>
          <cell r="F261">
            <v>13600</v>
          </cell>
          <cell r="H261">
            <v>7</v>
          </cell>
        </row>
        <row r="262">
          <cell r="A262">
            <v>539</v>
          </cell>
          <cell r="B262" t="str">
            <v>Мамазие  бобо</v>
          </cell>
          <cell r="C262" t="str">
            <v>ф/х</v>
          </cell>
          <cell r="D262" t="str">
            <v>С.Синдаров</v>
          </cell>
          <cell r="E262" t="str">
            <v>Зафаробод</v>
          </cell>
          <cell r="F262">
            <v>38500</v>
          </cell>
          <cell r="H262">
            <v>3</v>
          </cell>
        </row>
        <row r="263">
          <cell r="A263">
            <v>540</v>
          </cell>
          <cell r="B263" t="str">
            <v xml:space="preserve">Мамаражаб ота </v>
          </cell>
          <cell r="C263" t="str">
            <v>ф/х</v>
          </cell>
          <cell r="D263" t="str">
            <v>С.Синдаров</v>
          </cell>
          <cell r="E263" t="str">
            <v>Зафаробод</v>
          </cell>
          <cell r="F263">
            <v>14000</v>
          </cell>
          <cell r="H263">
            <v>8</v>
          </cell>
        </row>
        <row r="264">
          <cell r="A264">
            <v>541</v>
          </cell>
          <cell r="B264" t="str">
            <v>Манас Али</v>
          </cell>
          <cell r="C264" t="str">
            <v>ф/х</v>
          </cell>
          <cell r="D264" t="str">
            <v>С.Синдаров</v>
          </cell>
          <cell r="E264" t="str">
            <v>Зафаробод</v>
          </cell>
          <cell r="F264">
            <v>23800</v>
          </cell>
          <cell r="H264">
            <v>3</v>
          </cell>
        </row>
        <row r="265">
          <cell r="A265">
            <v>542</v>
          </cell>
          <cell r="B265" t="str">
            <v>Мардон ота</v>
          </cell>
          <cell r="C265" t="str">
            <v>ф/х</v>
          </cell>
          <cell r="D265" t="str">
            <v>С.Синдаров</v>
          </cell>
          <cell r="E265" t="str">
            <v>Зафаробод</v>
          </cell>
          <cell r="F265">
            <v>33900</v>
          </cell>
          <cell r="H265">
            <v>5</v>
          </cell>
        </row>
        <row r="266">
          <cell r="A266">
            <v>543</v>
          </cell>
          <cell r="B266" t="str">
            <v>Мафтуна-Шохжахон</v>
          </cell>
          <cell r="C266" t="str">
            <v>ф/х</v>
          </cell>
          <cell r="D266" t="str">
            <v>С.Синдаров</v>
          </cell>
          <cell r="E266" t="str">
            <v>Зафаробод</v>
          </cell>
          <cell r="F266">
            <v>15700</v>
          </cell>
          <cell r="H266">
            <v>5</v>
          </cell>
        </row>
        <row r="267">
          <cell r="A267">
            <v>544</v>
          </cell>
          <cell r="B267" t="str">
            <v>Махмур ота</v>
          </cell>
          <cell r="C267" t="str">
            <v>ф/х</v>
          </cell>
          <cell r="D267" t="str">
            <v>С.Синдаров</v>
          </cell>
          <cell r="E267" t="str">
            <v>Зафаробод</v>
          </cell>
          <cell r="F267">
            <v>27900</v>
          </cell>
          <cell r="H267">
            <v>6</v>
          </cell>
        </row>
        <row r="268">
          <cell r="A268">
            <v>545</v>
          </cell>
          <cell r="B268" t="str">
            <v>Машраб</v>
          </cell>
          <cell r="C268" t="str">
            <v>ф/х</v>
          </cell>
          <cell r="D268" t="str">
            <v>С.Синдаров</v>
          </cell>
          <cell r="E268" t="str">
            <v>Зафаробод</v>
          </cell>
          <cell r="F268">
            <v>54000</v>
          </cell>
          <cell r="H268">
            <v>3</v>
          </cell>
        </row>
        <row r="269">
          <cell r="A269">
            <v>546</v>
          </cell>
          <cell r="B269" t="str">
            <v>Мирзамахмуд угли</v>
          </cell>
          <cell r="C269" t="str">
            <v>ф/х</v>
          </cell>
          <cell r="D269" t="str">
            <v>С.Синдаров</v>
          </cell>
          <cell r="E269" t="str">
            <v>Зафаробод</v>
          </cell>
          <cell r="F269">
            <v>31600</v>
          </cell>
          <cell r="H269">
            <v>3</v>
          </cell>
        </row>
        <row r="270">
          <cell r="A270">
            <v>547</v>
          </cell>
          <cell r="B270" t="str">
            <v>Мирзамурод ота</v>
          </cell>
          <cell r="C270" t="str">
            <v>ф/х</v>
          </cell>
          <cell r="D270" t="str">
            <v>С.Синдаров</v>
          </cell>
          <cell r="E270" t="str">
            <v>Зафаробод</v>
          </cell>
          <cell r="F270">
            <v>19000</v>
          </cell>
          <cell r="H270">
            <v>6</v>
          </cell>
        </row>
        <row r="271">
          <cell r="A271">
            <v>548</v>
          </cell>
          <cell r="B271" t="str">
            <v>Михаём</v>
          </cell>
          <cell r="C271" t="str">
            <v>ф/х</v>
          </cell>
          <cell r="D271" t="str">
            <v>С.Синдаров</v>
          </cell>
          <cell r="E271" t="str">
            <v>Зафаробод</v>
          </cell>
          <cell r="F271">
            <v>11600</v>
          </cell>
          <cell r="H271">
            <v>7</v>
          </cell>
        </row>
        <row r="272">
          <cell r="A272">
            <v>549</v>
          </cell>
          <cell r="B272" t="str">
            <v>Муродилла угли-Комил</v>
          </cell>
          <cell r="C272" t="str">
            <v>ф/х</v>
          </cell>
          <cell r="D272" t="str">
            <v>С.Синдаров</v>
          </cell>
          <cell r="E272" t="str">
            <v>Зафаробод</v>
          </cell>
          <cell r="F272">
            <v>63700</v>
          </cell>
          <cell r="H272">
            <v>8</v>
          </cell>
        </row>
        <row r="273">
          <cell r="A273">
            <v>550</v>
          </cell>
          <cell r="B273" t="str">
            <v>Мусан ота</v>
          </cell>
          <cell r="C273" t="str">
            <v>ф/х</v>
          </cell>
          <cell r="D273" t="str">
            <v>С.Синдаров</v>
          </cell>
          <cell r="E273" t="str">
            <v>Зафаробод</v>
          </cell>
          <cell r="F273">
            <v>22900</v>
          </cell>
          <cell r="H273">
            <v>8</v>
          </cell>
        </row>
        <row r="274">
          <cell r="A274">
            <v>551</v>
          </cell>
          <cell r="B274" t="str">
            <v>Мухаммад бобо</v>
          </cell>
          <cell r="C274" t="str">
            <v>ф/х</v>
          </cell>
          <cell r="D274" t="str">
            <v>С.Синдаров</v>
          </cell>
          <cell r="E274" t="str">
            <v>Зафаробод</v>
          </cell>
          <cell r="F274">
            <v>96000</v>
          </cell>
          <cell r="H274">
            <v>4</v>
          </cell>
        </row>
        <row r="275">
          <cell r="A275">
            <v>552</v>
          </cell>
          <cell r="B275" t="str">
            <v>Мушар эна</v>
          </cell>
          <cell r="C275" t="str">
            <v>ф/х</v>
          </cell>
          <cell r="D275" t="str">
            <v>С.Синдаров</v>
          </cell>
          <cell r="E275" t="str">
            <v>Зафаробод</v>
          </cell>
          <cell r="F275">
            <v>35000</v>
          </cell>
          <cell r="H275">
            <v>3</v>
          </cell>
        </row>
        <row r="276">
          <cell r="A276">
            <v>553</v>
          </cell>
          <cell r="B276" t="str">
            <v>Навкат-Сой</v>
          </cell>
          <cell r="C276" t="str">
            <v>ф/х</v>
          </cell>
          <cell r="D276" t="str">
            <v>С.Синдаров</v>
          </cell>
          <cell r="E276" t="str">
            <v>Зафаробод</v>
          </cell>
          <cell r="F276">
            <v>82200</v>
          </cell>
          <cell r="H276">
            <v>4</v>
          </cell>
        </row>
        <row r="277">
          <cell r="A277">
            <v>554</v>
          </cell>
          <cell r="B277" t="str">
            <v>Навруз-99</v>
          </cell>
          <cell r="C277" t="str">
            <v>ф/х</v>
          </cell>
          <cell r="D277" t="str">
            <v>С.Синдаров</v>
          </cell>
          <cell r="E277" t="str">
            <v>Зафаробод</v>
          </cell>
          <cell r="F277">
            <v>10700</v>
          </cell>
          <cell r="H277">
            <v>4</v>
          </cell>
        </row>
        <row r="278">
          <cell r="A278">
            <v>555</v>
          </cell>
          <cell r="B278" t="str">
            <v>Наманган</v>
          </cell>
          <cell r="C278" t="str">
            <v>ф/х</v>
          </cell>
          <cell r="D278" t="str">
            <v>С.Синдаров</v>
          </cell>
          <cell r="E278" t="str">
            <v>Зафаробод</v>
          </cell>
          <cell r="F278">
            <v>36000</v>
          </cell>
          <cell r="H278">
            <v>4</v>
          </cell>
        </row>
        <row r="279">
          <cell r="A279">
            <v>556</v>
          </cell>
          <cell r="B279" t="str">
            <v xml:space="preserve">Наргиза </v>
          </cell>
          <cell r="C279" t="str">
            <v>ф/х</v>
          </cell>
          <cell r="D279" t="str">
            <v>С.Синдаров</v>
          </cell>
          <cell r="E279" t="str">
            <v>Зафаробод</v>
          </cell>
          <cell r="F279">
            <v>56700</v>
          </cell>
          <cell r="H279">
            <v>6</v>
          </cell>
        </row>
        <row r="280">
          <cell r="A280">
            <v>557</v>
          </cell>
          <cell r="B280" t="str">
            <v>Насиб-Кувон</v>
          </cell>
          <cell r="C280" t="str">
            <v>ф/х</v>
          </cell>
          <cell r="D280" t="str">
            <v>С.Синдаров</v>
          </cell>
          <cell r="E280" t="str">
            <v>Зафаробод</v>
          </cell>
          <cell r="F280">
            <v>24000</v>
          </cell>
          <cell r="H280">
            <v>5</v>
          </cell>
        </row>
        <row r="281">
          <cell r="A281">
            <v>558</v>
          </cell>
          <cell r="B281" t="str">
            <v>Ниёзхон</v>
          </cell>
          <cell r="C281" t="str">
            <v>ф/х</v>
          </cell>
          <cell r="D281" t="str">
            <v>С.Синдаров</v>
          </cell>
          <cell r="E281" t="str">
            <v>Зафаробод</v>
          </cell>
          <cell r="F281">
            <v>28100</v>
          </cell>
          <cell r="H281">
            <v>3</v>
          </cell>
        </row>
        <row r="282">
          <cell r="A282">
            <v>559</v>
          </cell>
          <cell r="B282" t="str">
            <v>Норжигит ота</v>
          </cell>
          <cell r="C282" t="str">
            <v>ф/х</v>
          </cell>
          <cell r="D282" t="str">
            <v>С.Синдаров</v>
          </cell>
          <cell r="E282" t="str">
            <v>Зафаробод</v>
          </cell>
          <cell r="F282">
            <v>41200</v>
          </cell>
          <cell r="H282">
            <v>6</v>
          </cell>
        </row>
        <row r="283">
          <cell r="A283">
            <v>560</v>
          </cell>
          <cell r="B283" t="str">
            <v>Нуроний</v>
          </cell>
          <cell r="C283" t="str">
            <v>ф/х</v>
          </cell>
          <cell r="D283" t="str">
            <v>С.Синдаров</v>
          </cell>
          <cell r="E283" t="str">
            <v>Зафаробод</v>
          </cell>
          <cell r="F283">
            <v>86400</v>
          </cell>
          <cell r="H283">
            <v>4</v>
          </cell>
        </row>
        <row r="284">
          <cell r="A284">
            <v>561</v>
          </cell>
          <cell r="B284" t="str">
            <v xml:space="preserve">Обод </v>
          </cell>
          <cell r="C284" t="str">
            <v>ф/х</v>
          </cell>
          <cell r="D284" t="str">
            <v>С.Синдаров</v>
          </cell>
          <cell r="E284" t="str">
            <v>Зафаробод</v>
          </cell>
          <cell r="F284">
            <v>27400</v>
          </cell>
          <cell r="H284">
            <v>4</v>
          </cell>
        </row>
        <row r="285">
          <cell r="A285">
            <v>562</v>
          </cell>
          <cell r="B285" t="str">
            <v>Обод диёр</v>
          </cell>
          <cell r="C285" t="str">
            <v>ф/х</v>
          </cell>
          <cell r="D285" t="str">
            <v>С.Синдаров</v>
          </cell>
          <cell r="E285" t="str">
            <v>Зафаробод</v>
          </cell>
          <cell r="F285">
            <v>71400</v>
          </cell>
          <cell r="H285">
            <v>6</v>
          </cell>
        </row>
        <row r="286">
          <cell r="A286">
            <v>563</v>
          </cell>
          <cell r="B286" t="str">
            <v>Окибат</v>
          </cell>
          <cell r="C286" t="str">
            <v>ф/х</v>
          </cell>
          <cell r="D286" t="str">
            <v>С.Синдаров</v>
          </cell>
          <cell r="E286" t="str">
            <v>Зафаробод</v>
          </cell>
          <cell r="F286">
            <v>14200</v>
          </cell>
          <cell r="H286">
            <v>7</v>
          </cell>
        </row>
        <row r="287">
          <cell r="A287">
            <v>564</v>
          </cell>
          <cell r="B287" t="str">
            <v>Оллон бобо</v>
          </cell>
          <cell r="C287" t="str">
            <v>ф/х</v>
          </cell>
          <cell r="D287" t="str">
            <v>С.Синдаров</v>
          </cell>
          <cell r="E287" t="str">
            <v>Зафаробод</v>
          </cell>
          <cell r="F287">
            <v>30000</v>
          </cell>
          <cell r="H287">
            <v>1</v>
          </cell>
        </row>
        <row r="288">
          <cell r="A288">
            <v>565</v>
          </cell>
          <cell r="B288" t="str">
            <v>Олтин дала</v>
          </cell>
          <cell r="C288" t="str">
            <v>ф/х</v>
          </cell>
          <cell r="D288" t="str">
            <v>С.Синдаров</v>
          </cell>
          <cell r="E288" t="str">
            <v>Зафаробод</v>
          </cell>
          <cell r="F288">
            <v>58000</v>
          </cell>
          <cell r="H288">
            <v>5</v>
          </cell>
        </row>
        <row r="289">
          <cell r="A289">
            <v>566</v>
          </cell>
          <cell r="B289" t="str">
            <v>Олтин тош сулоласи</v>
          </cell>
          <cell r="C289" t="str">
            <v>ф/х</v>
          </cell>
          <cell r="D289" t="str">
            <v>С.Синдаров</v>
          </cell>
          <cell r="E289" t="str">
            <v>Зафаробод</v>
          </cell>
          <cell r="F289">
            <v>55800</v>
          </cell>
          <cell r="H289">
            <v>6</v>
          </cell>
        </row>
        <row r="290">
          <cell r="A290">
            <v>567</v>
          </cell>
          <cell r="B290" t="str">
            <v>Олтинбек</v>
          </cell>
          <cell r="C290" t="str">
            <v>ф/х</v>
          </cell>
          <cell r="D290" t="str">
            <v>С.Синдаров</v>
          </cell>
          <cell r="E290" t="str">
            <v>Зафаробод</v>
          </cell>
          <cell r="F290">
            <v>53800</v>
          </cell>
          <cell r="H290">
            <v>6</v>
          </cell>
        </row>
        <row r="291">
          <cell r="A291">
            <v>568</v>
          </cell>
          <cell r="B291" t="str">
            <v>Омон-Диёрбек</v>
          </cell>
          <cell r="C291" t="str">
            <v>ф/х</v>
          </cell>
          <cell r="D291" t="str">
            <v>С.Синдаров</v>
          </cell>
          <cell r="E291" t="str">
            <v>Зафаробод</v>
          </cell>
          <cell r="F291">
            <v>28500</v>
          </cell>
          <cell r="H291">
            <v>5</v>
          </cell>
        </row>
        <row r="292">
          <cell r="A292">
            <v>569</v>
          </cell>
          <cell r="B292" t="str">
            <v>Орзукул Сувонов</v>
          </cell>
          <cell r="C292" t="str">
            <v>ф/х</v>
          </cell>
          <cell r="D292" t="str">
            <v>С.Синдаров</v>
          </cell>
          <cell r="E292" t="str">
            <v>Зафаробод</v>
          </cell>
          <cell r="F292">
            <v>71000</v>
          </cell>
          <cell r="H292">
            <v>5</v>
          </cell>
        </row>
        <row r="293">
          <cell r="A293">
            <v>570</v>
          </cell>
          <cell r="B293" t="str">
            <v>Отамбой бобо</v>
          </cell>
          <cell r="C293" t="str">
            <v>ф/х</v>
          </cell>
          <cell r="D293" t="str">
            <v>С.Синдаров</v>
          </cell>
          <cell r="E293" t="str">
            <v>Зафаробод</v>
          </cell>
          <cell r="F293">
            <v>49000</v>
          </cell>
          <cell r="H293">
            <v>6</v>
          </cell>
        </row>
        <row r="294">
          <cell r="A294">
            <v>571</v>
          </cell>
          <cell r="B294" t="str">
            <v>Равшан</v>
          </cell>
          <cell r="C294" t="str">
            <v>ф/х</v>
          </cell>
          <cell r="D294" t="str">
            <v>С.Синдаров</v>
          </cell>
          <cell r="E294" t="str">
            <v>Зафаробод</v>
          </cell>
          <cell r="F294">
            <v>21500</v>
          </cell>
          <cell r="H294">
            <v>6</v>
          </cell>
        </row>
        <row r="295">
          <cell r="A295">
            <v>572</v>
          </cell>
          <cell r="B295" t="str">
            <v>Рахмонжон бобо</v>
          </cell>
          <cell r="C295" t="str">
            <v>ф/х</v>
          </cell>
          <cell r="D295" t="str">
            <v>С.Синдаров</v>
          </cell>
          <cell r="E295" t="str">
            <v>Зафаробод</v>
          </cell>
          <cell r="F295">
            <v>39300</v>
          </cell>
          <cell r="H295">
            <v>6</v>
          </cell>
        </row>
        <row r="296">
          <cell r="A296">
            <v>573</v>
          </cell>
          <cell r="B296" t="str">
            <v xml:space="preserve">Сайёджон </v>
          </cell>
          <cell r="C296" t="str">
            <v>ф/х</v>
          </cell>
          <cell r="D296" t="str">
            <v>С.Синдаров</v>
          </cell>
          <cell r="E296" t="str">
            <v>Зафаробод</v>
          </cell>
          <cell r="F296">
            <v>39100</v>
          </cell>
          <cell r="H296">
            <v>8</v>
          </cell>
        </row>
        <row r="297">
          <cell r="A297">
            <v>574</v>
          </cell>
          <cell r="B297" t="str">
            <v>Сайодон-Султони</v>
          </cell>
          <cell r="C297" t="str">
            <v>ф/х</v>
          </cell>
          <cell r="D297" t="str">
            <v>С.Синдаров</v>
          </cell>
          <cell r="E297" t="str">
            <v>Зафаробод</v>
          </cell>
          <cell r="F297">
            <v>54200</v>
          </cell>
          <cell r="H297">
            <v>5</v>
          </cell>
        </row>
        <row r="298">
          <cell r="A298">
            <v>575</v>
          </cell>
          <cell r="B298" t="str">
            <v>Салохиддин невараси-Элчин</v>
          </cell>
          <cell r="C298" t="str">
            <v>ф/х</v>
          </cell>
          <cell r="D298" t="str">
            <v>С.Синдаров</v>
          </cell>
          <cell r="E298" t="str">
            <v>Зафаробод</v>
          </cell>
          <cell r="F298">
            <v>51400</v>
          </cell>
          <cell r="H298">
            <v>8</v>
          </cell>
        </row>
        <row r="299">
          <cell r="A299">
            <v>576</v>
          </cell>
          <cell r="B299" t="str">
            <v>Сафаржон</v>
          </cell>
          <cell r="C299" t="str">
            <v>ф/х</v>
          </cell>
          <cell r="D299" t="str">
            <v>С.Синдаров</v>
          </cell>
          <cell r="E299" t="str">
            <v>Зафаробод</v>
          </cell>
          <cell r="F299">
            <v>38800</v>
          </cell>
          <cell r="H299">
            <v>8</v>
          </cell>
        </row>
        <row r="300">
          <cell r="A300">
            <v>577</v>
          </cell>
          <cell r="B300" t="str">
            <v>Саховатли Алп</v>
          </cell>
          <cell r="C300" t="str">
            <v>ф/х</v>
          </cell>
          <cell r="D300" t="str">
            <v>С.Синдаров</v>
          </cell>
          <cell r="E300" t="str">
            <v>Зафаробод</v>
          </cell>
          <cell r="F300">
            <v>38500</v>
          </cell>
          <cell r="H300">
            <v>6</v>
          </cell>
        </row>
        <row r="301">
          <cell r="A301">
            <v>578</v>
          </cell>
          <cell r="B301" t="str">
            <v>Сохил</v>
          </cell>
          <cell r="C301" t="str">
            <v>ф/х</v>
          </cell>
          <cell r="D301" t="str">
            <v>С.Синдаров</v>
          </cell>
          <cell r="E301" t="str">
            <v>Зафаробод</v>
          </cell>
          <cell r="F301">
            <v>26100</v>
          </cell>
          <cell r="H301">
            <v>8</v>
          </cell>
        </row>
        <row r="302">
          <cell r="A302">
            <v>579</v>
          </cell>
          <cell r="B302" t="str">
            <v>Султон-Ниён</v>
          </cell>
          <cell r="C302" t="str">
            <v>ф/х</v>
          </cell>
          <cell r="D302" t="str">
            <v>С.Синдаров</v>
          </cell>
          <cell r="E302" t="str">
            <v>Зафаробод</v>
          </cell>
          <cell r="F302">
            <v>25800</v>
          </cell>
          <cell r="H302">
            <v>3</v>
          </cell>
        </row>
        <row r="303">
          <cell r="A303">
            <v>580</v>
          </cell>
          <cell r="B303" t="str">
            <v>Тегирмон арик-Сой</v>
          </cell>
          <cell r="C303" t="str">
            <v>ф/х</v>
          </cell>
          <cell r="D303" t="str">
            <v>С.Синдаров</v>
          </cell>
          <cell r="E303" t="str">
            <v>Зафаробод</v>
          </cell>
          <cell r="F303">
            <v>84500</v>
          </cell>
          <cell r="H303">
            <v>4</v>
          </cell>
        </row>
        <row r="304">
          <cell r="A304">
            <v>581</v>
          </cell>
          <cell r="B304" t="str">
            <v>Темир-Мираббос</v>
          </cell>
          <cell r="C304" t="str">
            <v>ф/х</v>
          </cell>
          <cell r="D304" t="str">
            <v>С.Синдаров</v>
          </cell>
          <cell r="E304" t="str">
            <v>Зафаробод</v>
          </cell>
          <cell r="F304">
            <v>55200</v>
          </cell>
          <cell r="H304">
            <v>4</v>
          </cell>
        </row>
        <row r="305">
          <cell r="A305">
            <v>582</v>
          </cell>
          <cell r="B305" t="str">
            <v>Тошкент</v>
          </cell>
          <cell r="C305" t="str">
            <v>ф/х</v>
          </cell>
          <cell r="D305" t="str">
            <v>С.Синдаров</v>
          </cell>
          <cell r="E305" t="str">
            <v>Зафаробод</v>
          </cell>
          <cell r="F305">
            <v>57600</v>
          </cell>
          <cell r="H305">
            <v>7</v>
          </cell>
        </row>
        <row r="306">
          <cell r="A306">
            <v>583</v>
          </cell>
          <cell r="B306" t="str">
            <v>Тулпор</v>
          </cell>
          <cell r="C306" t="str">
            <v>ф/х</v>
          </cell>
          <cell r="D306" t="str">
            <v>С.Синдаров</v>
          </cell>
          <cell r="E306" t="str">
            <v>Зафаробод</v>
          </cell>
          <cell r="F306">
            <v>22900</v>
          </cell>
          <cell r="H306">
            <v>4</v>
          </cell>
        </row>
        <row r="307">
          <cell r="A307">
            <v>584</v>
          </cell>
          <cell r="B307" t="str">
            <v>Турабек-Уйгун</v>
          </cell>
          <cell r="C307" t="str">
            <v>ф/х</v>
          </cell>
          <cell r="D307" t="str">
            <v>С.Синдаров</v>
          </cell>
          <cell r="E307" t="str">
            <v>Зафаробод</v>
          </cell>
          <cell r="F307">
            <v>56700</v>
          </cell>
          <cell r="H307">
            <v>5</v>
          </cell>
        </row>
        <row r="308">
          <cell r="A308">
            <v>585</v>
          </cell>
          <cell r="B308" t="str">
            <v>Туртовлон</v>
          </cell>
          <cell r="C308" t="str">
            <v>ф/х</v>
          </cell>
          <cell r="D308" t="str">
            <v>С.Синдаров</v>
          </cell>
          <cell r="E308" t="str">
            <v>Зафаробод</v>
          </cell>
          <cell r="F308">
            <v>10500</v>
          </cell>
          <cell r="H308">
            <v>3</v>
          </cell>
        </row>
        <row r="309">
          <cell r="A309">
            <v>586</v>
          </cell>
          <cell r="B309" t="str">
            <v>Тутли булок</v>
          </cell>
          <cell r="C309" t="str">
            <v>ф/х</v>
          </cell>
          <cell r="D309" t="str">
            <v>С.Синдаров</v>
          </cell>
          <cell r="E309" t="str">
            <v>Зафаробод</v>
          </cell>
          <cell r="F309">
            <v>36300</v>
          </cell>
          <cell r="H309">
            <v>3</v>
          </cell>
        </row>
        <row r="310">
          <cell r="A310">
            <v>587</v>
          </cell>
          <cell r="B310" t="str">
            <v>Узлат</v>
          </cell>
          <cell r="C310" t="str">
            <v>ф/х</v>
          </cell>
          <cell r="D310" t="str">
            <v>С.Синдаров</v>
          </cell>
          <cell r="E310" t="str">
            <v>Зафаробод</v>
          </cell>
          <cell r="F310">
            <v>26100</v>
          </cell>
          <cell r="H310">
            <v>3</v>
          </cell>
        </row>
        <row r="311">
          <cell r="A311">
            <v>588</v>
          </cell>
          <cell r="B311" t="str">
            <v>Уктамжон</v>
          </cell>
          <cell r="C311" t="str">
            <v>ф/х</v>
          </cell>
          <cell r="D311" t="str">
            <v>С.Синдаров</v>
          </cell>
          <cell r="E311" t="str">
            <v>Зафаробод</v>
          </cell>
          <cell r="F311">
            <v>69300</v>
          </cell>
          <cell r="H311">
            <v>3</v>
          </cell>
        </row>
        <row r="312">
          <cell r="A312">
            <v>589</v>
          </cell>
          <cell r="B312" t="str">
            <v>Уткир Боходир</v>
          </cell>
          <cell r="C312" t="str">
            <v>ф/х</v>
          </cell>
          <cell r="D312" t="str">
            <v>С.Синдаров</v>
          </cell>
          <cell r="E312" t="str">
            <v>Зафаробод</v>
          </cell>
          <cell r="F312">
            <v>61500</v>
          </cell>
          <cell r="H312">
            <v>8</v>
          </cell>
        </row>
        <row r="313">
          <cell r="A313">
            <v>590</v>
          </cell>
          <cell r="B313" t="str">
            <v>Ухум</v>
          </cell>
          <cell r="C313" t="str">
            <v>ф/х</v>
          </cell>
          <cell r="D313" t="str">
            <v>С.Синдаров</v>
          </cell>
          <cell r="E313" t="str">
            <v>Зафаробод</v>
          </cell>
          <cell r="F313">
            <v>41200</v>
          </cell>
          <cell r="H313">
            <v>5</v>
          </cell>
        </row>
        <row r="314">
          <cell r="A314">
            <v>591</v>
          </cell>
          <cell r="B314" t="str">
            <v>Фидокор ёшлар</v>
          </cell>
          <cell r="C314" t="str">
            <v>ф/х</v>
          </cell>
          <cell r="D314" t="str">
            <v>С.Синдаров</v>
          </cell>
          <cell r="E314" t="str">
            <v>Зафаробод</v>
          </cell>
          <cell r="F314">
            <v>28800</v>
          </cell>
          <cell r="H314">
            <v>5</v>
          </cell>
        </row>
        <row r="315">
          <cell r="A315">
            <v>592</v>
          </cell>
          <cell r="B315" t="str">
            <v>Фориш</v>
          </cell>
          <cell r="C315" t="str">
            <v>ф/х</v>
          </cell>
          <cell r="D315" t="str">
            <v>С.Синдаров</v>
          </cell>
          <cell r="E315" t="str">
            <v>Зафаробод</v>
          </cell>
          <cell r="F315">
            <v>30400</v>
          </cell>
          <cell r="H315">
            <v>4</v>
          </cell>
        </row>
        <row r="316">
          <cell r="A316">
            <v>593</v>
          </cell>
          <cell r="B316" t="str">
            <v>Фориш дунёси</v>
          </cell>
          <cell r="C316" t="str">
            <v>ф/х</v>
          </cell>
          <cell r="D316" t="str">
            <v>С.Синдаров</v>
          </cell>
          <cell r="E316" t="str">
            <v>Зафаробод</v>
          </cell>
          <cell r="F316">
            <v>63000</v>
          </cell>
          <cell r="H316">
            <v>3</v>
          </cell>
        </row>
        <row r="317">
          <cell r="A317">
            <v>594</v>
          </cell>
          <cell r="B317" t="str">
            <v>Фуркат-Жума</v>
          </cell>
          <cell r="C317" t="str">
            <v>ф/х</v>
          </cell>
          <cell r="D317" t="str">
            <v>С.Синдаров</v>
          </cell>
          <cell r="E317" t="str">
            <v>Зафаробод</v>
          </cell>
          <cell r="F317">
            <v>28400</v>
          </cell>
          <cell r="H317">
            <v>9</v>
          </cell>
        </row>
        <row r="318">
          <cell r="A318">
            <v>595</v>
          </cell>
          <cell r="B318" t="str">
            <v>Хасанжон</v>
          </cell>
          <cell r="C318" t="str">
            <v>ф/х</v>
          </cell>
          <cell r="D318" t="str">
            <v>С.Синдаров</v>
          </cell>
          <cell r="E318" t="str">
            <v>Зафаробод</v>
          </cell>
          <cell r="F318">
            <v>58600</v>
          </cell>
          <cell r="H318">
            <v>6</v>
          </cell>
        </row>
        <row r="319">
          <cell r="A319">
            <v>596</v>
          </cell>
          <cell r="B319" t="str">
            <v>Хошим ота</v>
          </cell>
          <cell r="C319" t="str">
            <v>ф/х</v>
          </cell>
          <cell r="D319" t="str">
            <v>С.Синдаров</v>
          </cell>
          <cell r="E319" t="str">
            <v>Зафаробод</v>
          </cell>
          <cell r="F319">
            <v>36000</v>
          </cell>
          <cell r="H319">
            <v>7</v>
          </cell>
        </row>
        <row r="320">
          <cell r="A320">
            <v>597</v>
          </cell>
          <cell r="B320" t="str">
            <v>Хумоин шох</v>
          </cell>
          <cell r="C320" t="str">
            <v>ф/х</v>
          </cell>
          <cell r="D320" t="str">
            <v>С.Синдаров</v>
          </cell>
          <cell r="E320" t="str">
            <v>Зафаробод</v>
          </cell>
          <cell r="F320">
            <v>27300</v>
          </cell>
          <cell r="H320">
            <v>6</v>
          </cell>
        </row>
        <row r="321">
          <cell r="A321">
            <v>598</v>
          </cell>
          <cell r="B321" t="str">
            <v>Хуроз ота</v>
          </cell>
          <cell r="C321" t="str">
            <v>ф/х</v>
          </cell>
          <cell r="D321" t="str">
            <v>С.Синдаров</v>
          </cell>
          <cell r="E321" t="str">
            <v>Зафаробод</v>
          </cell>
          <cell r="F321">
            <v>47100</v>
          </cell>
          <cell r="H321">
            <v>4</v>
          </cell>
        </row>
        <row r="322">
          <cell r="A322">
            <v>599</v>
          </cell>
          <cell r="B322" t="str">
            <v>Чиборлик-Исроил</v>
          </cell>
          <cell r="C322" t="str">
            <v>ф/х</v>
          </cell>
          <cell r="D322" t="str">
            <v>С.Синдаров</v>
          </cell>
          <cell r="E322" t="str">
            <v>Зафаробод</v>
          </cell>
          <cell r="F322">
            <v>28800</v>
          </cell>
          <cell r="H322">
            <v>4</v>
          </cell>
        </row>
        <row r="323">
          <cell r="A323">
            <v>600</v>
          </cell>
          <cell r="B323" t="str">
            <v>Шарип ота</v>
          </cell>
          <cell r="C323" t="str">
            <v>ф/х</v>
          </cell>
          <cell r="D323" t="str">
            <v>С.Синдаров</v>
          </cell>
          <cell r="E323" t="str">
            <v>Зафаробод</v>
          </cell>
          <cell r="F323">
            <v>22700</v>
          </cell>
          <cell r="H323">
            <v>6</v>
          </cell>
        </row>
        <row r="324">
          <cell r="A324">
            <v>601</v>
          </cell>
          <cell r="B324" t="str">
            <v>Шароф</v>
          </cell>
          <cell r="C324" t="str">
            <v>ф/х</v>
          </cell>
          <cell r="D324" t="str">
            <v>С.Синдаров</v>
          </cell>
          <cell r="E324" t="str">
            <v>Зафаробод</v>
          </cell>
          <cell r="F324">
            <v>46400</v>
          </cell>
          <cell r="H324">
            <v>4</v>
          </cell>
        </row>
        <row r="325">
          <cell r="A325">
            <v>602</v>
          </cell>
          <cell r="B325" t="str">
            <v>Шахзод</v>
          </cell>
          <cell r="C325" t="str">
            <v>ф/х</v>
          </cell>
          <cell r="D325" t="str">
            <v>С.Синдаров</v>
          </cell>
          <cell r="E325" t="str">
            <v>Зафаробод</v>
          </cell>
          <cell r="F325">
            <v>76500</v>
          </cell>
          <cell r="H325">
            <v>6</v>
          </cell>
        </row>
        <row r="326">
          <cell r="A326">
            <v>603</v>
          </cell>
          <cell r="B326" t="str">
            <v>Шеркул бобо</v>
          </cell>
          <cell r="C326" t="str">
            <v>ф/х</v>
          </cell>
          <cell r="D326" t="str">
            <v>С.Синдаров</v>
          </cell>
          <cell r="E326" t="str">
            <v>Зафаробод</v>
          </cell>
          <cell r="F326">
            <v>17000</v>
          </cell>
          <cell r="H326">
            <v>2</v>
          </cell>
        </row>
        <row r="327">
          <cell r="A327">
            <v>604</v>
          </cell>
          <cell r="B327" t="str">
            <v>Шер-Сарбон-Юсуф</v>
          </cell>
          <cell r="C327" t="str">
            <v>ф/х</v>
          </cell>
          <cell r="D327" t="str">
            <v>С.Синдаров</v>
          </cell>
          <cell r="E327" t="str">
            <v>Зафаробод</v>
          </cell>
          <cell r="F327">
            <v>137000</v>
          </cell>
          <cell r="H327">
            <v>4</v>
          </cell>
        </row>
        <row r="328">
          <cell r="A328">
            <v>605</v>
          </cell>
          <cell r="B328" t="str">
            <v>Шинжон</v>
          </cell>
          <cell r="C328" t="str">
            <v>ф/х</v>
          </cell>
          <cell r="D328" t="str">
            <v>С.Синдаров</v>
          </cell>
          <cell r="E328" t="str">
            <v>Зафаробод</v>
          </cell>
          <cell r="F328">
            <v>39000</v>
          </cell>
          <cell r="H328">
            <v>7</v>
          </cell>
        </row>
        <row r="329">
          <cell r="A329">
            <v>606</v>
          </cell>
          <cell r="B329" t="str">
            <v>Ширгайон-Хурмо</v>
          </cell>
          <cell r="C329" t="str">
            <v>ф/х</v>
          </cell>
          <cell r="D329" t="str">
            <v>С.Синдаров</v>
          </cell>
          <cell r="E329" t="str">
            <v>Зафаробод</v>
          </cell>
          <cell r="F329">
            <v>34400</v>
          </cell>
          <cell r="H329">
            <v>8</v>
          </cell>
        </row>
        <row r="330">
          <cell r="A330">
            <v>607</v>
          </cell>
          <cell r="B330" t="str">
            <v>Шомурод-Тадбиркор</v>
          </cell>
          <cell r="C330" t="str">
            <v>ф/х</v>
          </cell>
          <cell r="D330" t="str">
            <v>С.Синдаров</v>
          </cell>
          <cell r="E330" t="str">
            <v>Зафаробод</v>
          </cell>
          <cell r="F330">
            <v>82000</v>
          </cell>
          <cell r="H330">
            <v>8</v>
          </cell>
        </row>
        <row r="331">
          <cell r="A331">
            <v>608</v>
          </cell>
          <cell r="B331" t="str">
            <v>Элдор-Али-Маржон</v>
          </cell>
          <cell r="C331" t="str">
            <v>ф/х</v>
          </cell>
          <cell r="D331" t="str">
            <v>С.Синдаров</v>
          </cell>
          <cell r="E331" t="str">
            <v>Зафаробод</v>
          </cell>
          <cell r="F331">
            <v>41100</v>
          </cell>
          <cell r="H331">
            <v>8</v>
          </cell>
        </row>
        <row r="332">
          <cell r="A332">
            <v>609</v>
          </cell>
          <cell r="B332" t="str">
            <v>Элмуроджон</v>
          </cell>
          <cell r="C332" t="str">
            <v>ф/х</v>
          </cell>
          <cell r="D332" t="str">
            <v>С.Синдаров</v>
          </cell>
          <cell r="E332" t="str">
            <v>Зафаробод</v>
          </cell>
          <cell r="F332">
            <v>18300</v>
          </cell>
          <cell r="H332">
            <v>8</v>
          </cell>
        </row>
        <row r="333">
          <cell r="A333">
            <v>610</v>
          </cell>
          <cell r="B333" t="str">
            <v>Эрхон-Омон</v>
          </cell>
          <cell r="C333" t="str">
            <v>ф/х</v>
          </cell>
          <cell r="D333" t="str">
            <v>С.Синдаров</v>
          </cell>
          <cell r="E333" t="str">
            <v>Зафаробод</v>
          </cell>
          <cell r="F333">
            <v>14600</v>
          </cell>
          <cell r="H333">
            <v>5</v>
          </cell>
        </row>
        <row r="334">
          <cell r="A334">
            <v>611</v>
          </cell>
          <cell r="B334" t="str">
            <v>Эшбулди</v>
          </cell>
          <cell r="C334" t="str">
            <v>ф/х</v>
          </cell>
          <cell r="D334" t="str">
            <v>С.Синдаров</v>
          </cell>
          <cell r="E334" t="str">
            <v>Зафаробод</v>
          </cell>
          <cell r="F334">
            <v>64700</v>
          </cell>
          <cell r="H334">
            <v>3</v>
          </cell>
        </row>
        <row r="335">
          <cell r="A335">
            <v>612</v>
          </cell>
          <cell r="B335" t="str">
            <v>Янги-Аср</v>
          </cell>
          <cell r="C335" t="str">
            <v>ф/х</v>
          </cell>
          <cell r="D335" t="str">
            <v>С.Синдаров</v>
          </cell>
          <cell r="E335" t="str">
            <v>Зафаробод</v>
          </cell>
          <cell r="F335">
            <v>19500</v>
          </cell>
          <cell r="H335">
            <v>4</v>
          </cell>
        </row>
        <row r="336">
          <cell r="A336">
            <v>613</v>
          </cell>
          <cell r="B336" t="str">
            <v>Янгиобод</v>
          </cell>
          <cell r="C336" t="str">
            <v>ф/х</v>
          </cell>
          <cell r="D336" t="str">
            <v>С.Синдаров</v>
          </cell>
          <cell r="E336" t="str">
            <v>Зафаробод</v>
          </cell>
          <cell r="F336">
            <v>35000</v>
          </cell>
          <cell r="H336">
            <v>7</v>
          </cell>
        </row>
        <row r="337">
          <cell r="A337">
            <v>351</v>
          </cell>
          <cell r="B337" t="str">
            <v xml:space="preserve">А К А </v>
          </cell>
          <cell r="C337" t="str">
            <v>ф/х</v>
          </cell>
          <cell r="D337" t="str">
            <v>С.Рахимов</v>
          </cell>
          <cell r="E337" t="str">
            <v>Зафаробод</v>
          </cell>
          <cell r="F337">
            <v>225000</v>
          </cell>
          <cell r="I337">
            <v>17</v>
          </cell>
        </row>
        <row r="338">
          <cell r="A338">
            <v>352</v>
          </cell>
          <cell r="B338" t="str">
            <v>Абдугаффоров Кучим</v>
          </cell>
          <cell r="C338" t="str">
            <v>ф/х</v>
          </cell>
          <cell r="D338" t="str">
            <v>С.Рахимов</v>
          </cell>
          <cell r="E338" t="str">
            <v>Зафаробод</v>
          </cell>
          <cell r="F338">
            <v>20800</v>
          </cell>
          <cell r="I338">
            <v>10</v>
          </cell>
        </row>
        <row r="339">
          <cell r="A339">
            <v>353</v>
          </cell>
          <cell r="B339" t="str">
            <v>Абдураззок</v>
          </cell>
          <cell r="C339" t="str">
            <v>ф/х</v>
          </cell>
          <cell r="D339" t="str">
            <v>С.Рахимов</v>
          </cell>
          <cell r="E339" t="str">
            <v>Зафаробод</v>
          </cell>
          <cell r="F339">
            <v>46900</v>
          </cell>
          <cell r="I339">
            <v>10</v>
          </cell>
        </row>
        <row r="340">
          <cell r="A340">
            <v>354</v>
          </cell>
          <cell r="B340" t="str">
            <v>Аброрбек</v>
          </cell>
          <cell r="C340" t="str">
            <v>ф/х</v>
          </cell>
          <cell r="D340" t="str">
            <v>С.Рахимов</v>
          </cell>
          <cell r="E340" t="str">
            <v>Зафаробод</v>
          </cell>
          <cell r="F340">
            <v>24600</v>
          </cell>
          <cell r="I340">
            <v>12</v>
          </cell>
        </row>
        <row r="341">
          <cell r="A341">
            <v>355</v>
          </cell>
          <cell r="B341" t="str">
            <v>Азамат</v>
          </cell>
          <cell r="C341" t="str">
            <v>ф/х</v>
          </cell>
          <cell r="D341" t="str">
            <v>С.Рахимов</v>
          </cell>
          <cell r="E341" t="str">
            <v>Зафаробод</v>
          </cell>
          <cell r="F341">
            <v>65500</v>
          </cell>
          <cell r="I341">
            <v>5</v>
          </cell>
        </row>
        <row r="342">
          <cell r="A342">
            <v>356</v>
          </cell>
          <cell r="B342" t="str">
            <v>Азлартепа</v>
          </cell>
          <cell r="C342" t="str">
            <v>ф/х</v>
          </cell>
          <cell r="D342" t="str">
            <v>С.Рахимов</v>
          </cell>
          <cell r="E342" t="str">
            <v>Зафаробод</v>
          </cell>
          <cell r="F342">
            <v>29000</v>
          </cell>
          <cell r="I342">
            <v>12</v>
          </cell>
        </row>
        <row r="343">
          <cell r="A343">
            <v>357</v>
          </cell>
          <cell r="B343" t="str">
            <v>Ачил бобо</v>
          </cell>
          <cell r="C343" t="str">
            <v>ф/х</v>
          </cell>
          <cell r="D343" t="str">
            <v>С.Рахимов</v>
          </cell>
          <cell r="E343" t="str">
            <v>Зафаробод</v>
          </cell>
          <cell r="F343">
            <v>30500</v>
          </cell>
          <cell r="I343">
            <v>10</v>
          </cell>
        </row>
        <row r="344">
          <cell r="A344">
            <v>358</v>
          </cell>
          <cell r="B344" t="str">
            <v>Б А М</v>
          </cell>
          <cell r="C344" t="str">
            <v>ф/х</v>
          </cell>
          <cell r="D344" t="str">
            <v>С.Рахимов</v>
          </cell>
          <cell r="E344" t="str">
            <v>Зафаробод</v>
          </cell>
          <cell r="F344">
            <v>36300</v>
          </cell>
          <cell r="I344">
            <v>8</v>
          </cell>
        </row>
        <row r="345">
          <cell r="A345">
            <v>359</v>
          </cell>
          <cell r="B345" t="str">
            <v>Балки эл нур</v>
          </cell>
          <cell r="C345" t="str">
            <v>ф/х</v>
          </cell>
          <cell r="D345" t="str">
            <v>С.Рахимов</v>
          </cell>
          <cell r="E345" t="str">
            <v>Зафаробод</v>
          </cell>
          <cell r="F345">
            <v>30400</v>
          </cell>
          <cell r="I345">
            <v>8</v>
          </cell>
        </row>
        <row r="346">
          <cell r="A346">
            <v>360</v>
          </cell>
          <cell r="B346" t="str">
            <v>Бахром ота</v>
          </cell>
          <cell r="C346" t="str">
            <v>ф/х</v>
          </cell>
          <cell r="D346" t="str">
            <v>С.Рахимов</v>
          </cell>
          <cell r="E346" t="str">
            <v>Зафаробод</v>
          </cell>
          <cell r="F346">
            <v>44800</v>
          </cell>
          <cell r="I346">
            <v>10</v>
          </cell>
        </row>
        <row r="347">
          <cell r="A347">
            <v>361</v>
          </cell>
          <cell r="B347" t="str">
            <v>Бек-1</v>
          </cell>
          <cell r="C347" t="str">
            <v>ф/х</v>
          </cell>
          <cell r="D347" t="str">
            <v>С.Рахимов</v>
          </cell>
          <cell r="E347" t="str">
            <v>Зафаробод</v>
          </cell>
          <cell r="F347">
            <v>49100</v>
          </cell>
          <cell r="I347">
            <v>12</v>
          </cell>
        </row>
        <row r="348">
          <cell r="A348">
            <v>362</v>
          </cell>
          <cell r="B348" t="str">
            <v>Беш-бола</v>
          </cell>
          <cell r="C348" t="str">
            <v>ф/х</v>
          </cell>
          <cell r="D348" t="str">
            <v>С.Рахимов</v>
          </cell>
          <cell r="E348" t="str">
            <v>Зафаробод</v>
          </cell>
          <cell r="F348">
            <v>92100</v>
          </cell>
          <cell r="I348">
            <v>15</v>
          </cell>
        </row>
        <row r="349">
          <cell r="A349">
            <v>363</v>
          </cell>
          <cell r="B349" t="str">
            <v>Бобокалон</v>
          </cell>
          <cell r="C349" t="str">
            <v>ф/х</v>
          </cell>
          <cell r="D349" t="str">
            <v>С.Рахимов</v>
          </cell>
          <cell r="E349" t="str">
            <v>Зафаробод</v>
          </cell>
          <cell r="F349">
            <v>50300</v>
          </cell>
          <cell r="I349">
            <v>12</v>
          </cell>
        </row>
        <row r="350">
          <cell r="A350">
            <v>364</v>
          </cell>
          <cell r="B350" t="str">
            <v>Боливойкарвон</v>
          </cell>
          <cell r="C350" t="str">
            <v>ф/х</v>
          </cell>
          <cell r="D350" t="str">
            <v>С.Рахимов</v>
          </cell>
          <cell r="E350" t="str">
            <v>Зафаробод</v>
          </cell>
          <cell r="F350">
            <v>36500</v>
          </cell>
          <cell r="I350">
            <v>12</v>
          </cell>
        </row>
        <row r="351">
          <cell r="A351">
            <v>365</v>
          </cell>
          <cell r="B351" t="str">
            <v>Булунгур</v>
          </cell>
          <cell r="C351" t="str">
            <v>ф/х</v>
          </cell>
          <cell r="D351" t="str">
            <v>С.Рахимов</v>
          </cell>
          <cell r="E351" t="str">
            <v>Зафаробод</v>
          </cell>
          <cell r="F351">
            <v>120000</v>
          </cell>
          <cell r="I351">
            <v>10</v>
          </cell>
        </row>
        <row r="352">
          <cell r="A352">
            <v>366</v>
          </cell>
          <cell r="B352" t="str">
            <v>Бунёд-1</v>
          </cell>
          <cell r="C352" t="str">
            <v>ф/х</v>
          </cell>
          <cell r="D352" t="str">
            <v>С.Рахимов</v>
          </cell>
          <cell r="E352" t="str">
            <v>Зафаробод</v>
          </cell>
          <cell r="F352">
            <v>34100</v>
          </cell>
          <cell r="I352">
            <v>11</v>
          </cell>
        </row>
        <row r="353">
          <cell r="A353">
            <v>367</v>
          </cell>
          <cell r="B353" t="str">
            <v>Бурчакли</v>
          </cell>
          <cell r="C353" t="str">
            <v>ф/х</v>
          </cell>
          <cell r="D353" t="str">
            <v>С.Рахимов</v>
          </cell>
          <cell r="E353" t="str">
            <v>Зафаробод</v>
          </cell>
          <cell r="F353">
            <v>21000</v>
          </cell>
          <cell r="I353">
            <v>11</v>
          </cell>
        </row>
        <row r="354">
          <cell r="A354">
            <v>368</v>
          </cell>
          <cell r="B354" t="str">
            <v>Вали-Эл-Нур</v>
          </cell>
          <cell r="C354" t="str">
            <v>ф/х</v>
          </cell>
          <cell r="D354" t="str">
            <v>С.Рахимов</v>
          </cell>
          <cell r="E354" t="str">
            <v>Зафаробод</v>
          </cell>
          <cell r="F354">
            <v>9000</v>
          </cell>
          <cell r="I354">
            <v>12</v>
          </cell>
        </row>
        <row r="355">
          <cell r="A355">
            <v>369</v>
          </cell>
          <cell r="B355" t="str">
            <v>Гайрат-1</v>
          </cell>
          <cell r="C355" t="str">
            <v>ф/х</v>
          </cell>
          <cell r="D355" t="str">
            <v>С.Рахимов</v>
          </cell>
          <cell r="E355" t="str">
            <v>Зафаробод</v>
          </cell>
          <cell r="F355">
            <v>20200</v>
          </cell>
          <cell r="I355">
            <v>10</v>
          </cell>
        </row>
        <row r="356">
          <cell r="A356">
            <v>370</v>
          </cell>
          <cell r="B356" t="str">
            <v>Голибжон</v>
          </cell>
          <cell r="C356" t="str">
            <v>ф/х</v>
          </cell>
          <cell r="D356" t="str">
            <v>С.Рахимов</v>
          </cell>
          <cell r="E356" t="str">
            <v>Зафаробод</v>
          </cell>
          <cell r="F356">
            <v>31000</v>
          </cell>
          <cell r="I356">
            <v>10</v>
          </cell>
        </row>
        <row r="357">
          <cell r="A357">
            <v>371</v>
          </cell>
          <cell r="B357" t="str">
            <v>Гулзор</v>
          </cell>
          <cell r="C357" t="str">
            <v>ф/х</v>
          </cell>
          <cell r="D357" t="str">
            <v>С.Рахимов</v>
          </cell>
          <cell r="E357" t="str">
            <v>Зафаробод</v>
          </cell>
          <cell r="F357">
            <v>69800</v>
          </cell>
          <cell r="I357">
            <v>8</v>
          </cell>
        </row>
        <row r="358">
          <cell r="A358">
            <v>372</v>
          </cell>
          <cell r="B358" t="str">
            <v>Гулхона</v>
          </cell>
          <cell r="C358" t="str">
            <v>ф/х</v>
          </cell>
          <cell r="D358" t="str">
            <v>С.Рахимов</v>
          </cell>
          <cell r="E358" t="str">
            <v>Зафаробод</v>
          </cell>
          <cell r="F358">
            <v>42800</v>
          </cell>
          <cell r="I358">
            <v>10</v>
          </cell>
        </row>
        <row r="359">
          <cell r="A359">
            <v>373</v>
          </cell>
          <cell r="B359" t="str">
            <v>Давлат</v>
          </cell>
          <cell r="C359" t="str">
            <v>ф/х</v>
          </cell>
          <cell r="D359" t="str">
            <v>С.Рахимов</v>
          </cell>
          <cell r="E359" t="str">
            <v>Зафаробод</v>
          </cell>
          <cell r="F359">
            <v>43700</v>
          </cell>
          <cell r="I359">
            <v>12</v>
          </cell>
        </row>
        <row r="360">
          <cell r="A360">
            <v>374</v>
          </cell>
          <cell r="B360" t="str">
            <v>Ёнбоштут</v>
          </cell>
          <cell r="C360" t="str">
            <v>ф/х</v>
          </cell>
          <cell r="D360" t="str">
            <v>С.Рахимов</v>
          </cell>
          <cell r="E360" t="str">
            <v>Зафаробод</v>
          </cell>
          <cell r="F360">
            <v>40100</v>
          </cell>
          <cell r="I360">
            <v>12</v>
          </cell>
        </row>
        <row r="361">
          <cell r="A361">
            <v>375</v>
          </cell>
          <cell r="B361" t="str">
            <v>Жасурбек</v>
          </cell>
          <cell r="C361" t="str">
            <v>ф/х</v>
          </cell>
          <cell r="D361" t="str">
            <v>С.Рахимов</v>
          </cell>
          <cell r="E361" t="str">
            <v>Зафаробод</v>
          </cell>
          <cell r="F361">
            <v>44900</v>
          </cell>
          <cell r="I361">
            <v>10</v>
          </cell>
        </row>
        <row r="362">
          <cell r="A362">
            <v>376</v>
          </cell>
          <cell r="B362" t="str">
            <v>Жомбой</v>
          </cell>
          <cell r="C362" t="str">
            <v>ф/х</v>
          </cell>
          <cell r="D362" t="str">
            <v>С.Рахимов</v>
          </cell>
          <cell r="E362" t="str">
            <v>Зафаробод</v>
          </cell>
          <cell r="F362">
            <v>78000</v>
          </cell>
          <cell r="I362">
            <v>7</v>
          </cell>
        </row>
        <row r="363">
          <cell r="A363">
            <v>377</v>
          </cell>
          <cell r="B363" t="str">
            <v>Журабой ота</v>
          </cell>
          <cell r="C363" t="str">
            <v>ф/х</v>
          </cell>
          <cell r="D363" t="str">
            <v>С.Рахимов</v>
          </cell>
          <cell r="E363" t="str">
            <v>Зафаробод</v>
          </cell>
          <cell r="F363">
            <v>7800</v>
          </cell>
          <cell r="I363">
            <v>10</v>
          </cell>
        </row>
        <row r="364">
          <cell r="A364">
            <v>378</v>
          </cell>
          <cell r="B364" t="str">
            <v>Илхом-11</v>
          </cell>
          <cell r="C364" t="str">
            <v>ф/х</v>
          </cell>
          <cell r="D364" t="str">
            <v>С.Рахимов</v>
          </cell>
          <cell r="E364" t="str">
            <v>Зафаробод</v>
          </cell>
          <cell r="F364">
            <v>56400</v>
          </cell>
          <cell r="I364">
            <v>11</v>
          </cell>
        </row>
        <row r="365">
          <cell r="A365">
            <v>379</v>
          </cell>
          <cell r="B365" t="str">
            <v>Имронбек</v>
          </cell>
          <cell r="C365" t="str">
            <v>ф/х</v>
          </cell>
          <cell r="D365" t="str">
            <v>С.Рахимов</v>
          </cell>
          <cell r="E365" t="str">
            <v>Зафаробод</v>
          </cell>
          <cell r="F365">
            <v>31700</v>
          </cell>
          <cell r="I365">
            <v>8</v>
          </cell>
        </row>
        <row r="366">
          <cell r="A366">
            <v>380</v>
          </cell>
          <cell r="B366" t="str">
            <v>Инб Саттор</v>
          </cell>
          <cell r="C366" t="str">
            <v>ф/х</v>
          </cell>
          <cell r="D366" t="str">
            <v>С.Рахимов</v>
          </cell>
          <cell r="E366" t="str">
            <v>Зафаробод</v>
          </cell>
          <cell r="F366">
            <v>33200</v>
          </cell>
          <cell r="I366">
            <v>10</v>
          </cell>
        </row>
        <row r="367">
          <cell r="A367">
            <v>381</v>
          </cell>
          <cell r="B367" t="str">
            <v>Ином</v>
          </cell>
          <cell r="C367" t="str">
            <v>ф/х</v>
          </cell>
          <cell r="D367" t="str">
            <v>С.Рахимов</v>
          </cell>
          <cell r="E367" t="str">
            <v>Зафаробод</v>
          </cell>
          <cell r="F367">
            <v>63400</v>
          </cell>
          <cell r="I367">
            <v>16</v>
          </cell>
        </row>
        <row r="368">
          <cell r="A368">
            <v>382</v>
          </cell>
          <cell r="B368" t="str">
            <v>Ислом</v>
          </cell>
          <cell r="C368" t="str">
            <v>ф/х</v>
          </cell>
          <cell r="D368" t="str">
            <v>С.Рахимов</v>
          </cell>
          <cell r="E368" t="str">
            <v>Зафаробод</v>
          </cell>
          <cell r="F368">
            <v>44400</v>
          </cell>
          <cell r="I368">
            <v>8</v>
          </cell>
        </row>
        <row r="369">
          <cell r="A369">
            <v>383</v>
          </cell>
          <cell r="B369" t="str">
            <v>Исмойил ота</v>
          </cell>
          <cell r="C369" t="str">
            <v>ф/х</v>
          </cell>
          <cell r="D369" t="str">
            <v>С.Рахимов</v>
          </cell>
          <cell r="E369" t="str">
            <v>Зафаробод</v>
          </cell>
          <cell r="F369">
            <v>70400</v>
          </cell>
          <cell r="I369">
            <v>12</v>
          </cell>
        </row>
        <row r="370">
          <cell r="A370">
            <v>384</v>
          </cell>
          <cell r="B370" t="str">
            <v>Йулдош ота</v>
          </cell>
          <cell r="C370" t="str">
            <v>ф/х</v>
          </cell>
          <cell r="D370" t="str">
            <v>С.Рахимов</v>
          </cell>
          <cell r="E370" t="str">
            <v>Зафаробод</v>
          </cell>
          <cell r="F370">
            <v>160000</v>
          </cell>
          <cell r="I370">
            <v>7</v>
          </cell>
        </row>
        <row r="371">
          <cell r="A371">
            <v>385</v>
          </cell>
          <cell r="B371" t="str">
            <v>Камалак рамзи</v>
          </cell>
          <cell r="C371" t="str">
            <v>ф/х</v>
          </cell>
          <cell r="D371" t="str">
            <v>С.Рахимов</v>
          </cell>
          <cell r="E371" t="str">
            <v>Зафаробод</v>
          </cell>
          <cell r="F371">
            <v>75700</v>
          </cell>
          <cell r="I371">
            <v>10</v>
          </cell>
        </row>
        <row r="372">
          <cell r="A372">
            <v>386</v>
          </cell>
          <cell r="B372" t="str">
            <v>Карим ота</v>
          </cell>
          <cell r="C372" t="str">
            <v>ф/х</v>
          </cell>
          <cell r="D372" t="str">
            <v>С.Рахимов</v>
          </cell>
          <cell r="E372" t="str">
            <v>Зафаробод</v>
          </cell>
          <cell r="F372">
            <v>54300</v>
          </cell>
          <cell r="I372">
            <v>10</v>
          </cell>
        </row>
        <row r="373">
          <cell r="A373">
            <v>387</v>
          </cell>
          <cell r="B373" t="str">
            <v>Катортол</v>
          </cell>
          <cell r="C373" t="str">
            <v>ф/х</v>
          </cell>
          <cell r="D373" t="str">
            <v>С.Рахимов</v>
          </cell>
          <cell r="E373" t="str">
            <v>Зафаробод</v>
          </cell>
          <cell r="F373">
            <v>52300</v>
          </cell>
          <cell r="I373">
            <v>10</v>
          </cell>
        </row>
        <row r="374">
          <cell r="A374">
            <v>388</v>
          </cell>
          <cell r="B374" t="str">
            <v>Кирсадок</v>
          </cell>
          <cell r="C374" t="str">
            <v>ф/х</v>
          </cell>
          <cell r="D374" t="str">
            <v>С.Рахимов</v>
          </cell>
          <cell r="E374" t="str">
            <v>Зафаробод</v>
          </cell>
          <cell r="F374">
            <v>14600</v>
          </cell>
          <cell r="I374">
            <v>10</v>
          </cell>
        </row>
        <row r="375">
          <cell r="A375">
            <v>389</v>
          </cell>
          <cell r="B375" t="str">
            <v>Колган сир</v>
          </cell>
          <cell r="C375" t="str">
            <v>ф/х</v>
          </cell>
          <cell r="D375" t="str">
            <v>С.Рахимов</v>
          </cell>
          <cell r="E375" t="str">
            <v>Зафаробод</v>
          </cell>
          <cell r="F375">
            <v>56400</v>
          </cell>
          <cell r="I375">
            <v>4</v>
          </cell>
        </row>
        <row r="376">
          <cell r="A376">
            <v>390</v>
          </cell>
          <cell r="B376" t="str">
            <v>Конгли</v>
          </cell>
          <cell r="C376" t="str">
            <v>ф/х</v>
          </cell>
          <cell r="D376" t="str">
            <v>С.Рахимов</v>
          </cell>
          <cell r="E376" t="str">
            <v>Зафаробод</v>
          </cell>
          <cell r="F376">
            <v>386100</v>
          </cell>
          <cell r="I376">
            <v>10</v>
          </cell>
        </row>
        <row r="377">
          <cell r="A377">
            <v>391</v>
          </cell>
          <cell r="B377" t="str">
            <v>Корабой</v>
          </cell>
          <cell r="C377" t="str">
            <v>ф/х</v>
          </cell>
          <cell r="D377" t="str">
            <v>С.Рахимов</v>
          </cell>
          <cell r="E377" t="str">
            <v>Зафаробод</v>
          </cell>
          <cell r="F377">
            <v>41300</v>
          </cell>
          <cell r="I377">
            <v>12</v>
          </cell>
        </row>
        <row r="378">
          <cell r="A378">
            <v>392</v>
          </cell>
          <cell r="B378" t="str">
            <v>Коракуйли</v>
          </cell>
          <cell r="C378" t="str">
            <v>ф/х</v>
          </cell>
          <cell r="D378" t="str">
            <v>С.Рахимов</v>
          </cell>
          <cell r="E378" t="str">
            <v>Зафаробод</v>
          </cell>
          <cell r="F378">
            <v>19800</v>
          </cell>
          <cell r="I378">
            <v>12</v>
          </cell>
        </row>
        <row r="379">
          <cell r="A379">
            <v>393</v>
          </cell>
          <cell r="B379" t="str">
            <v>Курик</v>
          </cell>
          <cell r="C379" t="str">
            <v>ф/х</v>
          </cell>
          <cell r="D379" t="str">
            <v>С.Рахимов</v>
          </cell>
          <cell r="E379" t="str">
            <v>Зафаробод</v>
          </cell>
          <cell r="F379">
            <v>19500</v>
          </cell>
          <cell r="I379">
            <v>15</v>
          </cell>
        </row>
        <row r="380">
          <cell r="A380">
            <v>394</v>
          </cell>
          <cell r="B380" t="str">
            <v>Лазизбек-Азиз</v>
          </cell>
          <cell r="C380" t="str">
            <v>ф/х</v>
          </cell>
          <cell r="D380" t="str">
            <v>С.Рахимов</v>
          </cell>
          <cell r="E380" t="str">
            <v>Зафаробод</v>
          </cell>
          <cell r="F380">
            <v>17300</v>
          </cell>
          <cell r="I380">
            <v>15</v>
          </cell>
        </row>
        <row r="381">
          <cell r="A381">
            <v>395</v>
          </cell>
          <cell r="B381" t="str">
            <v>Лангар</v>
          </cell>
          <cell r="C381" t="str">
            <v>ф/х</v>
          </cell>
          <cell r="D381" t="str">
            <v>С.Рахимов</v>
          </cell>
          <cell r="E381" t="str">
            <v>Зафаробод</v>
          </cell>
          <cell r="F381">
            <v>45800</v>
          </cell>
          <cell r="I381">
            <v>12</v>
          </cell>
        </row>
        <row r="382">
          <cell r="A382">
            <v>396</v>
          </cell>
          <cell r="B382" t="str">
            <v>Латифжон</v>
          </cell>
          <cell r="C382" t="str">
            <v>ф/х</v>
          </cell>
          <cell r="D382" t="str">
            <v>С.Рахимов</v>
          </cell>
          <cell r="E382" t="str">
            <v>Зафаробод</v>
          </cell>
          <cell r="F382">
            <v>23300</v>
          </cell>
          <cell r="I382">
            <v>11</v>
          </cell>
        </row>
        <row r="383">
          <cell r="A383">
            <v>397</v>
          </cell>
          <cell r="B383" t="str">
            <v>Мактаб-3</v>
          </cell>
          <cell r="C383" t="str">
            <v>ф/х</v>
          </cell>
          <cell r="D383" t="str">
            <v>С.Рахимов</v>
          </cell>
          <cell r="E383" t="str">
            <v>Зафаробод</v>
          </cell>
          <cell r="F383">
            <v>25000</v>
          </cell>
          <cell r="I383">
            <v>12</v>
          </cell>
        </row>
        <row r="384">
          <cell r="A384">
            <v>398</v>
          </cell>
          <cell r="B384" t="str">
            <v>Мамат ота</v>
          </cell>
          <cell r="C384" t="str">
            <v>ф/х</v>
          </cell>
          <cell r="D384" t="str">
            <v>С.Рахимов</v>
          </cell>
          <cell r="E384" t="str">
            <v>Зафаробод</v>
          </cell>
          <cell r="F384">
            <v>39000</v>
          </cell>
          <cell r="I384">
            <v>5</v>
          </cell>
        </row>
        <row r="385">
          <cell r="A385">
            <v>399</v>
          </cell>
          <cell r="B385" t="str">
            <v>Маматкул ота</v>
          </cell>
          <cell r="C385" t="str">
            <v>ф/х</v>
          </cell>
          <cell r="D385" t="str">
            <v>С.Рахимов</v>
          </cell>
          <cell r="E385" t="str">
            <v>Зафаробод</v>
          </cell>
          <cell r="F385">
            <v>66600</v>
          </cell>
          <cell r="I385">
            <v>12</v>
          </cell>
        </row>
        <row r="386">
          <cell r="A386">
            <v>400</v>
          </cell>
          <cell r="B386" t="str">
            <v>Мансур ота</v>
          </cell>
          <cell r="C386" t="str">
            <v>ф/х</v>
          </cell>
          <cell r="D386" t="str">
            <v>С.Рахимов</v>
          </cell>
          <cell r="E386" t="str">
            <v>Зафаробод</v>
          </cell>
          <cell r="F386">
            <v>56400</v>
          </cell>
          <cell r="I386">
            <v>8</v>
          </cell>
        </row>
        <row r="387">
          <cell r="A387">
            <v>401</v>
          </cell>
          <cell r="B387" t="str">
            <v>Мимино</v>
          </cell>
          <cell r="C387" t="str">
            <v>ф/х</v>
          </cell>
          <cell r="D387" t="str">
            <v>С.Рахимов</v>
          </cell>
          <cell r="E387" t="str">
            <v>Зафаробод</v>
          </cell>
          <cell r="F387">
            <v>14200</v>
          </cell>
          <cell r="I387">
            <v>13</v>
          </cell>
        </row>
        <row r="388">
          <cell r="A388">
            <v>402</v>
          </cell>
          <cell r="B388" t="str">
            <v>Минишкор</v>
          </cell>
          <cell r="C388" t="str">
            <v>ф/х</v>
          </cell>
          <cell r="D388" t="str">
            <v>С.Рахимов</v>
          </cell>
          <cell r="E388" t="str">
            <v>Зафаробод</v>
          </cell>
          <cell r="F388">
            <v>72000</v>
          </cell>
          <cell r="I388">
            <v>8</v>
          </cell>
        </row>
        <row r="389">
          <cell r="A389">
            <v>403</v>
          </cell>
          <cell r="B389" t="str">
            <v>Мирали</v>
          </cell>
          <cell r="C389" t="str">
            <v>ф/х</v>
          </cell>
          <cell r="D389" t="str">
            <v>С.Рахимов</v>
          </cell>
          <cell r="E389" t="str">
            <v>Зафаробод</v>
          </cell>
          <cell r="F389">
            <v>57900</v>
          </cell>
          <cell r="I389">
            <v>5</v>
          </cell>
        </row>
        <row r="390">
          <cell r="A390">
            <v>404</v>
          </cell>
          <cell r="B390" t="str">
            <v>Мироб</v>
          </cell>
          <cell r="C390" t="str">
            <v>ф/х</v>
          </cell>
          <cell r="D390" t="str">
            <v>С.Рахимов</v>
          </cell>
          <cell r="E390" t="str">
            <v>Зафаробод</v>
          </cell>
          <cell r="F390">
            <v>20200</v>
          </cell>
          <cell r="I390">
            <v>12</v>
          </cell>
        </row>
        <row r="391">
          <cell r="A391">
            <v>405</v>
          </cell>
          <cell r="B391" t="str">
            <v>Мойбулок</v>
          </cell>
          <cell r="C391" t="str">
            <v>ф/х</v>
          </cell>
          <cell r="D391" t="str">
            <v>С.Рахимов</v>
          </cell>
          <cell r="E391" t="str">
            <v>Зафаробод</v>
          </cell>
          <cell r="F391">
            <v>33800</v>
          </cell>
          <cell r="I391">
            <v>10</v>
          </cell>
        </row>
        <row r="392">
          <cell r="A392">
            <v>406</v>
          </cell>
          <cell r="B392" t="str">
            <v>Молгузар</v>
          </cell>
          <cell r="C392" t="str">
            <v>ф/х</v>
          </cell>
          <cell r="D392" t="str">
            <v>С.Рахимов</v>
          </cell>
          <cell r="E392" t="str">
            <v>Зафаробод</v>
          </cell>
          <cell r="F392">
            <v>57900</v>
          </cell>
          <cell r="I392">
            <v>10</v>
          </cell>
        </row>
        <row r="393">
          <cell r="A393">
            <v>407</v>
          </cell>
          <cell r="B393" t="str">
            <v>Музаффар</v>
          </cell>
          <cell r="C393" t="str">
            <v>ф/х</v>
          </cell>
          <cell r="D393" t="str">
            <v>С.Рахимов</v>
          </cell>
          <cell r="E393" t="str">
            <v>Зафаробод</v>
          </cell>
          <cell r="F393">
            <v>128000</v>
          </cell>
          <cell r="I393">
            <v>12</v>
          </cell>
        </row>
        <row r="394">
          <cell r="A394">
            <v>408</v>
          </cell>
          <cell r="B394" t="str">
            <v>Мунар ота</v>
          </cell>
          <cell r="C394" t="str">
            <v>ф/х</v>
          </cell>
          <cell r="D394" t="str">
            <v>С.Рахимов</v>
          </cell>
          <cell r="E394" t="str">
            <v>Зафаробод</v>
          </cell>
          <cell r="F394">
            <v>39000</v>
          </cell>
          <cell r="I394">
            <v>12</v>
          </cell>
        </row>
        <row r="395">
          <cell r="A395">
            <v>409</v>
          </cell>
          <cell r="B395" t="str">
            <v>Мухаммаджон</v>
          </cell>
          <cell r="C395" t="str">
            <v>ф/х</v>
          </cell>
          <cell r="D395" t="str">
            <v>С.Рахимов</v>
          </cell>
          <cell r="E395" t="str">
            <v>Зафаробод</v>
          </cell>
          <cell r="F395">
            <v>29000</v>
          </cell>
          <cell r="I395">
            <v>5</v>
          </cell>
        </row>
        <row r="396">
          <cell r="A396">
            <v>410</v>
          </cell>
          <cell r="B396" t="str">
            <v>Нахрач</v>
          </cell>
          <cell r="C396" t="str">
            <v>ф/х</v>
          </cell>
          <cell r="D396" t="str">
            <v>С.Рахимов</v>
          </cell>
          <cell r="E396" t="str">
            <v>Зафаробод</v>
          </cell>
          <cell r="F396">
            <v>72000</v>
          </cell>
          <cell r="I396">
            <v>10</v>
          </cell>
        </row>
        <row r="397">
          <cell r="A397">
            <v>411</v>
          </cell>
          <cell r="B397" t="str">
            <v>Ниёзмат</v>
          </cell>
          <cell r="C397" t="str">
            <v>ф/х</v>
          </cell>
          <cell r="D397" t="str">
            <v>С.Рахимов</v>
          </cell>
          <cell r="E397" t="str">
            <v>Зафаробод</v>
          </cell>
          <cell r="F397">
            <v>58800</v>
          </cell>
          <cell r="I397">
            <v>13</v>
          </cell>
        </row>
        <row r="398">
          <cell r="A398">
            <v>412</v>
          </cell>
          <cell r="B398" t="str">
            <v>Номозбой</v>
          </cell>
          <cell r="C398" t="str">
            <v>ф/х</v>
          </cell>
          <cell r="D398" t="str">
            <v>С.Рахимов</v>
          </cell>
          <cell r="E398" t="str">
            <v>Зафаробод</v>
          </cell>
          <cell r="F398">
            <v>50700</v>
          </cell>
          <cell r="I398">
            <v>5</v>
          </cell>
        </row>
        <row r="399">
          <cell r="A399">
            <v>413</v>
          </cell>
          <cell r="B399" t="str">
            <v>Нуркобил ота</v>
          </cell>
          <cell r="C399" t="str">
            <v>ф/х</v>
          </cell>
          <cell r="D399" t="str">
            <v>С.Рахимов</v>
          </cell>
          <cell r="E399" t="str">
            <v>Зафаробод</v>
          </cell>
          <cell r="F399">
            <v>41000</v>
          </cell>
          <cell r="I399">
            <v>12</v>
          </cell>
        </row>
        <row r="400">
          <cell r="A400">
            <v>414</v>
          </cell>
          <cell r="B400" t="str">
            <v>Нурмон</v>
          </cell>
          <cell r="C400" t="str">
            <v>ф/х</v>
          </cell>
          <cell r="D400" t="str">
            <v>С.Рахимов</v>
          </cell>
          <cell r="E400" t="str">
            <v>Зафаробод</v>
          </cell>
          <cell r="F400">
            <v>22400</v>
          </cell>
          <cell r="I400">
            <v>10</v>
          </cell>
        </row>
        <row r="401">
          <cell r="A401">
            <v>415</v>
          </cell>
          <cell r="B401" t="str">
            <v>Одил-1</v>
          </cell>
          <cell r="C401" t="str">
            <v>ф/х</v>
          </cell>
          <cell r="D401" t="str">
            <v>С.Рахимов</v>
          </cell>
          <cell r="E401" t="str">
            <v>Зафаробод</v>
          </cell>
          <cell r="F401">
            <v>14100</v>
          </cell>
          <cell r="I401">
            <v>10</v>
          </cell>
        </row>
        <row r="402">
          <cell r="A402">
            <v>416</v>
          </cell>
          <cell r="B402" t="str">
            <v>Ойкор</v>
          </cell>
          <cell r="C402" t="str">
            <v>ф/х</v>
          </cell>
          <cell r="D402" t="str">
            <v>С.Рахимов</v>
          </cell>
          <cell r="E402" t="str">
            <v>Зафаробод</v>
          </cell>
          <cell r="F402">
            <v>18500</v>
          </cell>
          <cell r="I402">
            <v>11</v>
          </cell>
        </row>
        <row r="403">
          <cell r="A403">
            <v>417</v>
          </cell>
          <cell r="B403" t="str">
            <v>Окдарё</v>
          </cell>
          <cell r="C403" t="str">
            <v>ф/х</v>
          </cell>
          <cell r="D403" t="str">
            <v>С.Рахимов</v>
          </cell>
          <cell r="E403" t="str">
            <v>Зафаробод</v>
          </cell>
          <cell r="F403">
            <v>41900</v>
          </cell>
          <cell r="I403">
            <v>10</v>
          </cell>
        </row>
        <row r="404">
          <cell r="A404">
            <v>418</v>
          </cell>
          <cell r="B404" t="str">
            <v>Окчигол</v>
          </cell>
          <cell r="C404" t="str">
            <v>ф/х</v>
          </cell>
          <cell r="D404" t="str">
            <v>С.Рахимов</v>
          </cell>
          <cell r="E404" t="str">
            <v>Зафаробод</v>
          </cell>
          <cell r="F404">
            <v>28000</v>
          </cell>
          <cell r="I404">
            <v>10</v>
          </cell>
        </row>
        <row r="405">
          <cell r="A405">
            <v>419</v>
          </cell>
          <cell r="B405" t="str">
            <v>Панжиписар</v>
          </cell>
          <cell r="C405" t="str">
            <v>ф/х</v>
          </cell>
          <cell r="D405" t="str">
            <v>С.Рахимов</v>
          </cell>
          <cell r="E405" t="str">
            <v>Зафаробод</v>
          </cell>
          <cell r="F405">
            <v>19800</v>
          </cell>
          <cell r="I405">
            <v>12</v>
          </cell>
        </row>
        <row r="406">
          <cell r="A406">
            <v>420</v>
          </cell>
          <cell r="B406" t="str">
            <v>Паригашт</v>
          </cell>
          <cell r="C406" t="str">
            <v>ф/х</v>
          </cell>
          <cell r="D406" t="str">
            <v>С.Рахимов</v>
          </cell>
          <cell r="E406" t="str">
            <v>Зафаробод</v>
          </cell>
          <cell r="F406">
            <v>21800</v>
          </cell>
          <cell r="I406">
            <v>5</v>
          </cell>
        </row>
        <row r="407">
          <cell r="A407">
            <v>421</v>
          </cell>
          <cell r="B407" t="str">
            <v>Пулотбулок</v>
          </cell>
          <cell r="C407" t="str">
            <v>ф/х</v>
          </cell>
          <cell r="D407" t="str">
            <v>С.Рахимов</v>
          </cell>
          <cell r="E407" t="str">
            <v>Зафаробод</v>
          </cell>
          <cell r="F407">
            <v>16200</v>
          </cell>
          <cell r="I407">
            <v>10</v>
          </cell>
        </row>
        <row r="408">
          <cell r="A408">
            <v>422</v>
          </cell>
          <cell r="B408" t="str">
            <v>Раззок бобо</v>
          </cell>
          <cell r="C408" t="str">
            <v>ф/х</v>
          </cell>
          <cell r="D408" t="str">
            <v>С.Рахимов</v>
          </cell>
          <cell r="E408" t="str">
            <v>Зафаробод</v>
          </cell>
          <cell r="F408">
            <v>27700</v>
          </cell>
          <cell r="I408">
            <v>12</v>
          </cell>
        </row>
        <row r="409">
          <cell r="A409">
            <v>423</v>
          </cell>
          <cell r="B409" t="str">
            <v>Рахима она</v>
          </cell>
          <cell r="C409" t="str">
            <v>ф/х</v>
          </cell>
          <cell r="D409" t="str">
            <v>С.Рахимов</v>
          </cell>
          <cell r="E409" t="str">
            <v>Зафаробод</v>
          </cell>
          <cell r="F409">
            <v>9100</v>
          </cell>
          <cell r="I409">
            <v>12</v>
          </cell>
        </row>
        <row r="410">
          <cell r="A410">
            <v>424</v>
          </cell>
          <cell r="B410" t="str">
            <v>Рашид ота</v>
          </cell>
          <cell r="C410" t="str">
            <v>ф/х</v>
          </cell>
          <cell r="D410" t="str">
            <v>С.Рахимов</v>
          </cell>
          <cell r="E410" t="str">
            <v>Зафаробод</v>
          </cell>
          <cell r="F410">
            <v>41900</v>
          </cell>
          <cell r="I410">
            <v>10</v>
          </cell>
        </row>
        <row r="411">
          <cell r="A411">
            <v>425</v>
          </cell>
          <cell r="B411" t="str">
            <v>Сайхунобод</v>
          </cell>
          <cell r="C411" t="str">
            <v>ф/х</v>
          </cell>
          <cell r="D411" t="str">
            <v>С.Рахимов</v>
          </cell>
          <cell r="E411" t="str">
            <v>Зафаробод</v>
          </cell>
          <cell r="F411">
            <v>58600</v>
          </cell>
          <cell r="I411">
            <v>6</v>
          </cell>
        </row>
        <row r="412">
          <cell r="A412">
            <v>426</v>
          </cell>
          <cell r="B412" t="str">
            <v>Саман тойчок</v>
          </cell>
          <cell r="C412" t="str">
            <v>ф/х</v>
          </cell>
          <cell r="D412" t="str">
            <v>С.Рахимов</v>
          </cell>
          <cell r="E412" t="str">
            <v>Зафаробод</v>
          </cell>
          <cell r="F412">
            <v>35100</v>
          </cell>
          <cell r="I412">
            <v>12</v>
          </cell>
        </row>
        <row r="413">
          <cell r="A413">
            <v>427</v>
          </cell>
          <cell r="B413" t="str">
            <v>Самандар</v>
          </cell>
          <cell r="C413" t="str">
            <v>ф/х</v>
          </cell>
          <cell r="D413" t="str">
            <v>С.Рахимов</v>
          </cell>
          <cell r="E413" t="str">
            <v>Зафаробод</v>
          </cell>
          <cell r="F413">
            <v>32200</v>
          </cell>
          <cell r="I413">
            <v>10</v>
          </cell>
        </row>
        <row r="414">
          <cell r="A414">
            <v>428</v>
          </cell>
          <cell r="B414" t="str">
            <v>Саман-Чаман</v>
          </cell>
          <cell r="C414" t="str">
            <v>ф/х</v>
          </cell>
          <cell r="D414" t="str">
            <v>С.Рахимов</v>
          </cell>
          <cell r="E414" t="str">
            <v>Зафаробод</v>
          </cell>
          <cell r="F414">
            <v>64900</v>
          </cell>
          <cell r="I414">
            <v>8</v>
          </cell>
        </row>
        <row r="415">
          <cell r="A415">
            <v>429</v>
          </cell>
          <cell r="B415" t="str">
            <v>Сангзор</v>
          </cell>
          <cell r="C415" t="str">
            <v>ф/х</v>
          </cell>
          <cell r="D415" t="str">
            <v>С.Рахимов</v>
          </cell>
          <cell r="E415" t="str">
            <v>Зафаробод</v>
          </cell>
          <cell r="F415">
            <v>17600</v>
          </cell>
          <cell r="I415">
            <v>9</v>
          </cell>
        </row>
        <row r="416">
          <cell r="A416">
            <v>431</v>
          </cell>
          <cell r="B416" t="str">
            <v>Сентоб беш</v>
          </cell>
          <cell r="C416" t="str">
            <v>ф/х</v>
          </cell>
          <cell r="D416" t="str">
            <v>С.Рахимов</v>
          </cell>
          <cell r="E416" t="str">
            <v>Зафаробод</v>
          </cell>
          <cell r="F416">
            <v>29300</v>
          </cell>
          <cell r="I416">
            <v>10</v>
          </cell>
        </row>
        <row r="417">
          <cell r="A417">
            <v>432</v>
          </cell>
          <cell r="B417" t="str">
            <v>Соатой она</v>
          </cell>
          <cell r="C417" t="str">
            <v>ф/х</v>
          </cell>
          <cell r="D417" t="str">
            <v>С.Рахимов</v>
          </cell>
          <cell r="E417" t="str">
            <v>Зафаробод</v>
          </cell>
          <cell r="F417">
            <v>29300</v>
          </cell>
          <cell r="I417">
            <v>8</v>
          </cell>
        </row>
        <row r="418">
          <cell r="A418">
            <v>433</v>
          </cell>
          <cell r="B418" t="str">
            <v>Собир</v>
          </cell>
          <cell r="C418" t="str">
            <v>ф/х</v>
          </cell>
          <cell r="D418" t="str">
            <v>С.Рахимов</v>
          </cell>
          <cell r="E418" t="str">
            <v>Зафаробод</v>
          </cell>
          <cell r="F418">
            <v>36400</v>
          </cell>
          <cell r="I418">
            <v>8</v>
          </cell>
        </row>
        <row r="419">
          <cell r="A419">
            <v>434</v>
          </cell>
          <cell r="B419" t="str">
            <v>Солин</v>
          </cell>
          <cell r="C419" t="str">
            <v>ф/х</v>
          </cell>
          <cell r="D419" t="str">
            <v>С.Рахимов</v>
          </cell>
          <cell r="E419" t="str">
            <v>Зафаробод</v>
          </cell>
          <cell r="F419">
            <v>65400</v>
          </cell>
          <cell r="I419">
            <v>10</v>
          </cell>
        </row>
        <row r="420">
          <cell r="A420">
            <v>435</v>
          </cell>
          <cell r="B420" t="str">
            <v>Султон</v>
          </cell>
          <cell r="C420" t="str">
            <v>ф/х</v>
          </cell>
          <cell r="D420" t="str">
            <v>С.Рахимов</v>
          </cell>
          <cell r="E420" t="str">
            <v>Зафаробод</v>
          </cell>
          <cell r="F420">
            <v>44400</v>
          </cell>
          <cell r="I420">
            <v>10</v>
          </cell>
        </row>
        <row r="421">
          <cell r="A421">
            <v>436</v>
          </cell>
          <cell r="B421" t="str">
            <v>Султон-1</v>
          </cell>
          <cell r="C421" t="str">
            <v>ф/х</v>
          </cell>
          <cell r="D421" t="str">
            <v>С.Рахимов</v>
          </cell>
          <cell r="E421" t="str">
            <v>Зафаробод</v>
          </cell>
          <cell r="F421">
            <v>25400</v>
          </cell>
          <cell r="I421">
            <v>10</v>
          </cell>
        </row>
        <row r="422">
          <cell r="A422">
            <v>437</v>
          </cell>
          <cell r="B422" t="str">
            <v>Сулувкургон</v>
          </cell>
          <cell r="C422" t="str">
            <v>ф/х</v>
          </cell>
          <cell r="D422" t="str">
            <v>С.Рахимов</v>
          </cell>
          <cell r="E422" t="str">
            <v>Зафаробод</v>
          </cell>
          <cell r="F422">
            <v>108800</v>
          </cell>
          <cell r="I422">
            <v>10</v>
          </cell>
        </row>
        <row r="423">
          <cell r="A423">
            <v>438</v>
          </cell>
          <cell r="B423" t="str">
            <v>Такали</v>
          </cell>
          <cell r="C423" t="str">
            <v>ф/х</v>
          </cell>
          <cell r="D423" t="str">
            <v>С.Рахимов</v>
          </cell>
          <cell r="E423" t="str">
            <v>Зафаробод</v>
          </cell>
          <cell r="F423">
            <v>130800</v>
          </cell>
          <cell r="I423">
            <v>12</v>
          </cell>
        </row>
        <row r="424">
          <cell r="A424">
            <v>439</v>
          </cell>
          <cell r="B424" t="str">
            <v>Тангир ота</v>
          </cell>
          <cell r="C424" t="str">
            <v>ф/х</v>
          </cell>
          <cell r="D424" t="str">
            <v>С.Рахимов</v>
          </cell>
          <cell r="E424" t="str">
            <v>Зафаробод</v>
          </cell>
          <cell r="F424">
            <v>67100</v>
          </cell>
          <cell r="I424">
            <v>10</v>
          </cell>
        </row>
        <row r="425">
          <cell r="A425">
            <v>440</v>
          </cell>
          <cell r="B425" t="str">
            <v>Тегирмон</v>
          </cell>
          <cell r="C425" t="str">
            <v>ф/х</v>
          </cell>
          <cell r="D425" t="str">
            <v>С.Рахимов</v>
          </cell>
          <cell r="E425" t="str">
            <v>Зафаробод</v>
          </cell>
          <cell r="F425">
            <v>67800</v>
          </cell>
          <cell r="I425">
            <v>12</v>
          </cell>
        </row>
        <row r="426">
          <cell r="A426">
            <v>441</v>
          </cell>
          <cell r="B426" t="str">
            <v>Темурбек</v>
          </cell>
          <cell r="C426" t="str">
            <v>ф/х</v>
          </cell>
          <cell r="D426" t="str">
            <v>С.Рахимов</v>
          </cell>
          <cell r="E426" t="str">
            <v>Зафаробод</v>
          </cell>
          <cell r="F426">
            <v>42500</v>
          </cell>
          <cell r="I426">
            <v>10</v>
          </cell>
        </row>
        <row r="427">
          <cell r="A427">
            <v>442</v>
          </cell>
          <cell r="B427" t="str">
            <v>Тогай</v>
          </cell>
          <cell r="C427" t="str">
            <v>ф/х</v>
          </cell>
          <cell r="D427" t="str">
            <v>С.Рахимов</v>
          </cell>
          <cell r="E427" t="str">
            <v>Зафаробод</v>
          </cell>
          <cell r="F427">
            <v>155000</v>
          </cell>
          <cell r="I427">
            <v>8</v>
          </cell>
        </row>
        <row r="428">
          <cell r="A428">
            <v>443</v>
          </cell>
          <cell r="B428" t="str">
            <v>Тожибой</v>
          </cell>
          <cell r="C428" t="str">
            <v>ф/х</v>
          </cell>
          <cell r="D428" t="str">
            <v>С.Рахимов</v>
          </cell>
          <cell r="E428" t="str">
            <v>Зафаробод</v>
          </cell>
          <cell r="F428">
            <v>42000</v>
          </cell>
          <cell r="I428">
            <v>12</v>
          </cell>
        </row>
        <row r="429">
          <cell r="A429">
            <v>444</v>
          </cell>
          <cell r="B429" t="str">
            <v>Тошбек-1</v>
          </cell>
          <cell r="C429" t="str">
            <v>ф/х</v>
          </cell>
          <cell r="D429" t="str">
            <v>С.Рахимов</v>
          </cell>
          <cell r="E429" t="str">
            <v>Зафаробод</v>
          </cell>
          <cell r="F429">
            <v>20000</v>
          </cell>
          <cell r="I429">
            <v>10</v>
          </cell>
        </row>
        <row r="430">
          <cell r="A430">
            <v>445</v>
          </cell>
          <cell r="B430" t="str">
            <v>Тоштемир ота</v>
          </cell>
          <cell r="C430" t="str">
            <v>ф/х</v>
          </cell>
          <cell r="D430" t="str">
            <v>С.Рахимов</v>
          </cell>
          <cell r="E430" t="str">
            <v>Зафаробод</v>
          </cell>
          <cell r="F430">
            <v>136200</v>
          </cell>
          <cell r="I430">
            <v>5</v>
          </cell>
        </row>
        <row r="431">
          <cell r="A431">
            <v>446</v>
          </cell>
          <cell r="B431" t="str">
            <v>Турсун ота</v>
          </cell>
          <cell r="C431" t="str">
            <v>ф/х</v>
          </cell>
          <cell r="D431" t="str">
            <v>С.Рахимов</v>
          </cell>
          <cell r="E431" t="str">
            <v>Зафаробод</v>
          </cell>
          <cell r="F431">
            <v>81300</v>
          </cell>
          <cell r="I431">
            <v>11</v>
          </cell>
        </row>
        <row r="432">
          <cell r="A432">
            <v>447</v>
          </cell>
          <cell r="B432" t="str">
            <v>Улугбек-1</v>
          </cell>
          <cell r="C432" t="str">
            <v>ф/х</v>
          </cell>
          <cell r="D432" t="str">
            <v>С.Рахимов</v>
          </cell>
          <cell r="E432" t="str">
            <v>Зафаробод</v>
          </cell>
          <cell r="F432">
            <v>54300</v>
          </cell>
          <cell r="I432">
            <v>15</v>
          </cell>
        </row>
        <row r="433">
          <cell r="A433">
            <v>448</v>
          </cell>
          <cell r="B433" t="str">
            <v>Урганжи</v>
          </cell>
          <cell r="C433" t="str">
            <v>ф/х</v>
          </cell>
          <cell r="D433" t="str">
            <v>С.Рахимов</v>
          </cell>
          <cell r="E433" t="str">
            <v>Зафаробод</v>
          </cell>
          <cell r="F433">
            <v>27000</v>
          </cell>
          <cell r="I433">
            <v>12</v>
          </cell>
        </row>
        <row r="434">
          <cell r="A434">
            <v>449</v>
          </cell>
          <cell r="B434" t="str">
            <v>Урокли</v>
          </cell>
          <cell r="C434" t="str">
            <v>ф/х</v>
          </cell>
          <cell r="D434" t="str">
            <v>С.Рахимов</v>
          </cell>
          <cell r="E434" t="str">
            <v>Зафаробод</v>
          </cell>
          <cell r="F434">
            <v>39000</v>
          </cell>
          <cell r="I434">
            <v>10</v>
          </cell>
        </row>
        <row r="435">
          <cell r="A435">
            <v>450</v>
          </cell>
          <cell r="B435" t="str">
            <v>Урол ота</v>
          </cell>
          <cell r="C435" t="str">
            <v>ф/х</v>
          </cell>
          <cell r="D435" t="str">
            <v>С.Рахимов</v>
          </cell>
          <cell r="E435" t="str">
            <v>Зафаробод</v>
          </cell>
          <cell r="F435">
            <v>10600</v>
          </cell>
          <cell r="I435">
            <v>8</v>
          </cell>
        </row>
        <row r="436">
          <cell r="A436">
            <v>451</v>
          </cell>
          <cell r="B436" t="str">
            <v>Устук</v>
          </cell>
          <cell r="C436" t="str">
            <v>ф/х</v>
          </cell>
          <cell r="D436" t="str">
            <v>С.Рахимов</v>
          </cell>
          <cell r="E436" t="str">
            <v>Зафаробод</v>
          </cell>
          <cell r="F436">
            <v>45800</v>
          </cell>
          <cell r="I436">
            <v>10</v>
          </cell>
        </row>
        <row r="437">
          <cell r="A437">
            <v>452</v>
          </cell>
          <cell r="B437" t="str">
            <v>Устук-1</v>
          </cell>
          <cell r="C437" t="str">
            <v>ф/х</v>
          </cell>
          <cell r="D437" t="str">
            <v>С.Рахимов</v>
          </cell>
          <cell r="E437" t="str">
            <v>Зафаробод</v>
          </cell>
          <cell r="F437">
            <v>85200</v>
          </cell>
          <cell r="I437">
            <v>8</v>
          </cell>
        </row>
        <row r="438">
          <cell r="A438">
            <v>453</v>
          </cell>
          <cell r="B438" t="str">
            <v>Уткирбек</v>
          </cell>
          <cell r="C438" t="str">
            <v>ф/х</v>
          </cell>
          <cell r="D438" t="str">
            <v>С.Рахимов</v>
          </cell>
          <cell r="E438" t="str">
            <v>Зафаробод</v>
          </cell>
          <cell r="F438">
            <v>19500</v>
          </cell>
          <cell r="I438">
            <v>11</v>
          </cell>
        </row>
        <row r="439">
          <cell r="A439">
            <v>454</v>
          </cell>
          <cell r="B439" t="str">
            <v>Учкунжон</v>
          </cell>
          <cell r="C439" t="str">
            <v>ф/х</v>
          </cell>
          <cell r="D439" t="str">
            <v>С.Рахимов</v>
          </cell>
          <cell r="E439" t="str">
            <v>Зафаробод</v>
          </cell>
          <cell r="F439">
            <v>22300</v>
          </cell>
          <cell r="I439">
            <v>11</v>
          </cell>
        </row>
        <row r="440">
          <cell r="A440">
            <v>455</v>
          </cell>
          <cell r="B440" t="str">
            <v>Хайт ота</v>
          </cell>
          <cell r="C440" t="str">
            <v>ф/х</v>
          </cell>
          <cell r="D440" t="str">
            <v>С.Рахимов</v>
          </cell>
          <cell r="E440" t="str">
            <v>Зафаробод</v>
          </cell>
          <cell r="F440">
            <v>76800</v>
          </cell>
          <cell r="I440">
            <v>8</v>
          </cell>
        </row>
        <row r="441">
          <cell r="A441">
            <v>456</v>
          </cell>
          <cell r="B441" t="str">
            <v>Хаким</v>
          </cell>
          <cell r="C441" t="str">
            <v>ф/х</v>
          </cell>
          <cell r="D441" t="str">
            <v>С.Рахимов</v>
          </cell>
          <cell r="E441" t="str">
            <v>Зафаробод</v>
          </cell>
          <cell r="F441">
            <v>58500</v>
          </cell>
          <cell r="I441">
            <v>8</v>
          </cell>
        </row>
        <row r="442">
          <cell r="A442">
            <v>457</v>
          </cell>
          <cell r="B442" t="str">
            <v>Хожек-А</v>
          </cell>
          <cell r="C442" t="str">
            <v>ф/х</v>
          </cell>
          <cell r="D442" t="str">
            <v>С.Рахимов</v>
          </cell>
          <cell r="E442" t="str">
            <v>Зафаробод</v>
          </cell>
          <cell r="F442">
            <v>52600</v>
          </cell>
          <cell r="I442">
            <v>10</v>
          </cell>
        </row>
        <row r="443">
          <cell r="A443">
            <v>458</v>
          </cell>
          <cell r="B443" t="str">
            <v xml:space="preserve">Холикул </v>
          </cell>
          <cell r="C443" t="str">
            <v>ф/х</v>
          </cell>
          <cell r="D443" t="str">
            <v>С.Рахимов</v>
          </cell>
          <cell r="E443" t="str">
            <v>Зафаробод</v>
          </cell>
          <cell r="F443">
            <v>24000</v>
          </cell>
          <cell r="I443">
            <v>10</v>
          </cell>
        </row>
        <row r="444">
          <cell r="A444">
            <v>459</v>
          </cell>
          <cell r="B444" t="str">
            <v>Холмумин бобо</v>
          </cell>
          <cell r="C444" t="str">
            <v>ф/х</v>
          </cell>
          <cell r="D444" t="str">
            <v>С.Рахимов</v>
          </cell>
          <cell r="E444" t="str">
            <v>Зафаробод</v>
          </cell>
          <cell r="F444">
            <v>149700</v>
          </cell>
          <cell r="I444">
            <v>10</v>
          </cell>
        </row>
        <row r="445">
          <cell r="A445">
            <v>460</v>
          </cell>
          <cell r="B445" t="str">
            <v>Хосил ота</v>
          </cell>
          <cell r="C445" t="str">
            <v>ф/х</v>
          </cell>
          <cell r="D445" t="str">
            <v>С.Рахимов</v>
          </cell>
          <cell r="E445" t="str">
            <v>Зафаробод</v>
          </cell>
          <cell r="F445">
            <v>37400</v>
          </cell>
          <cell r="I445">
            <v>8</v>
          </cell>
        </row>
        <row r="446">
          <cell r="A446">
            <v>461</v>
          </cell>
          <cell r="B446" t="str">
            <v>Хотам ота</v>
          </cell>
          <cell r="C446" t="str">
            <v>ф/х</v>
          </cell>
          <cell r="D446" t="str">
            <v>С.Рахимов</v>
          </cell>
          <cell r="E446" t="str">
            <v>Зафаробод</v>
          </cell>
          <cell r="F446">
            <v>67700</v>
          </cell>
          <cell r="I446">
            <v>9</v>
          </cell>
        </row>
        <row r="447">
          <cell r="A447">
            <v>462</v>
          </cell>
          <cell r="B447" t="str">
            <v>Худоёр</v>
          </cell>
          <cell r="C447" t="str">
            <v>ф/х</v>
          </cell>
          <cell r="D447" t="str">
            <v>С.Рахимов</v>
          </cell>
          <cell r="E447" t="str">
            <v>Зафаробод</v>
          </cell>
          <cell r="F447">
            <v>32500</v>
          </cell>
          <cell r="I447">
            <v>10</v>
          </cell>
        </row>
        <row r="448">
          <cell r="A448">
            <v>463</v>
          </cell>
          <cell r="B448" t="str">
            <v>Худойберди ота1</v>
          </cell>
          <cell r="C448" t="str">
            <v>ф/х</v>
          </cell>
          <cell r="D448" t="str">
            <v>С.Рахимов</v>
          </cell>
          <cell r="E448" t="str">
            <v>Зафаробод</v>
          </cell>
          <cell r="F448">
            <v>43600</v>
          </cell>
          <cell r="I448">
            <v>10</v>
          </cell>
        </row>
        <row r="449">
          <cell r="A449">
            <v>464</v>
          </cell>
          <cell r="B449" t="str">
            <v>Чангал</v>
          </cell>
          <cell r="C449" t="str">
            <v>ф/х</v>
          </cell>
          <cell r="D449" t="str">
            <v>С.Рахимов</v>
          </cell>
          <cell r="E449" t="str">
            <v>Зафаробод</v>
          </cell>
          <cell r="F449">
            <v>62700</v>
          </cell>
          <cell r="I449">
            <v>13</v>
          </cell>
        </row>
        <row r="450">
          <cell r="A450">
            <v>465</v>
          </cell>
          <cell r="B450" t="str">
            <v>Чанок</v>
          </cell>
          <cell r="C450" t="str">
            <v>ф/х</v>
          </cell>
          <cell r="D450" t="str">
            <v>С.Рахимов</v>
          </cell>
          <cell r="E450" t="str">
            <v>Зафаробод</v>
          </cell>
          <cell r="F450">
            <v>58500</v>
          </cell>
          <cell r="I450">
            <v>6</v>
          </cell>
        </row>
        <row r="451">
          <cell r="A451">
            <v>466</v>
          </cell>
          <cell r="B451" t="str">
            <v>Четсув</v>
          </cell>
          <cell r="C451" t="str">
            <v>ф/х</v>
          </cell>
          <cell r="D451" t="str">
            <v>С.Рахимов</v>
          </cell>
          <cell r="E451" t="str">
            <v>Зафаробод</v>
          </cell>
          <cell r="F451">
            <v>46100</v>
          </cell>
          <cell r="I451">
            <v>10</v>
          </cell>
        </row>
        <row r="452">
          <cell r="A452">
            <v>467</v>
          </cell>
          <cell r="B452" t="str">
            <v>Чорва-Адир</v>
          </cell>
          <cell r="C452" t="str">
            <v>ф/х</v>
          </cell>
          <cell r="D452" t="str">
            <v>С.Рахимов</v>
          </cell>
          <cell r="E452" t="str">
            <v>Зафаробод</v>
          </cell>
          <cell r="F452">
            <v>26700</v>
          </cell>
          <cell r="I452">
            <v>16</v>
          </cell>
        </row>
        <row r="453">
          <cell r="A453">
            <v>468</v>
          </cell>
          <cell r="B453" t="str">
            <v>Чуя</v>
          </cell>
          <cell r="C453" t="str">
            <v>ф/х</v>
          </cell>
          <cell r="D453" t="str">
            <v>С.Рахимов</v>
          </cell>
          <cell r="E453" t="str">
            <v>Зафаробод</v>
          </cell>
          <cell r="F453">
            <v>33200</v>
          </cell>
          <cell r="I453">
            <v>15</v>
          </cell>
        </row>
        <row r="454">
          <cell r="A454">
            <v>469</v>
          </cell>
          <cell r="B454" t="str">
            <v>Шахзод-Элнур</v>
          </cell>
          <cell r="C454" t="str">
            <v>ф/х</v>
          </cell>
          <cell r="D454" t="str">
            <v>С.Рахимов</v>
          </cell>
          <cell r="E454" t="str">
            <v>Зафаробод</v>
          </cell>
          <cell r="F454">
            <v>56700</v>
          </cell>
          <cell r="I454">
            <v>8</v>
          </cell>
        </row>
        <row r="455">
          <cell r="A455">
            <v>470</v>
          </cell>
          <cell r="B455" t="str">
            <v>Шербек</v>
          </cell>
          <cell r="C455" t="str">
            <v>ф/х</v>
          </cell>
          <cell r="D455" t="str">
            <v>С.Рахимов</v>
          </cell>
          <cell r="E455" t="str">
            <v>Зафаробод</v>
          </cell>
          <cell r="F455">
            <v>79700</v>
          </cell>
          <cell r="I455">
            <v>15</v>
          </cell>
        </row>
        <row r="456">
          <cell r="A456">
            <v>471</v>
          </cell>
          <cell r="B456" t="str">
            <v>Шерзод -1</v>
          </cell>
          <cell r="C456" t="str">
            <v>ф/х</v>
          </cell>
          <cell r="D456" t="str">
            <v>С.Рахимов</v>
          </cell>
          <cell r="E456" t="str">
            <v>Зафаробод</v>
          </cell>
          <cell r="F456">
            <v>134600</v>
          </cell>
          <cell r="I456">
            <v>8</v>
          </cell>
        </row>
        <row r="457">
          <cell r="A457">
            <v>472</v>
          </cell>
          <cell r="B457" t="str">
            <v>Шойзок ота</v>
          </cell>
          <cell r="C457" t="str">
            <v>ф/х</v>
          </cell>
          <cell r="D457" t="str">
            <v>С.Рахимов</v>
          </cell>
          <cell r="E457" t="str">
            <v>Зафаробод</v>
          </cell>
          <cell r="F457">
            <v>37400</v>
          </cell>
          <cell r="I457">
            <v>8</v>
          </cell>
        </row>
        <row r="458">
          <cell r="A458">
            <v>473</v>
          </cell>
          <cell r="B458" t="str">
            <v>Шокир Симабоев</v>
          </cell>
          <cell r="C458" t="str">
            <v>ф/х</v>
          </cell>
          <cell r="D458" t="str">
            <v>С.Рахимов</v>
          </cell>
          <cell r="E458" t="str">
            <v>Зафаробод</v>
          </cell>
          <cell r="F458">
            <v>64800</v>
          </cell>
          <cell r="I458">
            <v>10</v>
          </cell>
        </row>
        <row r="459">
          <cell r="A459">
            <v>474</v>
          </cell>
          <cell r="B459" t="str">
            <v>Шохрух</v>
          </cell>
          <cell r="C459" t="str">
            <v>ф/х</v>
          </cell>
          <cell r="D459" t="str">
            <v>С.Рахимов</v>
          </cell>
          <cell r="E459" t="str">
            <v>Зафаробод</v>
          </cell>
          <cell r="F459">
            <v>111700</v>
          </cell>
          <cell r="I459">
            <v>11</v>
          </cell>
        </row>
        <row r="460">
          <cell r="A460">
            <v>475</v>
          </cell>
          <cell r="B460" t="str">
            <v>Э. Нормуродов</v>
          </cell>
          <cell r="C460" t="str">
            <v>ф/х</v>
          </cell>
          <cell r="D460" t="str">
            <v>С.Рахимов</v>
          </cell>
          <cell r="E460" t="str">
            <v>Зафаробод</v>
          </cell>
          <cell r="F460">
            <v>43200</v>
          </cell>
          <cell r="I460">
            <v>10</v>
          </cell>
        </row>
        <row r="461">
          <cell r="A461">
            <v>476</v>
          </cell>
          <cell r="B461" t="str">
            <v>Элдор-Кобилович</v>
          </cell>
          <cell r="C461" t="str">
            <v>ф/х</v>
          </cell>
          <cell r="D461" t="str">
            <v>С.Рахимов</v>
          </cell>
          <cell r="E461" t="str">
            <v>Зафаробод</v>
          </cell>
          <cell r="F461">
            <v>27600</v>
          </cell>
          <cell r="I461">
            <v>12</v>
          </cell>
        </row>
        <row r="462">
          <cell r="A462">
            <v>477</v>
          </cell>
          <cell r="B462" t="str">
            <v>Элмурод ота</v>
          </cell>
          <cell r="C462" t="str">
            <v>ф/х</v>
          </cell>
          <cell r="D462" t="str">
            <v>С.Рахимов</v>
          </cell>
          <cell r="E462" t="str">
            <v>Зафаробод</v>
          </cell>
          <cell r="F462">
            <v>63200</v>
          </cell>
          <cell r="I462">
            <v>12</v>
          </cell>
        </row>
        <row r="463">
          <cell r="A463">
            <v>478</v>
          </cell>
          <cell r="B463" t="str">
            <v>Эшкобил ота</v>
          </cell>
          <cell r="C463" t="str">
            <v>ф/х</v>
          </cell>
          <cell r="D463" t="str">
            <v>С.Рахимов</v>
          </cell>
          <cell r="E463" t="str">
            <v>Зафаробод</v>
          </cell>
          <cell r="F463">
            <v>66600</v>
          </cell>
          <cell r="I463">
            <v>12</v>
          </cell>
        </row>
        <row r="464">
          <cell r="A464">
            <v>479</v>
          </cell>
          <cell r="B464" t="str">
            <v>Эшкувват ота</v>
          </cell>
          <cell r="C464" t="str">
            <v>ф/х</v>
          </cell>
          <cell r="D464" t="str">
            <v>С.Рахимов</v>
          </cell>
          <cell r="E464" t="str">
            <v>Зафаробод</v>
          </cell>
          <cell r="F464">
            <v>31500</v>
          </cell>
          <cell r="I464">
            <v>9</v>
          </cell>
        </row>
        <row r="465">
          <cell r="A465">
            <v>480</v>
          </cell>
          <cell r="B465" t="str">
            <v>Юсуф</v>
          </cell>
          <cell r="C465" t="str">
            <v>ф/х</v>
          </cell>
          <cell r="D465" t="str">
            <v>С.Рахимов</v>
          </cell>
          <cell r="E465" t="str">
            <v>Зафаробод</v>
          </cell>
          <cell r="F465">
            <v>24000</v>
          </cell>
          <cell r="I465">
            <v>13</v>
          </cell>
        </row>
        <row r="466">
          <cell r="A466">
            <v>481</v>
          </cell>
          <cell r="B466" t="str">
            <v>Янги той</v>
          </cell>
          <cell r="C466" t="str">
            <v>ф/х</v>
          </cell>
          <cell r="D466" t="str">
            <v>С.Рахимов</v>
          </cell>
          <cell r="E466" t="str">
            <v>Зафаробод</v>
          </cell>
          <cell r="F466">
            <v>33600</v>
          </cell>
          <cell r="I466">
            <v>13</v>
          </cell>
        </row>
        <row r="467">
          <cell r="A467">
            <v>482</v>
          </cell>
          <cell r="B467" t="str">
            <v>Янги тонг</v>
          </cell>
          <cell r="C467" t="str">
            <v>ф/х</v>
          </cell>
          <cell r="D467" t="str">
            <v>С.Рахимов</v>
          </cell>
          <cell r="E467" t="str">
            <v>Зафаробод</v>
          </cell>
          <cell r="F467">
            <v>69900</v>
          </cell>
          <cell r="I467">
            <v>12</v>
          </cell>
        </row>
        <row r="468">
          <cell r="A468">
            <v>430</v>
          </cell>
          <cell r="B468" t="str">
            <v>Сафар</v>
          </cell>
          <cell r="C468" t="str">
            <v>б/т</v>
          </cell>
          <cell r="D468" t="str">
            <v>С.Рахимов</v>
          </cell>
          <cell r="E468" t="str">
            <v>Зафаробод</v>
          </cell>
          <cell r="F468">
            <v>29000</v>
          </cell>
          <cell r="I468">
            <v>12</v>
          </cell>
        </row>
        <row r="469">
          <cell r="A469">
            <v>152</v>
          </cell>
          <cell r="B469" t="str">
            <v>Акажон</v>
          </cell>
          <cell r="C469" t="str">
            <v>ф/х</v>
          </cell>
          <cell r="D469" t="str">
            <v>Охунбобоев</v>
          </cell>
          <cell r="E469" t="str">
            <v>Зафаробод</v>
          </cell>
          <cell r="F469">
            <v>37900</v>
          </cell>
          <cell r="H469">
            <v>9</v>
          </cell>
        </row>
        <row r="470">
          <cell r="A470">
            <v>153</v>
          </cell>
          <cell r="B470" t="str">
            <v>Алишер-Э</v>
          </cell>
          <cell r="C470" t="str">
            <v>ф/х</v>
          </cell>
          <cell r="D470" t="str">
            <v>Охунбобоев</v>
          </cell>
          <cell r="E470" t="str">
            <v>Зафаробод</v>
          </cell>
          <cell r="F470">
            <v>23000</v>
          </cell>
          <cell r="H470">
            <v>10</v>
          </cell>
        </row>
        <row r="471">
          <cell r="A471">
            <v>154</v>
          </cell>
          <cell r="B471" t="str">
            <v>Анвар</v>
          </cell>
          <cell r="C471" t="str">
            <v>ф/х</v>
          </cell>
          <cell r="D471" t="str">
            <v>Охунбобоев</v>
          </cell>
          <cell r="E471" t="str">
            <v>Зафаробод</v>
          </cell>
          <cell r="F471">
            <v>52000</v>
          </cell>
          <cell r="I471">
            <v>18</v>
          </cell>
        </row>
        <row r="472">
          <cell r="A472">
            <v>155</v>
          </cell>
          <cell r="B472" t="str">
            <v>Арзи ота</v>
          </cell>
          <cell r="C472" t="str">
            <v>ф/х</v>
          </cell>
          <cell r="D472" t="str">
            <v>Охунбобоев</v>
          </cell>
          <cell r="E472" t="str">
            <v>Зафаробод</v>
          </cell>
          <cell r="F472">
            <v>19000</v>
          </cell>
          <cell r="I472">
            <v>17</v>
          </cell>
        </row>
        <row r="473">
          <cell r="A473">
            <v>156</v>
          </cell>
          <cell r="B473" t="str">
            <v>Асил бобо</v>
          </cell>
          <cell r="C473" t="str">
            <v>ф/х</v>
          </cell>
          <cell r="D473" t="str">
            <v>Охунбобоев</v>
          </cell>
          <cell r="E473" t="str">
            <v>Зафаробод</v>
          </cell>
          <cell r="F473">
            <v>90000</v>
          </cell>
          <cell r="H473">
            <v>9</v>
          </cell>
        </row>
        <row r="474">
          <cell r="A474">
            <v>157</v>
          </cell>
          <cell r="B474" t="str">
            <v>Ахбор</v>
          </cell>
          <cell r="C474" t="str">
            <v>ф/х</v>
          </cell>
          <cell r="D474" t="str">
            <v>Охунбобоев</v>
          </cell>
          <cell r="E474" t="str">
            <v>Зафаробод</v>
          </cell>
          <cell r="F474">
            <v>39000</v>
          </cell>
          <cell r="H474">
            <v>10</v>
          </cell>
        </row>
        <row r="475">
          <cell r="A475">
            <v>158</v>
          </cell>
          <cell r="B475" t="str">
            <v>Ахмад Зоир</v>
          </cell>
          <cell r="C475" t="str">
            <v>ф/х</v>
          </cell>
          <cell r="D475" t="str">
            <v>Охунбобоев</v>
          </cell>
          <cell r="E475" t="str">
            <v>Зафаробод</v>
          </cell>
          <cell r="F475">
            <v>20300</v>
          </cell>
          <cell r="H475">
            <v>10</v>
          </cell>
        </row>
        <row r="476">
          <cell r="A476">
            <v>159</v>
          </cell>
          <cell r="B476" t="str">
            <v>Б.Каршиев</v>
          </cell>
          <cell r="C476" t="str">
            <v>ф/х</v>
          </cell>
          <cell r="D476" t="str">
            <v>Охунбобоев</v>
          </cell>
          <cell r="E476" t="str">
            <v>Зафаробод</v>
          </cell>
          <cell r="F476">
            <v>18700</v>
          </cell>
          <cell r="I476">
            <v>17</v>
          </cell>
        </row>
        <row r="477">
          <cell r="A477">
            <v>160</v>
          </cell>
          <cell r="B477" t="str">
            <v>Байрамбек</v>
          </cell>
          <cell r="C477" t="str">
            <v>ф/х</v>
          </cell>
          <cell r="D477" t="str">
            <v>Охунбобоев</v>
          </cell>
          <cell r="E477" t="str">
            <v>Зафаробод</v>
          </cell>
          <cell r="F477">
            <v>34800</v>
          </cell>
          <cell r="H477">
            <v>10</v>
          </cell>
        </row>
        <row r="478">
          <cell r="A478">
            <v>161</v>
          </cell>
          <cell r="B478" t="str">
            <v>Барчиной</v>
          </cell>
          <cell r="C478" t="str">
            <v>ф/х</v>
          </cell>
          <cell r="D478" t="str">
            <v>Охунбобоев</v>
          </cell>
          <cell r="E478" t="str">
            <v>Зафаробод</v>
          </cell>
          <cell r="F478">
            <v>16400</v>
          </cell>
          <cell r="I478">
            <v>18</v>
          </cell>
        </row>
        <row r="479">
          <cell r="A479">
            <v>162</v>
          </cell>
          <cell r="B479" t="str">
            <v>Бахмал</v>
          </cell>
          <cell r="C479" t="str">
            <v>ф/х</v>
          </cell>
          <cell r="D479" t="str">
            <v>Охунбобоев</v>
          </cell>
          <cell r="E479" t="str">
            <v>Зафаробод</v>
          </cell>
          <cell r="F479">
            <v>48000</v>
          </cell>
          <cell r="H479">
            <v>12</v>
          </cell>
        </row>
        <row r="480">
          <cell r="A480">
            <v>163</v>
          </cell>
          <cell r="B480" t="str">
            <v>Баходир</v>
          </cell>
          <cell r="C480" t="str">
            <v>ф/х</v>
          </cell>
          <cell r="D480" t="str">
            <v>Охунбобоев</v>
          </cell>
          <cell r="E480" t="str">
            <v>Зафаробод</v>
          </cell>
          <cell r="F480">
            <v>24000</v>
          </cell>
          <cell r="H480">
            <v>10</v>
          </cell>
        </row>
        <row r="481">
          <cell r="A481">
            <v>164</v>
          </cell>
          <cell r="B481" t="str">
            <v>Бекхайдар</v>
          </cell>
          <cell r="C481" t="str">
            <v>ф/х</v>
          </cell>
          <cell r="D481" t="str">
            <v>Охунбобоев</v>
          </cell>
          <cell r="E481" t="str">
            <v>Зафаробод</v>
          </cell>
          <cell r="F481">
            <v>17300</v>
          </cell>
          <cell r="I481">
            <v>17</v>
          </cell>
        </row>
        <row r="482">
          <cell r="A482">
            <v>165</v>
          </cell>
          <cell r="B482" t="str">
            <v>Бекшерхон</v>
          </cell>
          <cell r="C482" t="str">
            <v>ф/х</v>
          </cell>
          <cell r="D482" t="str">
            <v>Охунбобоев</v>
          </cell>
          <cell r="E482" t="str">
            <v>Зафаробод</v>
          </cell>
          <cell r="F482">
            <v>44500</v>
          </cell>
          <cell r="I482">
            <v>18</v>
          </cell>
        </row>
        <row r="483">
          <cell r="A483">
            <v>166</v>
          </cell>
          <cell r="B483" t="str">
            <v>Бердак</v>
          </cell>
          <cell r="C483" t="str">
            <v>ф/х</v>
          </cell>
          <cell r="D483" t="str">
            <v>Охунбобоев</v>
          </cell>
          <cell r="E483" t="str">
            <v>Зафаробод</v>
          </cell>
          <cell r="F483">
            <v>97500</v>
          </cell>
          <cell r="H483">
            <v>10</v>
          </cell>
        </row>
        <row r="484">
          <cell r="A484">
            <v>167</v>
          </cell>
          <cell r="B484" t="str">
            <v>Бехруз-1</v>
          </cell>
          <cell r="C484" t="str">
            <v>ф/х</v>
          </cell>
          <cell r="D484" t="str">
            <v>Охунбобоев</v>
          </cell>
          <cell r="E484" t="str">
            <v>Зафаробод</v>
          </cell>
          <cell r="F484">
            <v>6300</v>
          </cell>
          <cell r="H484">
            <v>10</v>
          </cell>
        </row>
        <row r="485">
          <cell r="A485">
            <v>168</v>
          </cell>
          <cell r="B485" t="str">
            <v>Биби Хадича</v>
          </cell>
          <cell r="C485" t="str">
            <v>ф/х</v>
          </cell>
          <cell r="D485" t="str">
            <v>Охунбобоев</v>
          </cell>
          <cell r="E485" t="str">
            <v>Зафаробод</v>
          </cell>
          <cell r="F485">
            <v>51600</v>
          </cell>
          <cell r="H485">
            <v>10</v>
          </cell>
        </row>
        <row r="486">
          <cell r="A486">
            <v>169</v>
          </cell>
          <cell r="B486" t="str">
            <v>Бобои Бахри</v>
          </cell>
          <cell r="C486" t="str">
            <v>ф/х</v>
          </cell>
          <cell r="D486" t="str">
            <v>Охунбобоев</v>
          </cell>
          <cell r="E486" t="str">
            <v>Зафаробод</v>
          </cell>
          <cell r="F486">
            <v>19200</v>
          </cell>
          <cell r="H486">
            <v>10</v>
          </cell>
        </row>
        <row r="487">
          <cell r="A487">
            <v>170</v>
          </cell>
          <cell r="B487" t="str">
            <v>Боботуй</v>
          </cell>
          <cell r="C487" t="str">
            <v>ф/х</v>
          </cell>
          <cell r="D487" t="str">
            <v>Охунбобоев</v>
          </cell>
          <cell r="E487" t="str">
            <v>Зафаробод</v>
          </cell>
          <cell r="F487">
            <v>17200</v>
          </cell>
          <cell r="H487">
            <v>10</v>
          </cell>
        </row>
        <row r="488">
          <cell r="A488">
            <v>171</v>
          </cell>
          <cell r="B488" t="str">
            <v>Бобур</v>
          </cell>
          <cell r="C488" t="str">
            <v>ф/х</v>
          </cell>
          <cell r="D488" t="str">
            <v>Охунбобоев</v>
          </cell>
          <cell r="E488" t="str">
            <v>Зафаробод</v>
          </cell>
          <cell r="F488">
            <v>136000</v>
          </cell>
          <cell r="H488">
            <v>10</v>
          </cell>
        </row>
        <row r="489">
          <cell r="A489">
            <v>172</v>
          </cell>
          <cell r="B489" t="str">
            <v>Бобур тадбиркор</v>
          </cell>
          <cell r="C489" t="str">
            <v>ф/х</v>
          </cell>
          <cell r="D489" t="str">
            <v>Охунбобоев</v>
          </cell>
          <cell r="E489" t="str">
            <v>Зафаробод</v>
          </cell>
          <cell r="F489">
            <v>13600</v>
          </cell>
          <cell r="I489">
            <v>12</v>
          </cell>
        </row>
        <row r="490">
          <cell r="A490">
            <v>173</v>
          </cell>
          <cell r="B490" t="str">
            <v>Богбоши</v>
          </cell>
          <cell r="C490" t="str">
            <v>ф/х</v>
          </cell>
          <cell r="D490" t="str">
            <v>Охунбобоев</v>
          </cell>
          <cell r="E490" t="str">
            <v>Зафаробод</v>
          </cell>
          <cell r="F490">
            <v>45700</v>
          </cell>
          <cell r="H490">
            <v>11</v>
          </cell>
        </row>
        <row r="491">
          <cell r="A491">
            <v>174</v>
          </cell>
          <cell r="B491" t="str">
            <v>Богдон</v>
          </cell>
          <cell r="C491" t="str">
            <v>ф/х</v>
          </cell>
          <cell r="D491" t="str">
            <v>Охунбобоев</v>
          </cell>
          <cell r="E491" t="str">
            <v>Зафаробод</v>
          </cell>
          <cell r="F491">
            <v>46600</v>
          </cell>
          <cell r="I491">
            <v>18</v>
          </cell>
        </row>
        <row r="492">
          <cell r="A492">
            <v>175</v>
          </cell>
          <cell r="B492" t="str">
            <v>Бозорбой</v>
          </cell>
          <cell r="C492" t="str">
            <v>ф/х</v>
          </cell>
          <cell r="D492" t="str">
            <v>Охунбобоев</v>
          </cell>
          <cell r="E492" t="str">
            <v>Зафаробод</v>
          </cell>
          <cell r="F492">
            <v>32000</v>
          </cell>
          <cell r="I492">
            <v>19</v>
          </cell>
        </row>
        <row r="493">
          <cell r="A493">
            <v>176</v>
          </cell>
          <cell r="B493" t="str">
            <v>Бойака-Хусайн</v>
          </cell>
          <cell r="C493" t="str">
            <v>ф/х</v>
          </cell>
          <cell r="D493" t="str">
            <v>Охунбобоев</v>
          </cell>
          <cell r="E493" t="str">
            <v>Зафаробод</v>
          </cell>
          <cell r="F493">
            <v>9800</v>
          </cell>
          <cell r="H493">
            <v>8</v>
          </cell>
        </row>
        <row r="494">
          <cell r="A494">
            <v>177</v>
          </cell>
          <cell r="B494" t="str">
            <v>Болибек</v>
          </cell>
          <cell r="C494" t="str">
            <v>ф/х</v>
          </cell>
          <cell r="D494" t="str">
            <v>Охунбобоев</v>
          </cell>
          <cell r="E494" t="str">
            <v>Зафаробод</v>
          </cell>
          <cell r="F494">
            <v>26000</v>
          </cell>
          <cell r="H494">
            <v>10</v>
          </cell>
        </row>
        <row r="495">
          <cell r="A495">
            <v>178</v>
          </cell>
          <cell r="B495" t="str">
            <v>Болтаев Жахонгир</v>
          </cell>
          <cell r="C495" t="str">
            <v>ф/х</v>
          </cell>
          <cell r="D495" t="str">
            <v>Охунбобоев</v>
          </cell>
          <cell r="E495" t="str">
            <v>Зафаробод</v>
          </cell>
          <cell r="F495">
            <v>17600</v>
          </cell>
          <cell r="I495">
            <v>17</v>
          </cell>
        </row>
        <row r="496">
          <cell r="A496">
            <v>179</v>
          </cell>
          <cell r="B496" t="str">
            <v>Борот Ханжар</v>
          </cell>
          <cell r="C496" t="str">
            <v>ф/х</v>
          </cell>
          <cell r="D496" t="str">
            <v>Охунбобоев</v>
          </cell>
          <cell r="E496" t="str">
            <v>Зафаробод</v>
          </cell>
          <cell r="F496">
            <v>32200</v>
          </cell>
          <cell r="H496">
            <v>11</v>
          </cell>
        </row>
        <row r="497">
          <cell r="A497">
            <v>180</v>
          </cell>
          <cell r="B497" t="str">
            <v>Ботир</v>
          </cell>
          <cell r="C497" t="str">
            <v>ф/х</v>
          </cell>
          <cell r="D497" t="str">
            <v>Охунбобоев</v>
          </cell>
          <cell r="E497" t="str">
            <v>Зафаробод</v>
          </cell>
          <cell r="F497">
            <v>36600</v>
          </cell>
          <cell r="H497">
            <v>10</v>
          </cell>
        </row>
        <row r="498">
          <cell r="A498">
            <v>181</v>
          </cell>
          <cell r="B498" t="str">
            <v>Бурхонзода</v>
          </cell>
          <cell r="C498" t="str">
            <v>ф/х</v>
          </cell>
          <cell r="D498" t="str">
            <v>Охунбобоев</v>
          </cell>
          <cell r="E498" t="str">
            <v>Зафаробод</v>
          </cell>
          <cell r="F498">
            <v>15400</v>
          </cell>
          <cell r="H498">
            <v>9</v>
          </cell>
        </row>
        <row r="499">
          <cell r="A499">
            <v>182</v>
          </cell>
          <cell r="B499" t="str">
            <v>Вохид Дустим</v>
          </cell>
          <cell r="C499" t="str">
            <v>ф/х</v>
          </cell>
          <cell r="D499" t="str">
            <v>Охунбобоев</v>
          </cell>
          <cell r="E499" t="str">
            <v>Зафаробод</v>
          </cell>
          <cell r="F499">
            <v>18600</v>
          </cell>
          <cell r="H499">
            <v>10</v>
          </cell>
        </row>
        <row r="500">
          <cell r="A500">
            <v>183</v>
          </cell>
          <cell r="B500" t="str">
            <v>Галаба</v>
          </cell>
          <cell r="C500" t="str">
            <v>ф/х</v>
          </cell>
          <cell r="D500" t="str">
            <v>Охунбобоев</v>
          </cell>
          <cell r="E500" t="str">
            <v>Зафаробод</v>
          </cell>
          <cell r="F500">
            <v>44600</v>
          </cell>
          <cell r="H500">
            <v>11</v>
          </cell>
        </row>
        <row r="501">
          <cell r="A501">
            <v>184</v>
          </cell>
          <cell r="B501" t="str">
            <v>Галлаорол-S</v>
          </cell>
          <cell r="C501" t="str">
            <v>ф/х</v>
          </cell>
          <cell r="D501" t="str">
            <v>Охунбобоев</v>
          </cell>
          <cell r="E501" t="str">
            <v>Зафаробод</v>
          </cell>
          <cell r="F501">
            <v>23600</v>
          </cell>
          <cell r="H501">
            <v>10</v>
          </cell>
        </row>
        <row r="502">
          <cell r="A502">
            <v>185</v>
          </cell>
          <cell r="B502" t="str">
            <v>Гиркук</v>
          </cell>
          <cell r="C502" t="str">
            <v>ф/х</v>
          </cell>
          <cell r="D502" t="str">
            <v>Охунбобоев</v>
          </cell>
          <cell r="E502" t="str">
            <v>Зафаробод</v>
          </cell>
          <cell r="F502">
            <v>15500</v>
          </cell>
          <cell r="I502">
            <v>17</v>
          </cell>
        </row>
        <row r="503">
          <cell r="A503">
            <v>186</v>
          </cell>
          <cell r="B503" t="str">
            <v>Гладислис</v>
          </cell>
          <cell r="C503" t="str">
            <v>ф/х</v>
          </cell>
          <cell r="D503" t="str">
            <v>Охунбобоев</v>
          </cell>
          <cell r="E503" t="str">
            <v>Зафаробод</v>
          </cell>
          <cell r="F503">
            <v>31000</v>
          </cell>
          <cell r="H503">
            <v>10</v>
          </cell>
        </row>
        <row r="504">
          <cell r="A504">
            <v>187</v>
          </cell>
          <cell r="B504" t="str">
            <v>Дадажон</v>
          </cell>
          <cell r="C504" t="str">
            <v>ф/х</v>
          </cell>
          <cell r="D504" t="str">
            <v>Охунбобоев</v>
          </cell>
          <cell r="E504" t="str">
            <v>Зафаробод</v>
          </cell>
          <cell r="F504">
            <v>39800</v>
          </cell>
          <cell r="H504">
            <v>10</v>
          </cell>
        </row>
        <row r="505">
          <cell r="A505">
            <v>188</v>
          </cell>
          <cell r="B505" t="str">
            <v>Дилшод</v>
          </cell>
          <cell r="C505" t="str">
            <v>ф/х</v>
          </cell>
          <cell r="D505" t="str">
            <v>Охунбобоев</v>
          </cell>
          <cell r="E505" t="str">
            <v>Зафаробод</v>
          </cell>
          <cell r="F505">
            <v>57000</v>
          </cell>
          <cell r="H505">
            <v>10</v>
          </cell>
        </row>
        <row r="506">
          <cell r="A506">
            <v>189</v>
          </cell>
          <cell r="B506" t="str">
            <v>Довур</v>
          </cell>
          <cell r="C506" t="str">
            <v>ф/х</v>
          </cell>
          <cell r="D506" t="str">
            <v>Охунбобоев</v>
          </cell>
          <cell r="E506" t="str">
            <v>Зафаробод</v>
          </cell>
          <cell r="F506">
            <v>37500</v>
          </cell>
          <cell r="I506">
            <v>17</v>
          </cell>
        </row>
        <row r="507">
          <cell r="A507">
            <v>190</v>
          </cell>
          <cell r="B507" t="str">
            <v>Дониёр</v>
          </cell>
          <cell r="C507" t="str">
            <v>ф/х</v>
          </cell>
          <cell r="D507" t="str">
            <v>Охунбобоев</v>
          </cell>
          <cell r="E507" t="str">
            <v>Зафаробод</v>
          </cell>
          <cell r="F507">
            <v>33600</v>
          </cell>
          <cell r="H507">
            <v>10</v>
          </cell>
        </row>
        <row r="508">
          <cell r="A508">
            <v>191</v>
          </cell>
          <cell r="B508" t="str">
            <v>Доно бобо</v>
          </cell>
          <cell r="C508" t="str">
            <v>ф/х</v>
          </cell>
          <cell r="D508" t="str">
            <v>Охунбобоев</v>
          </cell>
          <cell r="E508" t="str">
            <v>Зафаробод</v>
          </cell>
          <cell r="F508">
            <v>17600</v>
          </cell>
          <cell r="H508">
            <v>10</v>
          </cell>
        </row>
        <row r="509">
          <cell r="A509">
            <v>192</v>
          </cell>
          <cell r="B509" t="str">
            <v xml:space="preserve">Достон </v>
          </cell>
          <cell r="C509" t="str">
            <v>ф/х</v>
          </cell>
          <cell r="D509" t="str">
            <v>Охунбобоев</v>
          </cell>
          <cell r="E509" t="str">
            <v>Зафаробод</v>
          </cell>
          <cell r="F509">
            <v>37900</v>
          </cell>
          <cell r="H509">
            <v>10</v>
          </cell>
        </row>
        <row r="510">
          <cell r="A510">
            <v>193</v>
          </cell>
          <cell r="B510" t="str">
            <v>Дувлон ота</v>
          </cell>
          <cell r="C510" t="str">
            <v>ф/х</v>
          </cell>
          <cell r="D510" t="str">
            <v>Охунбобоев</v>
          </cell>
          <cell r="E510" t="str">
            <v>Зафаробод</v>
          </cell>
          <cell r="F510">
            <v>29300</v>
          </cell>
          <cell r="H510">
            <v>6</v>
          </cell>
        </row>
        <row r="511">
          <cell r="A511">
            <v>194</v>
          </cell>
          <cell r="B511" t="str">
            <v>Ёмчисой</v>
          </cell>
          <cell r="C511" t="str">
            <v>ф/х</v>
          </cell>
          <cell r="D511" t="str">
            <v>Охунбобоев</v>
          </cell>
          <cell r="E511" t="str">
            <v>Зафаробод</v>
          </cell>
          <cell r="F511">
            <v>15300</v>
          </cell>
          <cell r="H511">
            <v>10</v>
          </cell>
        </row>
        <row r="512">
          <cell r="A512">
            <v>195</v>
          </cell>
          <cell r="B512" t="str">
            <v>Ёрлакаб бобо</v>
          </cell>
          <cell r="C512" t="str">
            <v>ф/х</v>
          </cell>
          <cell r="D512" t="str">
            <v>Охунбобоев</v>
          </cell>
          <cell r="E512" t="str">
            <v>Зафаробод</v>
          </cell>
          <cell r="F512">
            <v>109200</v>
          </cell>
          <cell r="I512">
            <v>10</v>
          </cell>
        </row>
        <row r="513">
          <cell r="A513">
            <v>196</v>
          </cell>
          <cell r="B513" t="str">
            <v>Ёруглик</v>
          </cell>
          <cell r="C513" t="str">
            <v>ф/х</v>
          </cell>
          <cell r="D513" t="str">
            <v>Охунбобоев</v>
          </cell>
          <cell r="E513" t="str">
            <v>Зафаробод</v>
          </cell>
          <cell r="F513">
            <v>50000</v>
          </cell>
          <cell r="H513">
            <v>10</v>
          </cell>
        </row>
        <row r="514">
          <cell r="A514">
            <v>197</v>
          </cell>
          <cell r="B514" t="str">
            <v>Жасур</v>
          </cell>
          <cell r="C514" t="str">
            <v>ф/х</v>
          </cell>
          <cell r="D514" t="str">
            <v>Охунбобоев</v>
          </cell>
          <cell r="E514" t="str">
            <v>Зафаробод</v>
          </cell>
          <cell r="F514">
            <v>14400</v>
          </cell>
          <cell r="I514">
            <v>19</v>
          </cell>
        </row>
        <row r="515">
          <cell r="A515">
            <v>198</v>
          </cell>
          <cell r="B515" t="str">
            <v>Жийрон бобо</v>
          </cell>
          <cell r="C515" t="str">
            <v>ф/х</v>
          </cell>
          <cell r="D515" t="str">
            <v>Охунбобоев</v>
          </cell>
          <cell r="E515" t="str">
            <v>Зафаробод</v>
          </cell>
          <cell r="F515">
            <v>20300</v>
          </cell>
          <cell r="H515">
            <v>9</v>
          </cell>
        </row>
        <row r="516">
          <cell r="A516">
            <v>199</v>
          </cell>
          <cell r="B516" t="str">
            <v>Жонон</v>
          </cell>
          <cell r="C516" t="str">
            <v>ф/х</v>
          </cell>
          <cell r="D516" t="str">
            <v>Охунбобоев</v>
          </cell>
          <cell r="E516" t="str">
            <v>Зафаробод</v>
          </cell>
          <cell r="F516">
            <v>17300</v>
          </cell>
          <cell r="H516">
            <v>10</v>
          </cell>
        </row>
        <row r="517">
          <cell r="A517">
            <v>200</v>
          </cell>
          <cell r="B517" t="str">
            <v xml:space="preserve">Жулбек  </v>
          </cell>
          <cell r="C517" t="str">
            <v>ф/х</v>
          </cell>
          <cell r="D517" t="str">
            <v>Охунбобоев</v>
          </cell>
          <cell r="E517" t="str">
            <v>Зафаробод</v>
          </cell>
          <cell r="F517">
            <v>19200</v>
          </cell>
          <cell r="H517">
            <v>10</v>
          </cell>
        </row>
        <row r="518">
          <cell r="A518">
            <v>201</v>
          </cell>
          <cell r="B518" t="str">
            <v xml:space="preserve">Жулбек ота </v>
          </cell>
          <cell r="C518" t="str">
            <v>ф/х</v>
          </cell>
          <cell r="D518" t="str">
            <v>Охунбобоев</v>
          </cell>
          <cell r="E518" t="str">
            <v>Зафаробод</v>
          </cell>
          <cell r="F518">
            <v>30300</v>
          </cell>
          <cell r="I518">
            <v>17</v>
          </cell>
        </row>
        <row r="519">
          <cell r="A519">
            <v>202</v>
          </cell>
          <cell r="B519" t="str">
            <v>Жултойбой</v>
          </cell>
          <cell r="C519" t="str">
            <v>ф/х</v>
          </cell>
          <cell r="D519" t="str">
            <v>Охунбобоев</v>
          </cell>
          <cell r="E519" t="str">
            <v>Зафаробод</v>
          </cell>
          <cell r="F519">
            <v>58000</v>
          </cell>
          <cell r="I519">
            <v>17</v>
          </cell>
        </row>
        <row r="520">
          <cell r="A520">
            <v>203</v>
          </cell>
          <cell r="B520" t="str">
            <v>Жумабой угли</v>
          </cell>
          <cell r="C520" t="str">
            <v>ф/х</v>
          </cell>
          <cell r="D520" t="str">
            <v>Охунбобоев</v>
          </cell>
          <cell r="E520" t="str">
            <v>Зафаробод</v>
          </cell>
          <cell r="F520">
            <v>28800</v>
          </cell>
          <cell r="H520">
            <v>9</v>
          </cell>
        </row>
        <row r="521">
          <cell r="A521">
            <v>204</v>
          </cell>
          <cell r="B521" t="str">
            <v>Жумардон</v>
          </cell>
          <cell r="C521" t="str">
            <v>ф/х</v>
          </cell>
          <cell r="D521" t="str">
            <v>Охунбобоев</v>
          </cell>
          <cell r="E521" t="str">
            <v>Зафаробод</v>
          </cell>
          <cell r="F521">
            <v>17400</v>
          </cell>
          <cell r="I521">
            <v>17</v>
          </cell>
        </row>
        <row r="522">
          <cell r="A522">
            <v>205</v>
          </cell>
          <cell r="B522" t="str">
            <v>Зайпин</v>
          </cell>
          <cell r="C522" t="str">
            <v>ф/х</v>
          </cell>
          <cell r="D522" t="str">
            <v>Охунбобоев</v>
          </cell>
          <cell r="E522" t="str">
            <v>Зафаробод</v>
          </cell>
          <cell r="F522">
            <v>18000</v>
          </cell>
          <cell r="H522">
            <v>10</v>
          </cell>
        </row>
        <row r="523">
          <cell r="A523">
            <v>206</v>
          </cell>
          <cell r="B523" t="str">
            <v>Замин</v>
          </cell>
          <cell r="C523" t="str">
            <v>ф/х</v>
          </cell>
          <cell r="D523" t="str">
            <v>Охунбобоев</v>
          </cell>
          <cell r="E523" t="str">
            <v>Зафаробод</v>
          </cell>
          <cell r="F523">
            <v>24000</v>
          </cell>
          <cell r="H523">
            <v>8</v>
          </cell>
        </row>
        <row r="524">
          <cell r="A524">
            <v>207</v>
          </cell>
          <cell r="B524" t="str">
            <v>Зулфия-Мохидил</v>
          </cell>
          <cell r="C524" t="str">
            <v>ф/х</v>
          </cell>
          <cell r="D524" t="str">
            <v>Охунбобоев</v>
          </cell>
          <cell r="E524" t="str">
            <v>Зафаробод</v>
          </cell>
          <cell r="F524">
            <v>10200</v>
          </cell>
          <cell r="H524">
            <v>10</v>
          </cell>
        </row>
        <row r="525">
          <cell r="A525">
            <v>208</v>
          </cell>
          <cell r="B525" t="str">
            <v>Ибн Комил</v>
          </cell>
          <cell r="C525" t="str">
            <v>ф/х</v>
          </cell>
          <cell r="D525" t="str">
            <v>Охунбобоев</v>
          </cell>
          <cell r="E525" t="str">
            <v>Зафаробод</v>
          </cell>
          <cell r="F525">
            <v>17300</v>
          </cell>
          <cell r="H525">
            <v>10</v>
          </cell>
        </row>
        <row r="526">
          <cell r="A526">
            <v>209</v>
          </cell>
          <cell r="B526" t="str">
            <v>Иброхим</v>
          </cell>
          <cell r="C526" t="str">
            <v>ф/х</v>
          </cell>
          <cell r="D526" t="str">
            <v>Охунбобоев</v>
          </cell>
          <cell r="E526" t="str">
            <v>Зафаробод</v>
          </cell>
          <cell r="F526">
            <v>54000</v>
          </cell>
          <cell r="I526">
            <v>12</v>
          </cell>
        </row>
        <row r="527">
          <cell r="A527">
            <v>210</v>
          </cell>
          <cell r="B527" t="str">
            <v>Исмат бобо</v>
          </cell>
          <cell r="C527" t="str">
            <v>ф/х</v>
          </cell>
          <cell r="D527" t="str">
            <v>Охунбобоев</v>
          </cell>
          <cell r="E527" t="str">
            <v>Зафаробод</v>
          </cell>
          <cell r="F527">
            <v>65600</v>
          </cell>
          <cell r="I527">
            <v>19</v>
          </cell>
        </row>
        <row r="528">
          <cell r="A528">
            <v>211</v>
          </cell>
          <cell r="B528" t="str">
            <v>Йулдош</v>
          </cell>
          <cell r="C528" t="str">
            <v>ф/х</v>
          </cell>
          <cell r="D528" t="str">
            <v>Охунбобоев</v>
          </cell>
          <cell r="E528" t="str">
            <v>Зафаробод</v>
          </cell>
          <cell r="F528">
            <v>64900</v>
          </cell>
          <cell r="H528">
            <v>10</v>
          </cell>
        </row>
        <row r="529">
          <cell r="A529">
            <v>212</v>
          </cell>
          <cell r="B529" t="str">
            <v>Йулдош бобо</v>
          </cell>
          <cell r="C529" t="str">
            <v>ф/х</v>
          </cell>
          <cell r="D529" t="str">
            <v>Охунбобоев</v>
          </cell>
          <cell r="E529" t="str">
            <v>Зафаробод</v>
          </cell>
          <cell r="F529">
            <v>31500</v>
          </cell>
          <cell r="H529">
            <v>10</v>
          </cell>
        </row>
        <row r="530">
          <cell r="A530">
            <v>213</v>
          </cell>
          <cell r="B530" t="str">
            <v>Кадван</v>
          </cell>
          <cell r="C530" t="str">
            <v>ф/х</v>
          </cell>
          <cell r="D530" t="str">
            <v>Охунбобоев</v>
          </cell>
          <cell r="E530" t="str">
            <v>Зафаробод</v>
          </cell>
          <cell r="F530">
            <v>15900</v>
          </cell>
          <cell r="H530">
            <v>10</v>
          </cell>
        </row>
        <row r="531">
          <cell r="A531">
            <v>214</v>
          </cell>
          <cell r="B531" t="str">
            <v>Калдиргоч</v>
          </cell>
          <cell r="C531" t="str">
            <v>ф/х</v>
          </cell>
          <cell r="D531" t="str">
            <v>Охунбобоев</v>
          </cell>
          <cell r="E531" t="str">
            <v>Зафаробод</v>
          </cell>
          <cell r="F531">
            <v>21500</v>
          </cell>
          <cell r="H531">
            <v>11</v>
          </cell>
        </row>
        <row r="532">
          <cell r="A532">
            <v>215</v>
          </cell>
          <cell r="B532" t="str">
            <v>Камишзор</v>
          </cell>
          <cell r="C532" t="str">
            <v>ф/х</v>
          </cell>
          <cell r="D532" t="str">
            <v>Охунбобоев</v>
          </cell>
          <cell r="E532" t="str">
            <v>Зафаробод</v>
          </cell>
          <cell r="F532">
            <v>31400</v>
          </cell>
          <cell r="H532">
            <v>9</v>
          </cell>
        </row>
        <row r="533">
          <cell r="A533">
            <v>216</v>
          </cell>
          <cell r="B533" t="str">
            <v>Камол-Мухммадиев</v>
          </cell>
          <cell r="C533" t="str">
            <v>ф/х</v>
          </cell>
          <cell r="D533" t="str">
            <v>Охунбобоев</v>
          </cell>
          <cell r="E533" t="str">
            <v>Зафаробод</v>
          </cell>
          <cell r="F533">
            <v>84500</v>
          </cell>
          <cell r="I533">
            <v>10</v>
          </cell>
        </row>
        <row r="534">
          <cell r="A534">
            <v>217</v>
          </cell>
          <cell r="B534" t="str">
            <v>Карим бобо</v>
          </cell>
          <cell r="C534" t="str">
            <v>ф/х</v>
          </cell>
          <cell r="D534" t="str">
            <v>Охунбобоев</v>
          </cell>
          <cell r="E534" t="str">
            <v>Зафаробод</v>
          </cell>
          <cell r="F534">
            <v>40100</v>
          </cell>
          <cell r="H534">
            <v>12</v>
          </cell>
        </row>
        <row r="535">
          <cell r="A535">
            <v>218</v>
          </cell>
          <cell r="B535" t="str">
            <v>Кизил коя</v>
          </cell>
          <cell r="C535" t="str">
            <v>ф/х</v>
          </cell>
          <cell r="D535" t="str">
            <v>Охунбобоев</v>
          </cell>
          <cell r="E535" t="str">
            <v>Зафаробод</v>
          </cell>
          <cell r="F535">
            <v>99900</v>
          </cell>
          <cell r="H535">
            <v>9</v>
          </cell>
        </row>
        <row r="536">
          <cell r="A536">
            <v>219</v>
          </cell>
          <cell r="B536" t="str">
            <v>Кили шаршара</v>
          </cell>
          <cell r="C536" t="str">
            <v>ф/х</v>
          </cell>
          <cell r="D536" t="str">
            <v>Охунбобоев</v>
          </cell>
          <cell r="E536" t="str">
            <v>Зафаробод</v>
          </cell>
          <cell r="F536">
            <v>15100</v>
          </cell>
          <cell r="H536">
            <v>9</v>
          </cell>
        </row>
        <row r="537">
          <cell r="A537">
            <v>220</v>
          </cell>
          <cell r="B537" t="str">
            <v>Кимёгар</v>
          </cell>
          <cell r="C537" t="str">
            <v>ф/х</v>
          </cell>
          <cell r="D537" t="str">
            <v>Охунбобоев</v>
          </cell>
          <cell r="E537" t="str">
            <v>Зафаробод</v>
          </cell>
          <cell r="F537">
            <v>76800</v>
          </cell>
          <cell r="H537">
            <v>10</v>
          </cell>
        </row>
        <row r="538">
          <cell r="A538">
            <v>221</v>
          </cell>
          <cell r="B538" t="str">
            <v>Коллеж</v>
          </cell>
          <cell r="C538" t="str">
            <v>ф/х</v>
          </cell>
          <cell r="D538" t="str">
            <v>Охунбобоев</v>
          </cell>
          <cell r="E538" t="str">
            <v>Зафаробод</v>
          </cell>
          <cell r="F538">
            <v>40700</v>
          </cell>
          <cell r="H538">
            <v>8</v>
          </cell>
        </row>
        <row r="539">
          <cell r="A539">
            <v>222</v>
          </cell>
          <cell r="B539" t="str">
            <v>Комил бобо</v>
          </cell>
          <cell r="C539" t="str">
            <v>ф/х</v>
          </cell>
          <cell r="D539" t="str">
            <v>Охунбобоев</v>
          </cell>
          <cell r="E539" t="str">
            <v>Зафаробод</v>
          </cell>
          <cell r="F539">
            <v>73500</v>
          </cell>
          <cell r="I539">
            <v>18</v>
          </cell>
        </row>
        <row r="540">
          <cell r="A540">
            <v>223</v>
          </cell>
          <cell r="B540" t="str">
            <v>Коракисса</v>
          </cell>
          <cell r="C540" t="str">
            <v>ф/х</v>
          </cell>
          <cell r="D540" t="str">
            <v>Охунбобоев</v>
          </cell>
          <cell r="E540" t="str">
            <v>Зафаробод</v>
          </cell>
          <cell r="F540">
            <v>17600</v>
          </cell>
          <cell r="H540">
            <v>10</v>
          </cell>
        </row>
        <row r="541">
          <cell r="A541">
            <v>224</v>
          </cell>
          <cell r="B541" t="str">
            <v>Кордовон</v>
          </cell>
          <cell r="C541" t="str">
            <v>ф/х</v>
          </cell>
          <cell r="D541" t="str">
            <v>Охунбобоев</v>
          </cell>
          <cell r="E541" t="str">
            <v>Зафаробод</v>
          </cell>
          <cell r="F541">
            <v>35600</v>
          </cell>
          <cell r="H541">
            <v>10</v>
          </cell>
        </row>
        <row r="542">
          <cell r="A542">
            <v>225</v>
          </cell>
          <cell r="B542" t="str">
            <v>Кудрат бобо</v>
          </cell>
          <cell r="C542" t="str">
            <v>ф/х</v>
          </cell>
          <cell r="D542" t="str">
            <v>Охунбобоев</v>
          </cell>
          <cell r="E542" t="str">
            <v>Зафаробод</v>
          </cell>
          <cell r="F542">
            <v>19200</v>
          </cell>
          <cell r="H542">
            <v>6</v>
          </cell>
        </row>
        <row r="543">
          <cell r="A543">
            <v>226</v>
          </cell>
          <cell r="B543" t="str">
            <v>Куктош</v>
          </cell>
          <cell r="C543" t="str">
            <v>ф/х</v>
          </cell>
          <cell r="D543" t="str">
            <v>Охунбобоев</v>
          </cell>
          <cell r="E543" t="str">
            <v>Зафаробод</v>
          </cell>
          <cell r="F543">
            <v>15600</v>
          </cell>
          <cell r="H543">
            <v>10</v>
          </cell>
        </row>
        <row r="544">
          <cell r="A544">
            <v>227</v>
          </cell>
          <cell r="B544" t="str">
            <v>Куп терак</v>
          </cell>
          <cell r="C544" t="str">
            <v>ф/х</v>
          </cell>
          <cell r="D544" t="str">
            <v>Охунбобоев</v>
          </cell>
          <cell r="E544" t="str">
            <v>Зафаробод</v>
          </cell>
          <cell r="F544">
            <v>11500</v>
          </cell>
          <cell r="H544">
            <v>10</v>
          </cell>
        </row>
        <row r="545">
          <cell r="A545">
            <v>228</v>
          </cell>
          <cell r="B545" t="str">
            <v>Лазиз-Шерзод</v>
          </cell>
          <cell r="C545" t="str">
            <v>ф/х</v>
          </cell>
          <cell r="D545" t="str">
            <v>Охунбобоев</v>
          </cell>
          <cell r="E545" t="str">
            <v>Зафаробод</v>
          </cell>
          <cell r="F545">
            <v>27600</v>
          </cell>
          <cell r="H545">
            <v>11</v>
          </cell>
        </row>
        <row r="546">
          <cell r="A546">
            <v>229</v>
          </cell>
          <cell r="B546" t="str">
            <v>Маржон1</v>
          </cell>
          <cell r="C546" t="str">
            <v>ф/х</v>
          </cell>
          <cell r="D546" t="str">
            <v>Охунбобоев</v>
          </cell>
          <cell r="E546" t="str">
            <v>Зафаробод</v>
          </cell>
          <cell r="F546">
            <v>109800</v>
          </cell>
          <cell r="I546">
            <v>12</v>
          </cell>
        </row>
        <row r="547">
          <cell r="A547">
            <v>230</v>
          </cell>
          <cell r="B547" t="str">
            <v>Махатмурод-Шукур</v>
          </cell>
          <cell r="C547" t="str">
            <v>ф/х</v>
          </cell>
          <cell r="D547" t="str">
            <v>Охунбобоев</v>
          </cell>
          <cell r="E547" t="str">
            <v>Зафаробод</v>
          </cell>
          <cell r="F547">
            <v>11500</v>
          </cell>
          <cell r="H547">
            <v>10</v>
          </cell>
        </row>
        <row r="548">
          <cell r="A548">
            <v>231</v>
          </cell>
          <cell r="B548" t="str">
            <v>Махмуд ота</v>
          </cell>
          <cell r="C548" t="str">
            <v>ф/х</v>
          </cell>
          <cell r="D548" t="str">
            <v>Охунбобоев</v>
          </cell>
          <cell r="E548" t="str">
            <v>Зафаробод</v>
          </cell>
          <cell r="F548">
            <v>54300</v>
          </cell>
          <cell r="H548">
            <v>14</v>
          </cell>
        </row>
        <row r="549">
          <cell r="A549">
            <v>232</v>
          </cell>
          <cell r="B549" t="str">
            <v>Махсуда Султоновна</v>
          </cell>
          <cell r="C549" t="str">
            <v>ф/х</v>
          </cell>
          <cell r="D549" t="str">
            <v>Охунбобоев</v>
          </cell>
          <cell r="E549" t="str">
            <v>Зафаробод</v>
          </cell>
          <cell r="F549">
            <v>25000</v>
          </cell>
          <cell r="I549">
            <v>16</v>
          </cell>
        </row>
        <row r="550">
          <cell r="A550">
            <v>233</v>
          </cell>
          <cell r="B550" t="str">
            <v>Машраб бобо</v>
          </cell>
          <cell r="C550" t="str">
            <v>ф/х</v>
          </cell>
          <cell r="D550" t="str">
            <v>Охунбобоев</v>
          </cell>
          <cell r="E550" t="str">
            <v>Зафаробод</v>
          </cell>
          <cell r="F550">
            <v>19700</v>
          </cell>
          <cell r="H550">
            <v>10</v>
          </cell>
        </row>
        <row r="551">
          <cell r="A551">
            <v>234</v>
          </cell>
          <cell r="B551" t="str">
            <v>Машъал</v>
          </cell>
          <cell r="C551" t="str">
            <v>ф/х</v>
          </cell>
          <cell r="D551" t="str">
            <v>Охунбобоев</v>
          </cell>
          <cell r="E551" t="str">
            <v>Зафаробод</v>
          </cell>
          <cell r="F551">
            <v>59000</v>
          </cell>
          <cell r="H551">
            <v>10</v>
          </cell>
        </row>
        <row r="552">
          <cell r="A552">
            <v>235</v>
          </cell>
          <cell r="B552" t="str">
            <v>Мингбой</v>
          </cell>
          <cell r="C552" t="str">
            <v>ф/х</v>
          </cell>
          <cell r="D552" t="str">
            <v>Охунбобоев</v>
          </cell>
          <cell r="E552" t="str">
            <v>Зафаробод</v>
          </cell>
          <cell r="F552">
            <v>25900</v>
          </cell>
          <cell r="H552">
            <v>10</v>
          </cell>
        </row>
        <row r="553">
          <cell r="A553">
            <v>236</v>
          </cell>
          <cell r="B553" t="str">
            <v>Мирзаширин</v>
          </cell>
          <cell r="C553" t="str">
            <v>ф/х</v>
          </cell>
          <cell r="D553" t="str">
            <v>Охунбобоев</v>
          </cell>
          <cell r="E553" t="str">
            <v>Зафаробод</v>
          </cell>
          <cell r="F553">
            <v>81300</v>
          </cell>
          <cell r="H553">
            <v>10</v>
          </cell>
        </row>
        <row r="554">
          <cell r="A554">
            <v>237</v>
          </cell>
          <cell r="B554" t="str">
            <v>Музаффар-А</v>
          </cell>
          <cell r="C554" t="str">
            <v>ф/х</v>
          </cell>
          <cell r="D554" t="str">
            <v>Охунбобоев</v>
          </cell>
          <cell r="E554" t="str">
            <v>Зафаробод</v>
          </cell>
          <cell r="F554">
            <v>35500</v>
          </cell>
          <cell r="H554">
            <v>10</v>
          </cell>
        </row>
        <row r="555">
          <cell r="A555">
            <v>238</v>
          </cell>
          <cell r="B555" t="str">
            <v>Муким</v>
          </cell>
          <cell r="C555" t="str">
            <v>ф/х</v>
          </cell>
          <cell r="D555" t="str">
            <v>Охунбобоев</v>
          </cell>
          <cell r="E555" t="str">
            <v>Зафаробод</v>
          </cell>
          <cell r="F555">
            <v>134700</v>
          </cell>
          <cell r="I555">
            <v>15</v>
          </cell>
        </row>
        <row r="556">
          <cell r="A556">
            <v>239</v>
          </cell>
          <cell r="B556" t="str">
            <v>Муниса</v>
          </cell>
          <cell r="C556" t="str">
            <v>ф/х</v>
          </cell>
          <cell r="D556" t="str">
            <v>Охунбобоев</v>
          </cell>
          <cell r="E556" t="str">
            <v>Зафаробод</v>
          </cell>
          <cell r="F556">
            <v>49300</v>
          </cell>
          <cell r="I556">
            <v>19</v>
          </cell>
        </row>
        <row r="557">
          <cell r="A557">
            <v>240</v>
          </cell>
          <cell r="B557" t="str">
            <v>Муслим-Тойир</v>
          </cell>
          <cell r="C557" t="str">
            <v>ф/х</v>
          </cell>
          <cell r="D557" t="str">
            <v>Охунбобоев</v>
          </cell>
          <cell r="E557" t="str">
            <v>Зафаробод</v>
          </cell>
          <cell r="F557">
            <v>12500</v>
          </cell>
          <cell r="H557">
            <v>10</v>
          </cell>
        </row>
        <row r="558">
          <cell r="A558">
            <v>241</v>
          </cell>
          <cell r="B558" t="str">
            <v>Мухриддин</v>
          </cell>
          <cell r="C558" t="str">
            <v>ф/х</v>
          </cell>
          <cell r="D558" t="str">
            <v>Охунбобоев</v>
          </cell>
          <cell r="E558" t="str">
            <v>Зафаробод</v>
          </cell>
          <cell r="F558">
            <v>34200</v>
          </cell>
          <cell r="I558">
            <v>19</v>
          </cell>
        </row>
        <row r="559">
          <cell r="A559">
            <v>242</v>
          </cell>
          <cell r="B559" t="str">
            <v>Навруз</v>
          </cell>
          <cell r="C559" t="str">
            <v>ф/х</v>
          </cell>
          <cell r="D559" t="str">
            <v>Охунбобоев</v>
          </cell>
          <cell r="E559" t="str">
            <v>Зафаробод</v>
          </cell>
          <cell r="F559">
            <v>46000</v>
          </cell>
          <cell r="H559">
            <v>10</v>
          </cell>
        </row>
        <row r="560">
          <cell r="A560">
            <v>243</v>
          </cell>
          <cell r="B560" t="str">
            <v>Найман</v>
          </cell>
          <cell r="C560" t="str">
            <v>ф/х</v>
          </cell>
          <cell r="D560" t="str">
            <v>Охунбобоев</v>
          </cell>
          <cell r="E560" t="str">
            <v>Зафаробод</v>
          </cell>
          <cell r="F560">
            <v>20500</v>
          </cell>
          <cell r="H560">
            <v>10</v>
          </cell>
        </row>
        <row r="561">
          <cell r="A561">
            <v>244</v>
          </cell>
          <cell r="B561" t="str">
            <v>Нарзи ота</v>
          </cell>
          <cell r="C561" t="str">
            <v>ф/х</v>
          </cell>
          <cell r="D561" t="str">
            <v>Охунбобоев</v>
          </cell>
          <cell r="E561" t="str">
            <v>Зафаробод</v>
          </cell>
          <cell r="F561">
            <v>13600</v>
          </cell>
          <cell r="H561">
            <v>6</v>
          </cell>
        </row>
        <row r="562">
          <cell r="A562">
            <v>245</v>
          </cell>
          <cell r="B562" t="str">
            <v>Ниёзали</v>
          </cell>
          <cell r="C562" t="str">
            <v>ф/х</v>
          </cell>
          <cell r="D562" t="str">
            <v>Охунбобоев</v>
          </cell>
          <cell r="E562" t="str">
            <v>Зафаробод</v>
          </cell>
          <cell r="F562">
            <v>17600</v>
          </cell>
          <cell r="I562">
            <v>15</v>
          </cell>
        </row>
        <row r="563">
          <cell r="A563">
            <v>246</v>
          </cell>
          <cell r="B563" t="str">
            <v>Норкул бобо-У</v>
          </cell>
          <cell r="C563" t="str">
            <v>ф/х</v>
          </cell>
          <cell r="D563" t="str">
            <v>Охунбобоев</v>
          </cell>
          <cell r="E563" t="str">
            <v>Зафаробод</v>
          </cell>
          <cell r="F563">
            <v>16800</v>
          </cell>
          <cell r="H563">
            <v>10</v>
          </cell>
        </row>
        <row r="564">
          <cell r="A564">
            <v>248</v>
          </cell>
          <cell r="B564" t="str">
            <v>Нужум</v>
          </cell>
          <cell r="C564" t="str">
            <v>ф/х</v>
          </cell>
          <cell r="D564" t="str">
            <v>Охунбобоев</v>
          </cell>
          <cell r="E564" t="str">
            <v>Зафаробод</v>
          </cell>
          <cell r="F564">
            <v>14600</v>
          </cell>
          <cell r="H564">
            <v>8</v>
          </cell>
        </row>
        <row r="565">
          <cell r="A565">
            <v>249</v>
          </cell>
          <cell r="B565" t="str">
            <v>Нуруллабек</v>
          </cell>
          <cell r="C565" t="str">
            <v>ф/х</v>
          </cell>
          <cell r="D565" t="str">
            <v>Охунбобоев</v>
          </cell>
          <cell r="E565" t="str">
            <v>Зафаробод</v>
          </cell>
          <cell r="F565">
            <v>67000</v>
          </cell>
          <cell r="I565">
            <v>10</v>
          </cell>
        </row>
        <row r="566">
          <cell r="A566">
            <v>250</v>
          </cell>
          <cell r="B566" t="str">
            <v>Обод бобо</v>
          </cell>
          <cell r="C566" t="str">
            <v>ф/х</v>
          </cell>
          <cell r="D566" t="str">
            <v>Охунбобоев</v>
          </cell>
          <cell r="E566" t="str">
            <v>Зафаробод</v>
          </cell>
          <cell r="F566">
            <v>19200</v>
          </cell>
          <cell r="I566">
            <v>10</v>
          </cell>
        </row>
        <row r="567">
          <cell r="A567">
            <v>251</v>
          </cell>
          <cell r="B567" t="str">
            <v>Одилахон</v>
          </cell>
          <cell r="C567" t="str">
            <v>ф/х</v>
          </cell>
          <cell r="D567" t="str">
            <v>Охунбобоев</v>
          </cell>
          <cell r="E567" t="str">
            <v>Зафаробод</v>
          </cell>
          <cell r="F567">
            <v>36100</v>
          </cell>
          <cell r="H567">
            <v>10</v>
          </cell>
        </row>
        <row r="568">
          <cell r="A568">
            <v>252</v>
          </cell>
          <cell r="B568" t="str">
            <v>Ойкумуш она</v>
          </cell>
          <cell r="C568" t="str">
            <v>ф/х</v>
          </cell>
          <cell r="D568" t="str">
            <v>Охунбобоев</v>
          </cell>
          <cell r="E568" t="str">
            <v>Зафаробод</v>
          </cell>
          <cell r="F568">
            <v>31900</v>
          </cell>
          <cell r="H568">
            <v>14</v>
          </cell>
        </row>
        <row r="569">
          <cell r="A569">
            <v>253</v>
          </cell>
          <cell r="B569" t="str">
            <v>Ок олтин</v>
          </cell>
          <cell r="C569" t="str">
            <v>ф/х</v>
          </cell>
          <cell r="D569" t="str">
            <v>Охунбобоев</v>
          </cell>
          <cell r="E569" t="str">
            <v>Зафаробод</v>
          </cell>
          <cell r="F569">
            <v>37000</v>
          </cell>
          <cell r="H569">
            <v>12</v>
          </cell>
        </row>
        <row r="570">
          <cell r="A570">
            <v>254</v>
          </cell>
          <cell r="B570" t="str">
            <v>Олимжон</v>
          </cell>
          <cell r="C570" t="str">
            <v>ф/х</v>
          </cell>
          <cell r="D570" t="str">
            <v>Охунбобоев</v>
          </cell>
          <cell r="E570" t="str">
            <v>Зафаробод</v>
          </cell>
          <cell r="F570">
            <v>14000</v>
          </cell>
          <cell r="H570">
            <v>10</v>
          </cell>
        </row>
        <row r="571">
          <cell r="A571">
            <v>256</v>
          </cell>
          <cell r="B571" t="str">
            <v>Олмасувон</v>
          </cell>
          <cell r="C571" t="str">
            <v>ф/х</v>
          </cell>
          <cell r="D571" t="str">
            <v>Охунбобоев</v>
          </cell>
          <cell r="E571" t="str">
            <v>Зафаробод</v>
          </cell>
          <cell r="F571">
            <v>25800</v>
          </cell>
          <cell r="I571">
            <v>17</v>
          </cell>
        </row>
        <row r="572">
          <cell r="A572">
            <v>257</v>
          </cell>
          <cell r="B572" t="str">
            <v>Олтибек</v>
          </cell>
          <cell r="C572" t="str">
            <v>ф/х</v>
          </cell>
          <cell r="D572" t="str">
            <v>Охунбобоев</v>
          </cell>
          <cell r="E572" t="str">
            <v>Зафаробод</v>
          </cell>
          <cell r="F572">
            <v>31600</v>
          </cell>
          <cell r="I572">
            <v>17</v>
          </cell>
        </row>
        <row r="573">
          <cell r="A573">
            <v>258</v>
          </cell>
          <cell r="B573" t="str">
            <v>Орзикул</v>
          </cell>
          <cell r="C573" t="str">
            <v>ф/х</v>
          </cell>
          <cell r="D573" t="str">
            <v>Охунбобоев</v>
          </cell>
          <cell r="E573" t="str">
            <v>Зафаробод</v>
          </cell>
          <cell r="F573">
            <v>42500</v>
          </cell>
          <cell r="I573">
            <v>16</v>
          </cell>
        </row>
        <row r="574">
          <cell r="A574">
            <v>259</v>
          </cell>
          <cell r="B574" t="str">
            <v>Орион</v>
          </cell>
          <cell r="C574" t="str">
            <v>ф/х</v>
          </cell>
          <cell r="D574" t="str">
            <v>Охунбобоев</v>
          </cell>
          <cell r="E574" t="str">
            <v>Зафаробод</v>
          </cell>
          <cell r="F574">
            <v>23500</v>
          </cell>
          <cell r="H574">
            <v>12</v>
          </cell>
        </row>
        <row r="575">
          <cell r="A575">
            <v>260</v>
          </cell>
          <cell r="B575" t="str">
            <v>Ортикбой</v>
          </cell>
          <cell r="C575" t="str">
            <v>ф/х</v>
          </cell>
          <cell r="D575" t="str">
            <v>Охунбобоев</v>
          </cell>
          <cell r="E575" t="str">
            <v>Зафаробод</v>
          </cell>
          <cell r="F575">
            <v>19300</v>
          </cell>
          <cell r="H575">
            <v>10</v>
          </cell>
        </row>
        <row r="576">
          <cell r="A576">
            <v>261</v>
          </cell>
          <cell r="B576" t="str">
            <v>Отабек</v>
          </cell>
          <cell r="C576" t="str">
            <v>ф/х</v>
          </cell>
          <cell r="D576" t="str">
            <v>Охунбобоев</v>
          </cell>
          <cell r="E576" t="str">
            <v>Зафаробод</v>
          </cell>
          <cell r="F576">
            <v>54700</v>
          </cell>
          <cell r="H576">
            <v>10</v>
          </cell>
        </row>
        <row r="577">
          <cell r="A577">
            <v>262</v>
          </cell>
          <cell r="B577" t="str">
            <v>Отамурод ота</v>
          </cell>
          <cell r="C577" t="str">
            <v>ф/х</v>
          </cell>
          <cell r="D577" t="str">
            <v>Охунбобоев</v>
          </cell>
          <cell r="E577" t="str">
            <v>Зафаробод</v>
          </cell>
          <cell r="F577">
            <v>48000</v>
          </cell>
          <cell r="H577">
            <v>8</v>
          </cell>
        </row>
        <row r="578">
          <cell r="A578">
            <v>263</v>
          </cell>
          <cell r="B578" t="str">
            <v>Охонгир бобо</v>
          </cell>
          <cell r="C578" t="str">
            <v>ф/х</v>
          </cell>
          <cell r="D578" t="str">
            <v>Охунбобоев</v>
          </cell>
          <cell r="E578" t="str">
            <v>Зафаробод</v>
          </cell>
          <cell r="F578">
            <v>33000</v>
          </cell>
          <cell r="I578">
            <v>16</v>
          </cell>
        </row>
        <row r="579">
          <cell r="A579">
            <v>264</v>
          </cell>
          <cell r="B579" t="str">
            <v>Оятилла</v>
          </cell>
          <cell r="C579" t="str">
            <v>ф/х</v>
          </cell>
          <cell r="D579" t="str">
            <v>Охунбобоев</v>
          </cell>
          <cell r="E579" t="str">
            <v>Зафаробод</v>
          </cell>
          <cell r="F579">
            <v>40000</v>
          </cell>
          <cell r="H579">
            <v>10</v>
          </cell>
        </row>
        <row r="580">
          <cell r="A580">
            <v>265</v>
          </cell>
          <cell r="B580" t="str">
            <v>Панжагушт</v>
          </cell>
          <cell r="C580" t="str">
            <v>ф/х</v>
          </cell>
          <cell r="D580" t="str">
            <v>Охунбобоев</v>
          </cell>
          <cell r="E580" t="str">
            <v>Зафаробод</v>
          </cell>
          <cell r="F580">
            <v>27900</v>
          </cell>
          <cell r="I580">
            <v>10</v>
          </cell>
        </row>
        <row r="581">
          <cell r="A581">
            <v>266</v>
          </cell>
          <cell r="B581" t="str">
            <v>Парандоз</v>
          </cell>
          <cell r="C581" t="str">
            <v>ф/х</v>
          </cell>
          <cell r="D581" t="str">
            <v>Охунбобоев</v>
          </cell>
          <cell r="E581" t="str">
            <v>Зафаробод</v>
          </cell>
          <cell r="F581">
            <v>7700</v>
          </cell>
          <cell r="H581">
            <v>9</v>
          </cell>
        </row>
        <row r="582">
          <cell r="A582">
            <v>267</v>
          </cell>
          <cell r="B582" t="str">
            <v>Пур-нур</v>
          </cell>
          <cell r="C582" t="str">
            <v>ф/х</v>
          </cell>
          <cell r="D582" t="str">
            <v>Охунбобоев</v>
          </cell>
          <cell r="E582" t="str">
            <v>Зафаробод</v>
          </cell>
          <cell r="F582">
            <v>30700</v>
          </cell>
          <cell r="H582">
            <v>10</v>
          </cell>
        </row>
        <row r="583">
          <cell r="A583">
            <v>268</v>
          </cell>
          <cell r="B583" t="str">
            <v>Р.Тогаев</v>
          </cell>
          <cell r="C583" t="str">
            <v>ф/х</v>
          </cell>
          <cell r="D583" t="str">
            <v>Охунбобоев</v>
          </cell>
          <cell r="E583" t="str">
            <v>Зафаробод</v>
          </cell>
          <cell r="F583">
            <v>90000</v>
          </cell>
          <cell r="I583">
            <v>18</v>
          </cell>
        </row>
        <row r="584">
          <cell r="A584">
            <v>269</v>
          </cell>
          <cell r="B584" t="str">
            <v>Раббим бобо</v>
          </cell>
          <cell r="C584" t="str">
            <v>ф/х</v>
          </cell>
          <cell r="D584" t="str">
            <v>Охунбобоев</v>
          </cell>
          <cell r="E584" t="str">
            <v>Зафаробод</v>
          </cell>
          <cell r="F584">
            <v>49900</v>
          </cell>
          <cell r="H584">
            <v>10</v>
          </cell>
        </row>
        <row r="585">
          <cell r="A585">
            <v>270</v>
          </cell>
          <cell r="B585" t="str">
            <v>Равшан ота</v>
          </cell>
          <cell r="C585" t="str">
            <v>ф/х</v>
          </cell>
          <cell r="D585" t="str">
            <v>Охунбобоев</v>
          </cell>
          <cell r="E585" t="str">
            <v>Зафаробод</v>
          </cell>
          <cell r="F585">
            <v>18700</v>
          </cell>
          <cell r="I585">
            <v>10</v>
          </cell>
        </row>
        <row r="586">
          <cell r="A586">
            <v>271</v>
          </cell>
          <cell r="B586" t="str">
            <v>Ражаб бобо</v>
          </cell>
          <cell r="C586" t="str">
            <v>ф/х</v>
          </cell>
          <cell r="D586" t="str">
            <v>Охунбобоев</v>
          </cell>
          <cell r="E586" t="str">
            <v>Зафаробод</v>
          </cell>
          <cell r="F586">
            <v>36000</v>
          </cell>
          <cell r="H586">
            <v>14</v>
          </cell>
        </row>
        <row r="587">
          <cell r="A587">
            <v>272</v>
          </cell>
          <cell r="B587" t="str">
            <v>Ракш</v>
          </cell>
          <cell r="C587" t="str">
            <v>ф/х</v>
          </cell>
          <cell r="D587" t="str">
            <v>Охунбобоев</v>
          </cell>
          <cell r="E587" t="str">
            <v>Зафаробод</v>
          </cell>
          <cell r="F587">
            <v>25900</v>
          </cell>
          <cell r="H587">
            <v>10</v>
          </cell>
        </row>
        <row r="588">
          <cell r="A588">
            <v>273</v>
          </cell>
          <cell r="B588" t="str">
            <v>Расад</v>
          </cell>
          <cell r="C588" t="str">
            <v>ф/х</v>
          </cell>
          <cell r="D588" t="str">
            <v>Охунбобоев</v>
          </cell>
          <cell r="E588" t="str">
            <v>Зафаробод</v>
          </cell>
          <cell r="F588">
            <v>25800</v>
          </cell>
          <cell r="H588">
            <v>10</v>
          </cell>
        </row>
        <row r="589">
          <cell r="A589">
            <v>274</v>
          </cell>
          <cell r="B589" t="str">
            <v>Робия-Каромат</v>
          </cell>
          <cell r="C589" t="str">
            <v>ф/х</v>
          </cell>
          <cell r="D589" t="str">
            <v>Охунбобоев</v>
          </cell>
          <cell r="E589" t="str">
            <v>Зафаробод</v>
          </cell>
          <cell r="F589">
            <v>41800</v>
          </cell>
          <cell r="H589">
            <v>10</v>
          </cell>
        </row>
        <row r="590">
          <cell r="A590">
            <v>275</v>
          </cell>
          <cell r="B590" t="str">
            <v>Рустам-шалола</v>
          </cell>
          <cell r="C590" t="str">
            <v>ф/х</v>
          </cell>
          <cell r="D590" t="str">
            <v>Охунбобоев</v>
          </cell>
          <cell r="E590" t="str">
            <v>Зафаробод</v>
          </cell>
          <cell r="F590">
            <v>16800</v>
          </cell>
          <cell r="H590">
            <v>10</v>
          </cell>
        </row>
        <row r="591">
          <cell r="A591">
            <v>276</v>
          </cell>
          <cell r="B591" t="str">
            <v>Савронжон</v>
          </cell>
          <cell r="C591" t="str">
            <v>ф/х</v>
          </cell>
          <cell r="D591" t="str">
            <v>Охунбобоев</v>
          </cell>
          <cell r="E591" t="str">
            <v>Зафаробод</v>
          </cell>
          <cell r="F591">
            <v>24700</v>
          </cell>
          <cell r="I591">
            <v>9</v>
          </cell>
        </row>
        <row r="592">
          <cell r="A592">
            <v>277</v>
          </cell>
          <cell r="B592" t="str">
            <v>Садаф</v>
          </cell>
          <cell r="C592" t="str">
            <v>ф/х</v>
          </cell>
          <cell r="D592" t="str">
            <v>Охунбобоев</v>
          </cell>
          <cell r="E592" t="str">
            <v>Зафаробод</v>
          </cell>
          <cell r="F592">
            <v>65400</v>
          </cell>
          <cell r="I592">
            <v>10</v>
          </cell>
        </row>
        <row r="593">
          <cell r="A593">
            <v>278</v>
          </cell>
          <cell r="B593" t="str">
            <v>Саидмурот ота</v>
          </cell>
          <cell r="C593" t="str">
            <v>ф/х</v>
          </cell>
          <cell r="D593" t="str">
            <v>Охунбобоев</v>
          </cell>
          <cell r="E593" t="str">
            <v>Зафаробод</v>
          </cell>
          <cell r="F593">
            <v>40700</v>
          </cell>
          <cell r="I593">
            <v>19</v>
          </cell>
        </row>
        <row r="594">
          <cell r="A594">
            <v>279</v>
          </cell>
          <cell r="B594" t="str">
            <v>Сайдулло</v>
          </cell>
          <cell r="C594" t="str">
            <v>ф/х</v>
          </cell>
          <cell r="D594" t="str">
            <v>Охунбобоев</v>
          </cell>
          <cell r="E594" t="str">
            <v>Зафаробод</v>
          </cell>
          <cell r="F594">
            <v>26200</v>
          </cell>
          <cell r="I594">
            <v>17</v>
          </cell>
        </row>
        <row r="595">
          <cell r="A595">
            <v>280</v>
          </cell>
          <cell r="B595" t="str">
            <v>Сайёдон</v>
          </cell>
          <cell r="C595" t="str">
            <v>ф/х</v>
          </cell>
          <cell r="D595" t="str">
            <v>Охунбобоев</v>
          </cell>
          <cell r="E595" t="str">
            <v>Зафаробод</v>
          </cell>
          <cell r="F595">
            <v>11200</v>
          </cell>
          <cell r="I595">
            <v>17</v>
          </cell>
        </row>
        <row r="596">
          <cell r="A596">
            <v>281</v>
          </cell>
          <cell r="B596" t="str">
            <v>Салимбой</v>
          </cell>
          <cell r="C596" t="str">
            <v>ф/х</v>
          </cell>
          <cell r="D596" t="str">
            <v>Охунбобоев</v>
          </cell>
          <cell r="E596" t="str">
            <v>Зафаробод</v>
          </cell>
          <cell r="F596">
            <v>22000</v>
          </cell>
          <cell r="I596">
            <v>19</v>
          </cell>
        </row>
        <row r="597">
          <cell r="A597">
            <v>282</v>
          </cell>
          <cell r="B597" t="str">
            <v>Саловат-Юшева</v>
          </cell>
          <cell r="C597" t="str">
            <v>ф/х</v>
          </cell>
          <cell r="D597" t="str">
            <v>Охунбобоев</v>
          </cell>
          <cell r="E597" t="str">
            <v>Зафаробод</v>
          </cell>
          <cell r="F597">
            <v>29500</v>
          </cell>
          <cell r="H597">
            <v>10</v>
          </cell>
        </row>
        <row r="598">
          <cell r="A598">
            <v>283</v>
          </cell>
          <cell r="B598" t="str">
            <v>Само</v>
          </cell>
          <cell r="C598" t="str">
            <v>ф/х</v>
          </cell>
          <cell r="D598" t="str">
            <v>Охунбобоев</v>
          </cell>
          <cell r="E598" t="str">
            <v>Зафаробод</v>
          </cell>
          <cell r="F598">
            <v>52300</v>
          </cell>
          <cell r="I598">
            <v>18</v>
          </cell>
        </row>
        <row r="599">
          <cell r="A599">
            <v>284</v>
          </cell>
          <cell r="B599" t="str">
            <v>Санжарбек</v>
          </cell>
          <cell r="C599" t="str">
            <v>ф/х</v>
          </cell>
          <cell r="D599" t="str">
            <v>Охунбобоев</v>
          </cell>
          <cell r="E599" t="str">
            <v>Зафаробод</v>
          </cell>
          <cell r="F599">
            <v>43500</v>
          </cell>
          <cell r="H599">
            <v>12</v>
          </cell>
        </row>
        <row r="600">
          <cell r="A600">
            <v>285</v>
          </cell>
          <cell r="B600" t="str">
            <v>Сарим ота</v>
          </cell>
          <cell r="C600" t="str">
            <v>ф/х</v>
          </cell>
          <cell r="D600" t="str">
            <v>Охунбобоев</v>
          </cell>
          <cell r="E600" t="str">
            <v>Зафаробод</v>
          </cell>
          <cell r="F600">
            <v>17900</v>
          </cell>
          <cell r="I600">
            <v>16</v>
          </cell>
        </row>
        <row r="601">
          <cell r="A601">
            <v>286</v>
          </cell>
          <cell r="B601" t="str">
            <v>Сахоб</v>
          </cell>
          <cell r="C601" t="str">
            <v>ф/х</v>
          </cell>
          <cell r="D601" t="str">
            <v>Охунбобоев</v>
          </cell>
          <cell r="E601" t="str">
            <v>Зафаробод</v>
          </cell>
          <cell r="F601">
            <v>60000</v>
          </cell>
          <cell r="I601">
            <v>18</v>
          </cell>
        </row>
        <row r="602">
          <cell r="A602">
            <v>287</v>
          </cell>
          <cell r="B602" t="str">
            <v>Саховат</v>
          </cell>
          <cell r="C602" t="str">
            <v>ф/х</v>
          </cell>
          <cell r="D602" t="str">
            <v>Охунбобоев</v>
          </cell>
          <cell r="E602" t="str">
            <v>Зафаробод</v>
          </cell>
          <cell r="F602">
            <v>17600</v>
          </cell>
          <cell r="I602">
            <v>17</v>
          </cell>
        </row>
        <row r="603">
          <cell r="A603">
            <v>288</v>
          </cell>
          <cell r="B603" t="str">
            <v>Сиёвуш</v>
          </cell>
          <cell r="C603" t="str">
            <v>ф/х</v>
          </cell>
          <cell r="D603" t="str">
            <v>Охунбобоев</v>
          </cell>
          <cell r="E603" t="str">
            <v>Зафаробод</v>
          </cell>
          <cell r="F603">
            <v>14000</v>
          </cell>
          <cell r="H603">
            <v>10</v>
          </cell>
        </row>
        <row r="604">
          <cell r="A604">
            <v>289</v>
          </cell>
          <cell r="B604" t="str">
            <v>Синдорзода</v>
          </cell>
          <cell r="C604" t="str">
            <v>ф/х</v>
          </cell>
          <cell r="D604" t="str">
            <v>Охунбобоев</v>
          </cell>
          <cell r="E604" t="str">
            <v>Зафаробод</v>
          </cell>
          <cell r="F604">
            <v>24700</v>
          </cell>
          <cell r="H604">
            <v>10</v>
          </cell>
        </row>
        <row r="605">
          <cell r="A605">
            <v>290</v>
          </cell>
          <cell r="B605" t="str">
            <v>Сирли камар</v>
          </cell>
          <cell r="C605" t="str">
            <v>ф/х</v>
          </cell>
          <cell r="D605" t="str">
            <v>Охунбобоев</v>
          </cell>
          <cell r="E605" t="str">
            <v>Зафаробод</v>
          </cell>
          <cell r="F605">
            <v>23600</v>
          </cell>
          <cell r="I605">
            <v>16</v>
          </cell>
        </row>
        <row r="606">
          <cell r="A606">
            <v>291</v>
          </cell>
          <cell r="B606" t="str">
            <v>Ситора</v>
          </cell>
          <cell r="C606" t="str">
            <v>ф/х</v>
          </cell>
          <cell r="D606" t="str">
            <v>Охунбобоев</v>
          </cell>
          <cell r="E606" t="str">
            <v>Зафаробод</v>
          </cell>
          <cell r="F606">
            <v>18000</v>
          </cell>
          <cell r="H606">
            <v>9</v>
          </cell>
        </row>
        <row r="607">
          <cell r="A607">
            <v>292</v>
          </cell>
          <cell r="B607" t="str">
            <v>Сормон</v>
          </cell>
          <cell r="C607" t="str">
            <v>ф/х</v>
          </cell>
          <cell r="D607" t="str">
            <v>Охунбобоев</v>
          </cell>
          <cell r="E607" t="str">
            <v>Зафаробод</v>
          </cell>
          <cell r="F607">
            <v>68400</v>
          </cell>
          <cell r="H607">
            <v>9</v>
          </cell>
        </row>
        <row r="608">
          <cell r="A608">
            <v>293</v>
          </cell>
          <cell r="B608" t="str">
            <v>Сувон ота</v>
          </cell>
          <cell r="C608" t="str">
            <v>ф/х</v>
          </cell>
          <cell r="D608" t="str">
            <v>Охунбобоев</v>
          </cell>
          <cell r="E608" t="str">
            <v>Зафаробод</v>
          </cell>
          <cell r="F608">
            <v>38200</v>
          </cell>
          <cell r="H608">
            <v>8</v>
          </cell>
        </row>
        <row r="609">
          <cell r="A609">
            <v>294</v>
          </cell>
          <cell r="B609" t="str">
            <v>Султон-Бегмат</v>
          </cell>
          <cell r="C609" t="str">
            <v>ф/х</v>
          </cell>
          <cell r="D609" t="str">
            <v>Охунбобоев</v>
          </cell>
          <cell r="E609" t="str">
            <v>Зафаробод</v>
          </cell>
          <cell r="F609">
            <v>14700</v>
          </cell>
          <cell r="I609">
            <v>16</v>
          </cell>
        </row>
        <row r="610">
          <cell r="A610">
            <v>295</v>
          </cell>
          <cell r="B610" t="str">
            <v>Таковор</v>
          </cell>
          <cell r="C610" t="str">
            <v>ф/х</v>
          </cell>
          <cell r="D610" t="str">
            <v>Охунбобоев</v>
          </cell>
          <cell r="E610" t="str">
            <v>Зафаробод</v>
          </cell>
          <cell r="F610">
            <v>14000</v>
          </cell>
          <cell r="H610">
            <v>8</v>
          </cell>
        </row>
        <row r="611">
          <cell r="A611">
            <v>296</v>
          </cell>
          <cell r="B611" t="str">
            <v>Таман</v>
          </cell>
          <cell r="C611" t="str">
            <v>ф/х</v>
          </cell>
          <cell r="D611" t="str">
            <v>Охунбобоев</v>
          </cell>
          <cell r="E611" t="str">
            <v>Зафаробод</v>
          </cell>
          <cell r="F611">
            <v>28200</v>
          </cell>
          <cell r="H611">
            <v>9</v>
          </cell>
        </row>
        <row r="612">
          <cell r="A612">
            <v>297</v>
          </cell>
          <cell r="B612" t="str">
            <v>Тараккиёт</v>
          </cell>
          <cell r="C612" t="str">
            <v>ф/х</v>
          </cell>
          <cell r="D612" t="str">
            <v>Охунбобоев</v>
          </cell>
          <cell r="E612" t="str">
            <v>Зафаробод</v>
          </cell>
          <cell r="F612">
            <v>15100</v>
          </cell>
          <cell r="H612">
            <v>10</v>
          </cell>
        </row>
        <row r="613">
          <cell r="A613">
            <v>298</v>
          </cell>
          <cell r="B613" t="str">
            <v>Тилла бобо</v>
          </cell>
          <cell r="C613" t="str">
            <v>ф/х</v>
          </cell>
          <cell r="D613" t="str">
            <v>Охунбобоев</v>
          </cell>
          <cell r="E613" t="str">
            <v>Зафаробод</v>
          </cell>
          <cell r="F613">
            <v>50000</v>
          </cell>
          <cell r="H613">
            <v>8</v>
          </cell>
        </row>
        <row r="614">
          <cell r="A614">
            <v>299</v>
          </cell>
          <cell r="B614" t="str">
            <v>Тинчлик</v>
          </cell>
          <cell r="C614" t="str">
            <v>ф/х</v>
          </cell>
          <cell r="D614" t="str">
            <v>Охунбобоев</v>
          </cell>
          <cell r="E614" t="str">
            <v>Зафаробод</v>
          </cell>
          <cell r="F614">
            <v>82000</v>
          </cell>
          <cell r="H614">
            <v>10</v>
          </cell>
        </row>
        <row r="615">
          <cell r="A615">
            <v>300</v>
          </cell>
          <cell r="B615" t="str">
            <v>Туркистон</v>
          </cell>
          <cell r="C615" t="str">
            <v>ф/х</v>
          </cell>
          <cell r="D615" t="str">
            <v>Охунбобоев</v>
          </cell>
          <cell r="E615" t="str">
            <v>Зафаробод</v>
          </cell>
          <cell r="F615">
            <v>21000</v>
          </cell>
          <cell r="H615">
            <v>10</v>
          </cell>
        </row>
        <row r="616">
          <cell r="A616">
            <v>301</v>
          </cell>
          <cell r="B616" t="str">
            <v>Узбекистон-1</v>
          </cell>
          <cell r="C616" t="str">
            <v>ф/х</v>
          </cell>
          <cell r="D616" t="str">
            <v>Охунбобоев</v>
          </cell>
          <cell r="E616" t="str">
            <v>Зафаробод</v>
          </cell>
          <cell r="F616">
            <v>34700</v>
          </cell>
          <cell r="H616">
            <v>10</v>
          </cell>
        </row>
        <row r="617">
          <cell r="A617">
            <v>302</v>
          </cell>
          <cell r="B617" t="str">
            <v>Узокбой ота</v>
          </cell>
          <cell r="C617" t="str">
            <v>ф/х</v>
          </cell>
          <cell r="D617" t="str">
            <v>Охунбобоев</v>
          </cell>
          <cell r="E617" t="str">
            <v>Зафаробод</v>
          </cell>
          <cell r="F617">
            <v>52500</v>
          </cell>
          <cell r="I617">
            <v>16</v>
          </cell>
        </row>
        <row r="618">
          <cell r="A618">
            <v>303</v>
          </cell>
          <cell r="B618" t="str">
            <v>Уктам-Наби</v>
          </cell>
          <cell r="C618" t="str">
            <v>ф/х</v>
          </cell>
          <cell r="D618" t="str">
            <v>Охунбобоев</v>
          </cell>
          <cell r="E618" t="str">
            <v>Зафаробод</v>
          </cell>
          <cell r="F618">
            <v>19400</v>
          </cell>
          <cell r="I618">
            <v>17</v>
          </cell>
        </row>
        <row r="619">
          <cell r="A619">
            <v>304</v>
          </cell>
          <cell r="B619" t="str">
            <v>Улугбек-СД</v>
          </cell>
          <cell r="C619" t="str">
            <v>ф/х</v>
          </cell>
          <cell r="D619" t="str">
            <v>Охунбобоев</v>
          </cell>
          <cell r="E619" t="str">
            <v>Зафаробод</v>
          </cell>
          <cell r="F619">
            <v>33000</v>
          </cell>
          <cell r="I619">
            <v>17</v>
          </cell>
        </row>
        <row r="620">
          <cell r="A620">
            <v>305</v>
          </cell>
          <cell r="B620" t="str">
            <v>Умид</v>
          </cell>
          <cell r="C620" t="str">
            <v>ф/х</v>
          </cell>
          <cell r="D620" t="str">
            <v>Охунбобоев</v>
          </cell>
          <cell r="E620" t="str">
            <v>Зафаробод</v>
          </cell>
          <cell r="F620">
            <v>24700</v>
          </cell>
          <cell r="I620">
            <v>16</v>
          </cell>
        </row>
        <row r="621">
          <cell r="A621">
            <v>306</v>
          </cell>
          <cell r="B621" t="str">
            <v>Уммат ота</v>
          </cell>
          <cell r="C621" t="str">
            <v>ф/х</v>
          </cell>
          <cell r="D621" t="str">
            <v>Охунбобоев</v>
          </cell>
          <cell r="E621" t="str">
            <v>Зафаробод</v>
          </cell>
          <cell r="F621">
            <v>25500</v>
          </cell>
          <cell r="I621">
            <v>19</v>
          </cell>
        </row>
        <row r="622">
          <cell r="A622">
            <v>307</v>
          </cell>
          <cell r="B622" t="str">
            <v>Умурзоккул</v>
          </cell>
          <cell r="C622" t="str">
            <v>ф/х</v>
          </cell>
          <cell r="D622" t="str">
            <v>Охунбобоев</v>
          </cell>
          <cell r="E622" t="str">
            <v>Зафаробод</v>
          </cell>
          <cell r="F622">
            <v>27400</v>
          </cell>
          <cell r="I622">
            <v>19</v>
          </cell>
        </row>
        <row r="623">
          <cell r="A623">
            <v>308</v>
          </cell>
          <cell r="B623" t="str">
            <v>Урда тош</v>
          </cell>
          <cell r="C623" t="str">
            <v>ф/х</v>
          </cell>
          <cell r="D623" t="str">
            <v>Охунбобоев</v>
          </cell>
          <cell r="E623" t="str">
            <v>Зафаробод</v>
          </cell>
          <cell r="F623">
            <v>11300</v>
          </cell>
          <cell r="I623">
            <v>17</v>
          </cell>
        </row>
        <row r="624">
          <cell r="A624">
            <v>309</v>
          </cell>
          <cell r="B624" t="str">
            <v>Усмат</v>
          </cell>
          <cell r="C624" t="str">
            <v>ф/х</v>
          </cell>
          <cell r="D624" t="str">
            <v>Охунбобоев</v>
          </cell>
          <cell r="E624" t="str">
            <v>Зафаробод</v>
          </cell>
          <cell r="F624">
            <v>25700</v>
          </cell>
          <cell r="H624">
            <v>14</v>
          </cell>
        </row>
        <row r="625">
          <cell r="A625">
            <v>310</v>
          </cell>
          <cell r="B625" t="str">
            <v>Учма</v>
          </cell>
          <cell r="C625" t="str">
            <v>ф/х</v>
          </cell>
          <cell r="D625" t="str">
            <v>Охунбобоев</v>
          </cell>
          <cell r="E625" t="str">
            <v>Зафаробод</v>
          </cell>
          <cell r="F625">
            <v>38700</v>
          </cell>
          <cell r="H625">
            <v>14</v>
          </cell>
        </row>
        <row r="626">
          <cell r="A626">
            <v>311</v>
          </cell>
          <cell r="B626" t="str">
            <v>Фазлиддин</v>
          </cell>
          <cell r="C626" t="str">
            <v>ф/х</v>
          </cell>
          <cell r="D626" t="str">
            <v>Охунбобоев</v>
          </cell>
          <cell r="E626" t="str">
            <v>Зафаробод</v>
          </cell>
          <cell r="F626">
            <v>20800</v>
          </cell>
          <cell r="I626">
            <v>19</v>
          </cell>
        </row>
        <row r="627">
          <cell r="A627">
            <v>312</v>
          </cell>
          <cell r="B627" t="str">
            <v>Файз КТХФ</v>
          </cell>
          <cell r="C627" t="str">
            <v>ф/х</v>
          </cell>
          <cell r="D627" t="str">
            <v>Охунбобоев</v>
          </cell>
          <cell r="E627" t="str">
            <v>Зафаробод</v>
          </cell>
          <cell r="F627">
            <v>44700</v>
          </cell>
          <cell r="H627">
            <v>10</v>
          </cell>
        </row>
        <row r="628">
          <cell r="A628">
            <v>313</v>
          </cell>
          <cell r="B628" t="str">
            <v>Факт</v>
          </cell>
          <cell r="C628" t="str">
            <v>ф/х</v>
          </cell>
          <cell r="D628" t="str">
            <v>Охунбобоев</v>
          </cell>
          <cell r="E628" t="str">
            <v>Зафаробод</v>
          </cell>
          <cell r="F628">
            <v>32400</v>
          </cell>
          <cell r="I628">
            <v>18</v>
          </cell>
        </row>
        <row r="629">
          <cell r="A629">
            <v>314</v>
          </cell>
          <cell r="B629" t="str">
            <v>Феруз-Биби</v>
          </cell>
          <cell r="C629" t="str">
            <v>ф/х</v>
          </cell>
          <cell r="D629" t="str">
            <v>Охунбобоев</v>
          </cell>
          <cell r="E629" t="str">
            <v>Зафаробод</v>
          </cell>
          <cell r="F629">
            <v>51900</v>
          </cell>
          <cell r="I629">
            <v>10</v>
          </cell>
        </row>
        <row r="630">
          <cell r="A630">
            <v>315</v>
          </cell>
          <cell r="B630" t="str">
            <v>Фориш йуллари</v>
          </cell>
          <cell r="C630" t="str">
            <v>ф/х</v>
          </cell>
          <cell r="D630" t="str">
            <v>Охунбобоев</v>
          </cell>
          <cell r="E630" t="str">
            <v>Зафаробод</v>
          </cell>
          <cell r="F630">
            <v>49900</v>
          </cell>
          <cell r="I630">
            <v>17</v>
          </cell>
        </row>
        <row r="631">
          <cell r="A631">
            <v>316</v>
          </cell>
          <cell r="B631" t="str">
            <v>Фунун</v>
          </cell>
          <cell r="C631" t="str">
            <v>ф/х</v>
          </cell>
          <cell r="D631" t="str">
            <v>Охунбобоев</v>
          </cell>
          <cell r="E631" t="str">
            <v>Зафаробод</v>
          </cell>
          <cell r="F631">
            <v>41700</v>
          </cell>
          <cell r="H631">
            <v>10</v>
          </cell>
        </row>
        <row r="632">
          <cell r="A632">
            <v>317</v>
          </cell>
          <cell r="B632" t="str">
            <v>Хадича</v>
          </cell>
          <cell r="C632" t="str">
            <v>ф/х</v>
          </cell>
          <cell r="D632" t="str">
            <v>Охунбобоев</v>
          </cell>
          <cell r="E632" t="str">
            <v>Зафаробод</v>
          </cell>
          <cell r="F632">
            <v>40000</v>
          </cell>
          <cell r="I632">
            <v>18</v>
          </cell>
        </row>
        <row r="633">
          <cell r="A633">
            <v>318</v>
          </cell>
          <cell r="B633" t="str">
            <v>Хайдар ота</v>
          </cell>
          <cell r="C633" t="str">
            <v>ф/х</v>
          </cell>
          <cell r="D633" t="str">
            <v>Охунбобоев</v>
          </cell>
          <cell r="E633" t="str">
            <v>Зафаробод</v>
          </cell>
          <cell r="F633">
            <v>37800</v>
          </cell>
          <cell r="H633">
            <v>8</v>
          </cell>
        </row>
        <row r="634">
          <cell r="A634">
            <v>319</v>
          </cell>
          <cell r="B634" t="str">
            <v>Хамдустлик-12</v>
          </cell>
          <cell r="C634" t="str">
            <v>ф/х</v>
          </cell>
          <cell r="D634" t="str">
            <v>Охунбобоев</v>
          </cell>
          <cell r="E634" t="str">
            <v>Зафаробод</v>
          </cell>
          <cell r="F634">
            <v>54500</v>
          </cell>
          <cell r="I634">
            <v>18</v>
          </cell>
        </row>
        <row r="635">
          <cell r="A635">
            <v>320</v>
          </cell>
          <cell r="B635" t="str">
            <v>Хамдустлик-15</v>
          </cell>
          <cell r="C635" t="str">
            <v>ф/х</v>
          </cell>
          <cell r="D635" t="str">
            <v>Охунбобоев</v>
          </cell>
          <cell r="E635" t="str">
            <v>Зафаробод</v>
          </cell>
          <cell r="F635">
            <v>72000</v>
          </cell>
          <cell r="H635">
            <v>10</v>
          </cell>
        </row>
        <row r="636">
          <cell r="A636">
            <v>321</v>
          </cell>
          <cell r="B636" t="str">
            <v>Хамдустлик-2</v>
          </cell>
          <cell r="C636" t="str">
            <v>ф/х</v>
          </cell>
          <cell r="D636" t="str">
            <v>Охунбобоев</v>
          </cell>
          <cell r="E636" t="str">
            <v>Зафаробод</v>
          </cell>
          <cell r="F636">
            <v>25800</v>
          </cell>
          <cell r="H636">
            <v>10</v>
          </cell>
        </row>
        <row r="637">
          <cell r="A637">
            <v>322</v>
          </cell>
          <cell r="B637" t="str">
            <v>Хамдустлик-20</v>
          </cell>
          <cell r="C637" t="str">
            <v>ф/х</v>
          </cell>
          <cell r="D637" t="str">
            <v>Охунбобоев</v>
          </cell>
          <cell r="E637" t="str">
            <v>Зафаробод</v>
          </cell>
          <cell r="F637">
            <v>26400</v>
          </cell>
          <cell r="H637">
            <v>10</v>
          </cell>
        </row>
        <row r="638">
          <cell r="A638">
            <v>323</v>
          </cell>
          <cell r="B638" t="str">
            <v>Хамдустлик-22</v>
          </cell>
          <cell r="C638" t="str">
            <v>ф/х</v>
          </cell>
          <cell r="D638" t="str">
            <v>Охунбобоев</v>
          </cell>
          <cell r="E638" t="str">
            <v>Зафаробод</v>
          </cell>
          <cell r="F638">
            <v>27600</v>
          </cell>
          <cell r="H638">
            <v>10</v>
          </cell>
        </row>
        <row r="639">
          <cell r="A639">
            <v>324</v>
          </cell>
          <cell r="B639" t="str">
            <v>Хамдустлик-3</v>
          </cell>
          <cell r="C639" t="str">
            <v>ф/х</v>
          </cell>
          <cell r="D639" t="str">
            <v>Охунбобоев</v>
          </cell>
          <cell r="E639" t="str">
            <v>Зафаробод</v>
          </cell>
          <cell r="F639">
            <v>26900</v>
          </cell>
          <cell r="H639">
            <v>10</v>
          </cell>
        </row>
        <row r="640">
          <cell r="A640">
            <v>325</v>
          </cell>
          <cell r="B640" t="str">
            <v>Хамдустлик-4</v>
          </cell>
          <cell r="C640" t="str">
            <v>ф/х</v>
          </cell>
          <cell r="D640" t="str">
            <v>Охунбобоев</v>
          </cell>
          <cell r="E640" t="str">
            <v>Зафаробод</v>
          </cell>
          <cell r="F640">
            <v>41000</v>
          </cell>
          <cell r="H640">
            <v>10</v>
          </cell>
        </row>
        <row r="641">
          <cell r="A641">
            <v>326</v>
          </cell>
          <cell r="B641" t="str">
            <v>Ханжар бобо</v>
          </cell>
          <cell r="C641" t="str">
            <v>ф/х</v>
          </cell>
          <cell r="D641" t="str">
            <v>Охунбобоев</v>
          </cell>
          <cell r="E641" t="str">
            <v>Зафаробод</v>
          </cell>
          <cell r="F641">
            <v>35200</v>
          </cell>
          <cell r="H641">
            <v>10</v>
          </cell>
        </row>
        <row r="642">
          <cell r="A642">
            <v>327</v>
          </cell>
          <cell r="B642" t="str">
            <v>Хасан-1</v>
          </cell>
          <cell r="C642" t="str">
            <v>ф/х</v>
          </cell>
          <cell r="D642" t="str">
            <v>Охунбобоев</v>
          </cell>
          <cell r="E642" t="str">
            <v>Зафаробод</v>
          </cell>
          <cell r="F642">
            <v>57600</v>
          </cell>
          <cell r="H642">
            <v>10</v>
          </cell>
        </row>
        <row r="643">
          <cell r="A643">
            <v>328</v>
          </cell>
          <cell r="B643" t="str">
            <v>Хожи Раббим</v>
          </cell>
          <cell r="C643" t="str">
            <v>ф/х</v>
          </cell>
          <cell r="D643" t="str">
            <v>Охунбобоев</v>
          </cell>
          <cell r="E643" t="str">
            <v>Зафаробод</v>
          </cell>
          <cell r="F643">
            <v>34000</v>
          </cell>
          <cell r="H643">
            <v>10</v>
          </cell>
        </row>
        <row r="644">
          <cell r="A644">
            <v>329</v>
          </cell>
          <cell r="B644" t="str">
            <v>Холис</v>
          </cell>
          <cell r="C644" t="str">
            <v>ф/х</v>
          </cell>
          <cell r="D644" t="str">
            <v>Охунбобоев</v>
          </cell>
          <cell r="E644" t="str">
            <v>Зафаробод</v>
          </cell>
          <cell r="F644">
            <v>22000</v>
          </cell>
          <cell r="I644">
            <v>17</v>
          </cell>
        </row>
        <row r="645">
          <cell r="A645">
            <v>330</v>
          </cell>
          <cell r="B645" t="str">
            <v>Холмон Сардор</v>
          </cell>
          <cell r="C645" t="str">
            <v>ф/х</v>
          </cell>
          <cell r="D645" t="str">
            <v>Охунбобоев</v>
          </cell>
          <cell r="E645" t="str">
            <v>Зафаробод</v>
          </cell>
          <cell r="F645">
            <v>81000</v>
          </cell>
          <cell r="H645">
            <v>9</v>
          </cell>
        </row>
        <row r="646">
          <cell r="A646">
            <v>331</v>
          </cell>
          <cell r="B646" t="str">
            <v>Холмурод ота</v>
          </cell>
          <cell r="C646" t="str">
            <v>ф/х</v>
          </cell>
          <cell r="D646" t="str">
            <v>Охунбобоев</v>
          </cell>
          <cell r="E646" t="str">
            <v>Зафаробод</v>
          </cell>
          <cell r="F646">
            <v>41700</v>
          </cell>
          <cell r="H646">
            <v>9</v>
          </cell>
        </row>
        <row r="647">
          <cell r="A647">
            <v>332</v>
          </cell>
          <cell r="B647" t="str">
            <v>Хумо</v>
          </cell>
          <cell r="C647" t="str">
            <v>ф/х</v>
          </cell>
          <cell r="D647" t="str">
            <v>Охунбобоев</v>
          </cell>
          <cell r="E647" t="str">
            <v>Зафаробод</v>
          </cell>
          <cell r="F647">
            <v>122100</v>
          </cell>
          <cell r="I647">
            <v>17</v>
          </cell>
        </row>
        <row r="648">
          <cell r="A648">
            <v>333</v>
          </cell>
          <cell r="B648" t="str">
            <v>Хуроп</v>
          </cell>
          <cell r="C648" t="str">
            <v>ф/х</v>
          </cell>
          <cell r="D648" t="str">
            <v>Охунбобоев</v>
          </cell>
          <cell r="E648" t="str">
            <v>Зафаробод</v>
          </cell>
          <cell r="F648">
            <v>16400</v>
          </cell>
          <cell r="H648">
            <v>10</v>
          </cell>
        </row>
        <row r="649">
          <cell r="A649">
            <v>334</v>
          </cell>
          <cell r="B649" t="str">
            <v>Хуршид</v>
          </cell>
          <cell r="C649" t="str">
            <v>ф/х</v>
          </cell>
          <cell r="D649" t="str">
            <v>Охунбобоев</v>
          </cell>
          <cell r="E649" t="str">
            <v>Зафаробод</v>
          </cell>
          <cell r="F649">
            <v>46000</v>
          </cell>
          <cell r="I649">
            <v>12</v>
          </cell>
        </row>
        <row r="650">
          <cell r="A650">
            <v>335</v>
          </cell>
          <cell r="B650" t="str">
            <v>Чаманно</v>
          </cell>
          <cell r="C650" t="str">
            <v>ф/х</v>
          </cell>
          <cell r="D650" t="str">
            <v>Охунбобоев</v>
          </cell>
          <cell r="E650" t="str">
            <v>Зафаробод</v>
          </cell>
          <cell r="F650">
            <v>75600</v>
          </cell>
          <cell r="I650">
            <v>19</v>
          </cell>
        </row>
        <row r="651">
          <cell r="A651">
            <v>336</v>
          </cell>
          <cell r="B651" t="str">
            <v>Чарос</v>
          </cell>
          <cell r="C651" t="str">
            <v>ф/х</v>
          </cell>
          <cell r="D651" t="str">
            <v>Охунбобоев</v>
          </cell>
          <cell r="E651" t="str">
            <v>Зафаробод</v>
          </cell>
          <cell r="F651">
            <v>32100</v>
          </cell>
          <cell r="I651">
            <v>17</v>
          </cell>
        </row>
        <row r="652">
          <cell r="A652">
            <v>337</v>
          </cell>
          <cell r="B652" t="str">
            <v>Чарх</v>
          </cell>
          <cell r="C652" t="str">
            <v>ф/х</v>
          </cell>
          <cell r="D652" t="str">
            <v>Охунбобоев</v>
          </cell>
          <cell r="E652" t="str">
            <v>Зафаробод</v>
          </cell>
          <cell r="F652">
            <v>15600</v>
          </cell>
          <cell r="I652">
            <v>17</v>
          </cell>
        </row>
        <row r="653">
          <cell r="A653">
            <v>338</v>
          </cell>
          <cell r="B653" t="str">
            <v>Шарк</v>
          </cell>
          <cell r="C653" t="str">
            <v>ф/х</v>
          </cell>
          <cell r="D653" t="str">
            <v>Охунбобоев</v>
          </cell>
          <cell r="E653" t="str">
            <v>Зафаробод</v>
          </cell>
          <cell r="F653">
            <v>44600</v>
          </cell>
          <cell r="I653">
            <v>18</v>
          </cell>
        </row>
        <row r="654">
          <cell r="A654">
            <v>339</v>
          </cell>
          <cell r="B654" t="str">
            <v>Шарофнур</v>
          </cell>
          <cell r="C654" t="str">
            <v>ф/х</v>
          </cell>
          <cell r="D654" t="str">
            <v>Охунбобоев</v>
          </cell>
          <cell r="E654" t="str">
            <v>Зафаробод</v>
          </cell>
          <cell r="F654">
            <v>22500</v>
          </cell>
          <cell r="I654">
            <v>17</v>
          </cell>
        </row>
        <row r="655">
          <cell r="A655">
            <v>340</v>
          </cell>
          <cell r="B655" t="str">
            <v>Шахло-Муборак</v>
          </cell>
          <cell r="C655" t="str">
            <v>ф/х</v>
          </cell>
          <cell r="D655" t="str">
            <v>Охунбобоев</v>
          </cell>
          <cell r="E655" t="str">
            <v>Зафаробод</v>
          </cell>
          <cell r="F655">
            <v>18900</v>
          </cell>
          <cell r="H655">
            <v>10</v>
          </cell>
        </row>
        <row r="656">
          <cell r="A656">
            <v>341</v>
          </cell>
          <cell r="B656" t="str">
            <v>Ширин</v>
          </cell>
          <cell r="C656" t="str">
            <v>ф/х</v>
          </cell>
          <cell r="D656" t="str">
            <v>Охунбобоев</v>
          </cell>
          <cell r="E656" t="str">
            <v>Зафаробод</v>
          </cell>
          <cell r="F656">
            <v>64500</v>
          </cell>
          <cell r="I656">
            <v>17</v>
          </cell>
        </row>
        <row r="657">
          <cell r="A657">
            <v>342</v>
          </cell>
          <cell r="B657" t="str">
            <v>Шоди Султон</v>
          </cell>
          <cell r="C657" t="str">
            <v>ф/х</v>
          </cell>
          <cell r="D657" t="str">
            <v>Охунбобоев</v>
          </cell>
          <cell r="E657" t="str">
            <v>Зафаробод</v>
          </cell>
          <cell r="F657">
            <v>33200</v>
          </cell>
          <cell r="I657">
            <v>19</v>
          </cell>
        </row>
        <row r="658">
          <cell r="A658">
            <v>343</v>
          </cell>
          <cell r="B658" t="str">
            <v>Шокир-Умид</v>
          </cell>
          <cell r="C658" t="str">
            <v>ф/х</v>
          </cell>
          <cell r="D658" t="str">
            <v>Охунбобоев</v>
          </cell>
          <cell r="E658" t="str">
            <v>Зафаробод</v>
          </cell>
          <cell r="F658">
            <v>25600</v>
          </cell>
          <cell r="H658">
            <v>10</v>
          </cell>
        </row>
        <row r="659">
          <cell r="A659">
            <v>344</v>
          </cell>
          <cell r="B659" t="str">
            <v>Шохрух-1</v>
          </cell>
          <cell r="C659" t="str">
            <v>ф/х</v>
          </cell>
          <cell r="D659" t="str">
            <v>Охунбобоев</v>
          </cell>
          <cell r="E659" t="str">
            <v>Зафаробод</v>
          </cell>
          <cell r="F659">
            <v>81300</v>
          </cell>
          <cell r="I659">
            <v>17</v>
          </cell>
        </row>
        <row r="660">
          <cell r="A660">
            <v>345</v>
          </cell>
          <cell r="B660" t="str">
            <v>Шухрат-Рахмон ота</v>
          </cell>
          <cell r="C660" t="str">
            <v>ф/х</v>
          </cell>
          <cell r="D660" t="str">
            <v>Охунбобоев</v>
          </cell>
          <cell r="E660" t="str">
            <v>Зафаробод</v>
          </cell>
          <cell r="F660">
            <v>13900</v>
          </cell>
          <cell r="I660">
            <v>12</v>
          </cell>
        </row>
        <row r="661">
          <cell r="A661">
            <v>346</v>
          </cell>
          <cell r="B661" t="str">
            <v>Эгамкул</v>
          </cell>
          <cell r="C661" t="str">
            <v>ф/х</v>
          </cell>
          <cell r="D661" t="str">
            <v>Охунбобоев</v>
          </cell>
          <cell r="E661" t="str">
            <v>Зафаробод</v>
          </cell>
          <cell r="F661">
            <v>60000</v>
          </cell>
          <cell r="H661">
            <v>12</v>
          </cell>
        </row>
        <row r="662">
          <cell r="A662">
            <v>347</v>
          </cell>
          <cell r="B662" t="str">
            <v>Эликул</v>
          </cell>
          <cell r="C662" t="str">
            <v>ф/х</v>
          </cell>
          <cell r="D662" t="str">
            <v>Охунбобоев</v>
          </cell>
          <cell r="E662" t="str">
            <v>Зафаробод</v>
          </cell>
          <cell r="F662">
            <v>17600</v>
          </cell>
          <cell r="H662">
            <v>10</v>
          </cell>
        </row>
        <row r="663">
          <cell r="A663">
            <v>348</v>
          </cell>
          <cell r="B663" t="str">
            <v>Элимбой ота</v>
          </cell>
          <cell r="C663" t="str">
            <v>ф/х</v>
          </cell>
          <cell r="D663" t="str">
            <v>Охунбобоев</v>
          </cell>
          <cell r="E663" t="str">
            <v>Зафаробод</v>
          </cell>
          <cell r="F663">
            <v>32000</v>
          </cell>
          <cell r="H663">
            <v>8</v>
          </cell>
        </row>
        <row r="664">
          <cell r="A664">
            <v>349</v>
          </cell>
          <cell r="B664" t="str">
            <v>Эсоншох</v>
          </cell>
          <cell r="C664" t="str">
            <v>ф/х</v>
          </cell>
          <cell r="D664" t="str">
            <v>Охунбобоев</v>
          </cell>
          <cell r="E664" t="str">
            <v>Зафаробод</v>
          </cell>
          <cell r="F664">
            <v>29700</v>
          </cell>
          <cell r="H664">
            <v>10</v>
          </cell>
        </row>
        <row r="665">
          <cell r="A665">
            <v>350</v>
          </cell>
          <cell r="B665" t="str">
            <v>Юнус бобо</v>
          </cell>
          <cell r="C665" t="str">
            <v>ф/х</v>
          </cell>
          <cell r="D665" t="str">
            <v>Охунбобоев</v>
          </cell>
          <cell r="E665" t="str">
            <v>Зафаробод</v>
          </cell>
          <cell r="F665">
            <v>21500</v>
          </cell>
          <cell r="H665">
            <v>9</v>
          </cell>
        </row>
        <row r="666">
          <cell r="A666">
            <v>247</v>
          </cell>
          <cell r="B666" t="str">
            <v>Носир</v>
          </cell>
          <cell r="C666" t="str">
            <v>б/т</v>
          </cell>
          <cell r="D666" t="str">
            <v>Охунбобоев</v>
          </cell>
          <cell r="E666" t="str">
            <v>Зафаробод</v>
          </cell>
          <cell r="F666">
            <v>88800</v>
          </cell>
          <cell r="I666">
            <v>17</v>
          </cell>
        </row>
        <row r="667">
          <cell r="A667">
            <v>255</v>
          </cell>
          <cell r="B667" t="str">
            <v xml:space="preserve">Олкортепа </v>
          </cell>
          <cell r="C667" t="str">
            <v>б/т</v>
          </cell>
          <cell r="D667" t="str">
            <v>Охунбобоев</v>
          </cell>
          <cell r="E667" t="str">
            <v>Зафаробод</v>
          </cell>
          <cell r="F667">
            <v>22000</v>
          </cell>
          <cell r="H667">
            <v>10</v>
          </cell>
        </row>
        <row r="668">
          <cell r="A668">
            <v>118</v>
          </cell>
          <cell r="B668" t="str">
            <v>Абдуназар</v>
          </cell>
          <cell r="C668" t="str">
            <v>ф/х</v>
          </cell>
          <cell r="D668" t="str">
            <v>Мустакиллик</v>
          </cell>
          <cell r="E668" t="str">
            <v>Зафаробод</v>
          </cell>
          <cell r="F668">
            <v>27900</v>
          </cell>
          <cell r="H668">
            <v>19</v>
          </cell>
        </row>
        <row r="669">
          <cell r="A669">
            <v>119</v>
          </cell>
          <cell r="B669" t="str">
            <v>Абдухолик угли-Абдукодир</v>
          </cell>
          <cell r="C669" t="str">
            <v>ф/х</v>
          </cell>
          <cell r="D669" t="str">
            <v>Мустакиллик</v>
          </cell>
          <cell r="E669" t="str">
            <v>Зафаробод</v>
          </cell>
          <cell r="F669">
            <v>11900</v>
          </cell>
          <cell r="H669">
            <v>6</v>
          </cell>
        </row>
        <row r="670">
          <cell r="A670">
            <v>120</v>
          </cell>
          <cell r="B670" t="str">
            <v>Азизбек-Элчин</v>
          </cell>
          <cell r="C670" t="str">
            <v>ф/х</v>
          </cell>
          <cell r="D670" t="str">
            <v>Мустакиллик</v>
          </cell>
          <cell r="E670" t="str">
            <v>Зафаробод</v>
          </cell>
          <cell r="F670">
            <v>104100</v>
          </cell>
          <cell r="H670">
            <v>8</v>
          </cell>
        </row>
        <row r="671">
          <cell r="A671">
            <v>121</v>
          </cell>
          <cell r="B671" t="str">
            <v>Ахмат ота</v>
          </cell>
          <cell r="C671" t="str">
            <v>ф/х</v>
          </cell>
          <cell r="D671" t="str">
            <v>Мустакиллик</v>
          </cell>
          <cell r="E671" t="str">
            <v>Зафаробод</v>
          </cell>
          <cell r="F671">
            <v>24600</v>
          </cell>
          <cell r="H671">
            <v>10</v>
          </cell>
        </row>
        <row r="672">
          <cell r="A672">
            <v>122</v>
          </cell>
          <cell r="B672" t="str">
            <v>Ахматхон ота</v>
          </cell>
          <cell r="C672" t="str">
            <v>ф/х</v>
          </cell>
          <cell r="D672" t="str">
            <v>Мустакиллик</v>
          </cell>
          <cell r="E672" t="str">
            <v>Зафаробод</v>
          </cell>
          <cell r="F672">
            <v>15800</v>
          </cell>
          <cell r="H672">
            <v>11</v>
          </cell>
        </row>
        <row r="673">
          <cell r="A673">
            <v>123</v>
          </cell>
          <cell r="B673" t="str">
            <v>Баланд осмон юлдузи</v>
          </cell>
          <cell r="C673" t="str">
            <v>ф/х</v>
          </cell>
          <cell r="D673" t="str">
            <v>Мустакиллик</v>
          </cell>
          <cell r="E673" t="str">
            <v>Зафаробод</v>
          </cell>
          <cell r="F673">
            <v>47900</v>
          </cell>
          <cell r="H673">
            <v>11</v>
          </cell>
        </row>
        <row r="674">
          <cell r="A674">
            <v>124</v>
          </cell>
          <cell r="B674" t="str">
            <v>Бегона-Бахор</v>
          </cell>
          <cell r="C674" t="str">
            <v>ф/х</v>
          </cell>
          <cell r="D674" t="str">
            <v>Мустакиллик</v>
          </cell>
          <cell r="E674" t="str">
            <v>Зафаробод</v>
          </cell>
          <cell r="F674">
            <v>4900</v>
          </cell>
          <cell r="H674">
            <v>14</v>
          </cell>
        </row>
        <row r="675">
          <cell r="A675">
            <v>125</v>
          </cell>
          <cell r="B675" t="str">
            <v>Бобожон-Эргаш  ота</v>
          </cell>
          <cell r="C675" t="str">
            <v>ф/х</v>
          </cell>
          <cell r="D675" t="str">
            <v>Мустакиллик</v>
          </cell>
          <cell r="E675" t="str">
            <v>Зафаробод</v>
          </cell>
          <cell r="F675">
            <v>25000</v>
          </cell>
          <cell r="H675">
            <v>12</v>
          </cell>
        </row>
        <row r="676">
          <cell r="A676">
            <v>126</v>
          </cell>
          <cell r="B676" t="str">
            <v>Бобокул ота</v>
          </cell>
          <cell r="C676" t="str">
            <v>ф/х</v>
          </cell>
          <cell r="D676" t="str">
            <v>Мустакиллик</v>
          </cell>
          <cell r="E676" t="str">
            <v>Зафаробод</v>
          </cell>
          <cell r="F676">
            <v>17000</v>
          </cell>
          <cell r="H676">
            <v>8</v>
          </cell>
        </row>
        <row r="677">
          <cell r="A677">
            <v>127</v>
          </cell>
          <cell r="B677" t="str">
            <v>Бузутлон ота</v>
          </cell>
          <cell r="C677" t="str">
            <v>ф/х</v>
          </cell>
          <cell r="D677" t="str">
            <v>Мустакиллик</v>
          </cell>
          <cell r="E677" t="str">
            <v>Зафаробод</v>
          </cell>
          <cell r="F677">
            <v>30300</v>
          </cell>
          <cell r="H677">
            <v>9</v>
          </cell>
        </row>
        <row r="678">
          <cell r="A678">
            <v>128</v>
          </cell>
          <cell r="B678" t="str">
            <v>Гулбадан-Дулона</v>
          </cell>
          <cell r="C678" t="str">
            <v>ф/х</v>
          </cell>
          <cell r="D678" t="str">
            <v>Мустакиллик</v>
          </cell>
          <cell r="E678" t="str">
            <v>Зафаробод</v>
          </cell>
          <cell r="F678">
            <v>11900</v>
          </cell>
          <cell r="H678">
            <v>9</v>
          </cell>
        </row>
        <row r="679">
          <cell r="A679">
            <v>129</v>
          </cell>
          <cell r="B679" t="str">
            <v>Жайхун-Олис</v>
          </cell>
          <cell r="C679" t="str">
            <v>ф/х</v>
          </cell>
          <cell r="D679" t="str">
            <v>Мустакиллик</v>
          </cell>
          <cell r="E679" t="str">
            <v>Зафаробод</v>
          </cell>
          <cell r="F679">
            <v>21600</v>
          </cell>
          <cell r="H679">
            <v>8</v>
          </cell>
        </row>
        <row r="680">
          <cell r="A680">
            <v>130</v>
          </cell>
          <cell r="B680" t="str">
            <v>Жигарбанд</v>
          </cell>
          <cell r="C680" t="str">
            <v>ф/х</v>
          </cell>
          <cell r="D680" t="str">
            <v>Мустакиллик</v>
          </cell>
          <cell r="E680" t="str">
            <v>Зафаробод</v>
          </cell>
          <cell r="F680">
            <v>39300</v>
          </cell>
          <cell r="H680">
            <v>9</v>
          </cell>
        </row>
        <row r="681">
          <cell r="A681">
            <v>131</v>
          </cell>
          <cell r="B681" t="str">
            <v>Жонибек-Кувнок</v>
          </cell>
          <cell r="C681" t="str">
            <v>ф/х</v>
          </cell>
          <cell r="D681" t="str">
            <v>Мустакиллик</v>
          </cell>
          <cell r="E681" t="str">
            <v>Зафаробод</v>
          </cell>
          <cell r="F681">
            <v>22600</v>
          </cell>
          <cell r="H681">
            <v>9</v>
          </cell>
        </row>
        <row r="682">
          <cell r="A682">
            <v>132</v>
          </cell>
          <cell r="B682" t="str">
            <v>Завкизода</v>
          </cell>
          <cell r="C682" t="str">
            <v>ф/х</v>
          </cell>
          <cell r="D682" t="str">
            <v>Мустакиллик</v>
          </cell>
          <cell r="E682" t="str">
            <v>Зафаробод</v>
          </cell>
          <cell r="F682">
            <v>5600</v>
          </cell>
          <cell r="H682">
            <v>15</v>
          </cell>
        </row>
        <row r="683">
          <cell r="A683">
            <v>133</v>
          </cell>
          <cell r="B683" t="str">
            <v>Зиеда</v>
          </cell>
          <cell r="C683" t="str">
            <v>ф/х</v>
          </cell>
          <cell r="D683" t="str">
            <v>Мустакиллик</v>
          </cell>
          <cell r="E683" t="str">
            <v>Зафаробод</v>
          </cell>
          <cell r="F683">
            <v>77900</v>
          </cell>
          <cell r="H683">
            <v>10</v>
          </cell>
        </row>
        <row r="684">
          <cell r="A684">
            <v>134</v>
          </cell>
          <cell r="B684" t="str">
            <v>Кулимахиён</v>
          </cell>
          <cell r="C684" t="str">
            <v>ф/х</v>
          </cell>
          <cell r="D684" t="str">
            <v>Мустакиллик</v>
          </cell>
          <cell r="E684" t="str">
            <v>Зафаробод</v>
          </cell>
          <cell r="F684">
            <v>6000</v>
          </cell>
          <cell r="H684">
            <v>12</v>
          </cell>
        </row>
        <row r="685">
          <cell r="A685">
            <v>135</v>
          </cell>
          <cell r="B685" t="str">
            <v>Кушробот тусини</v>
          </cell>
          <cell r="C685" t="str">
            <v>ф/х</v>
          </cell>
          <cell r="D685" t="str">
            <v>Мустакиллик</v>
          </cell>
          <cell r="E685" t="str">
            <v>Зафаробод</v>
          </cell>
          <cell r="F685">
            <v>28500</v>
          </cell>
          <cell r="H685">
            <v>10</v>
          </cell>
        </row>
        <row r="686">
          <cell r="A686">
            <v>136</v>
          </cell>
          <cell r="B686" t="str">
            <v>Мардонжон</v>
          </cell>
          <cell r="C686" t="str">
            <v>ф/х</v>
          </cell>
          <cell r="D686" t="str">
            <v>Мустакиллик</v>
          </cell>
          <cell r="E686" t="str">
            <v>Зафаробод</v>
          </cell>
          <cell r="F686">
            <v>20200</v>
          </cell>
          <cell r="H686">
            <v>12</v>
          </cell>
        </row>
        <row r="687">
          <cell r="A687">
            <v>137</v>
          </cell>
          <cell r="B687" t="str">
            <v>Немон</v>
          </cell>
          <cell r="C687" t="str">
            <v>ф/х</v>
          </cell>
          <cell r="D687" t="str">
            <v>Мустакиллик</v>
          </cell>
          <cell r="E687" t="str">
            <v>Зафаробод</v>
          </cell>
          <cell r="F687">
            <v>8100</v>
          </cell>
          <cell r="H687">
            <v>8</v>
          </cell>
        </row>
        <row r="688">
          <cell r="A688">
            <v>138</v>
          </cell>
          <cell r="B688" t="str">
            <v>Огох бул</v>
          </cell>
          <cell r="C688" t="str">
            <v>ф/х</v>
          </cell>
          <cell r="D688" t="str">
            <v>Мустакиллик</v>
          </cell>
          <cell r="E688" t="str">
            <v>Зафаробод</v>
          </cell>
          <cell r="F688">
            <v>5000</v>
          </cell>
          <cell r="H688">
            <v>10</v>
          </cell>
        </row>
        <row r="689">
          <cell r="A689">
            <v>139</v>
          </cell>
          <cell r="B689" t="str">
            <v>Ок чарик</v>
          </cell>
          <cell r="C689" t="str">
            <v>ф/х</v>
          </cell>
          <cell r="D689" t="str">
            <v>Мустакиллик</v>
          </cell>
          <cell r="E689" t="str">
            <v>Зафаробод</v>
          </cell>
          <cell r="F689">
            <v>12600</v>
          </cell>
          <cell r="H689">
            <v>10</v>
          </cell>
        </row>
        <row r="690">
          <cell r="A690">
            <v>140</v>
          </cell>
          <cell r="B690" t="str">
            <v>Очил</v>
          </cell>
          <cell r="C690" t="str">
            <v>ф/х</v>
          </cell>
          <cell r="D690" t="str">
            <v>Мустакиллик</v>
          </cell>
          <cell r="E690" t="str">
            <v>Зафаробод</v>
          </cell>
          <cell r="F690">
            <v>7400</v>
          </cell>
          <cell r="H690">
            <v>10</v>
          </cell>
        </row>
        <row r="691">
          <cell r="A691">
            <v>141</v>
          </cell>
          <cell r="B691" t="str">
            <v>Парашт</v>
          </cell>
          <cell r="C691" t="str">
            <v>ф/х</v>
          </cell>
          <cell r="D691" t="str">
            <v>Мустакиллик</v>
          </cell>
          <cell r="E691" t="str">
            <v>Зафаробод</v>
          </cell>
          <cell r="F691">
            <v>27400</v>
          </cell>
          <cell r="H691">
            <v>8</v>
          </cell>
        </row>
        <row r="692">
          <cell r="A692">
            <v>142</v>
          </cell>
          <cell r="B692" t="str">
            <v>Рустам-Сиёвуш</v>
          </cell>
          <cell r="C692" t="str">
            <v>ф/х</v>
          </cell>
          <cell r="D692" t="str">
            <v>Мустакиллик</v>
          </cell>
          <cell r="E692" t="str">
            <v>Зафаробод</v>
          </cell>
          <cell r="F692">
            <v>26500</v>
          </cell>
          <cell r="H692">
            <v>6</v>
          </cell>
        </row>
        <row r="693">
          <cell r="A693">
            <v>143</v>
          </cell>
          <cell r="B693" t="str">
            <v>Сарвигул-Жахон</v>
          </cell>
          <cell r="C693" t="str">
            <v>ф/х</v>
          </cell>
          <cell r="D693" t="str">
            <v>Мустакиллик</v>
          </cell>
          <cell r="E693" t="str">
            <v>Зафаробод</v>
          </cell>
          <cell r="F693">
            <v>23500</v>
          </cell>
          <cell r="H693">
            <v>14</v>
          </cell>
        </row>
        <row r="694">
          <cell r="A694">
            <v>144</v>
          </cell>
          <cell r="B694" t="str">
            <v>Сегун</v>
          </cell>
          <cell r="C694" t="str">
            <v>ф/х</v>
          </cell>
          <cell r="D694" t="str">
            <v>Мустакиллик</v>
          </cell>
          <cell r="E694" t="str">
            <v>Зафаробод</v>
          </cell>
          <cell r="F694">
            <v>33900</v>
          </cell>
          <cell r="H694">
            <v>8</v>
          </cell>
        </row>
        <row r="695">
          <cell r="A695">
            <v>145</v>
          </cell>
          <cell r="B695" t="str">
            <v>Фарзона</v>
          </cell>
          <cell r="C695" t="str">
            <v>ф/х</v>
          </cell>
          <cell r="D695" t="str">
            <v>Мустакиллик</v>
          </cell>
          <cell r="E695" t="str">
            <v>Зафаробод</v>
          </cell>
          <cell r="F695">
            <v>5400</v>
          </cell>
          <cell r="H695">
            <v>8</v>
          </cell>
        </row>
        <row r="696">
          <cell r="A696">
            <v>146</v>
          </cell>
          <cell r="B696" t="str">
            <v>Фозилмон</v>
          </cell>
          <cell r="C696" t="str">
            <v>ф/х</v>
          </cell>
          <cell r="D696" t="str">
            <v>Мустакиллик</v>
          </cell>
          <cell r="E696" t="str">
            <v>Зафаробод</v>
          </cell>
          <cell r="F696">
            <v>24300</v>
          </cell>
          <cell r="H696">
            <v>10</v>
          </cell>
        </row>
        <row r="697">
          <cell r="A697">
            <v>147</v>
          </cell>
          <cell r="B697" t="str">
            <v>Хайдар Хамза ота</v>
          </cell>
          <cell r="C697" t="str">
            <v>ф/х</v>
          </cell>
          <cell r="D697" t="str">
            <v>Мустакиллик</v>
          </cell>
          <cell r="E697" t="str">
            <v>Зафаробод</v>
          </cell>
          <cell r="F697">
            <v>6000</v>
          </cell>
          <cell r="H697">
            <v>10</v>
          </cell>
        </row>
        <row r="698">
          <cell r="A698">
            <v>148</v>
          </cell>
          <cell r="B698" t="str">
            <v>Хайиткул-Саидкул</v>
          </cell>
          <cell r="C698" t="str">
            <v>ф/х</v>
          </cell>
          <cell r="D698" t="str">
            <v>Мустакиллик</v>
          </cell>
          <cell r="E698" t="str">
            <v>Зафаробод</v>
          </cell>
          <cell r="F698">
            <v>3800</v>
          </cell>
          <cell r="H698">
            <v>4</v>
          </cell>
        </row>
        <row r="699">
          <cell r="A699">
            <v>149</v>
          </cell>
          <cell r="B699" t="str">
            <v>Шоди ота-Шавкат</v>
          </cell>
          <cell r="C699" t="str">
            <v>ф/х</v>
          </cell>
          <cell r="D699" t="str">
            <v>Мустакиллик</v>
          </cell>
          <cell r="E699" t="str">
            <v>Зафаробод</v>
          </cell>
          <cell r="F699">
            <v>12200</v>
          </cell>
          <cell r="H699">
            <v>8</v>
          </cell>
        </row>
        <row r="700">
          <cell r="A700">
            <v>150</v>
          </cell>
          <cell r="B700" t="str">
            <v>Эшмурод бобо</v>
          </cell>
          <cell r="C700" t="str">
            <v>ф/х</v>
          </cell>
          <cell r="D700" t="str">
            <v>Мустакиллик</v>
          </cell>
          <cell r="E700" t="str">
            <v>Зафаробод</v>
          </cell>
          <cell r="F700">
            <v>14400</v>
          </cell>
          <cell r="H700">
            <v>8</v>
          </cell>
        </row>
        <row r="701">
          <cell r="A701">
            <v>151</v>
          </cell>
          <cell r="B701" t="str">
            <v>Янги хаёт</v>
          </cell>
          <cell r="C701" t="str">
            <v>ф/х</v>
          </cell>
          <cell r="D701" t="str">
            <v>Мустакиллик</v>
          </cell>
          <cell r="E701" t="str">
            <v>Зафаробод</v>
          </cell>
          <cell r="F701">
            <v>13900</v>
          </cell>
          <cell r="H701">
            <v>10</v>
          </cell>
        </row>
        <row r="702">
          <cell r="A702">
            <v>91</v>
          </cell>
          <cell r="B702" t="str">
            <v>А.Боймокли</v>
          </cell>
          <cell r="C702" t="str">
            <v>ф/х</v>
          </cell>
          <cell r="D702" t="str">
            <v>Кожахмет</v>
          </cell>
          <cell r="E702" t="str">
            <v>Зафаробод</v>
          </cell>
          <cell r="F702">
            <v>17300</v>
          </cell>
          <cell r="I702">
            <v>8</v>
          </cell>
        </row>
        <row r="703">
          <cell r="A703">
            <v>92</v>
          </cell>
          <cell r="B703" t="str">
            <v>Адыл</v>
          </cell>
          <cell r="C703" t="str">
            <v>ф/х</v>
          </cell>
          <cell r="D703" t="str">
            <v>Кожахмет</v>
          </cell>
          <cell r="E703" t="str">
            <v>Зафаробод</v>
          </cell>
          <cell r="F703">
            <v>75800</v>
          </cell>
          <cell r="H703">
            <v>16</v>
          </cell>
        </row>
        <row r="704">
          <cell r="A704">
            <v>93</v>
          </cell>
          <cell r="B704" t="str">
            <v>А-Кунгирот-1</v>
          </cell>
          <cell r="C704" t="str">
            <v>ф/х</v>
          </cell>
          <cell r="D704" t="str">
            <v>Кожахмет</v>
          </cell>
          <cell r="E704" t="str">
            <v>Зафаробод</v>
          </cell>
          <cell r="F704">
            <v>26600</v>
          </cell>
          <cell r="H704">
            <v>12</v>
          </cell>
        </row>
        <row r="705">
          <cell r="A705">
            <v>94</v>
          </cell>
          <cell r="B705" t="str">
            <v>Бекмурод Яриев</v>
          </cell>
          <cell r="C705" t="str">
            <v>ф/х</v>
          </cell>
          <cell r="D705" t="str">
            <v>Кожахмет</v>
          </cell>
          <cell r="E705" t="str">
            <v>Зафаробод</v>
          </cell>
          <cell r="F705">
            <v>28300</v>
          </cell>
          <cell r="H705">
            <v>15</v>
          </cell>
        </row>
        <row r="706">
          <cell r="A706">
            <v>95</v>
          </cell>
          <cell r="B706" t="str">
            <v>Береке</v>
          </cell>
          <cell r="C706" t="str">
            <v>ф/х</v>
          </cell>
          <cell r="D706" t="str">
            <v>Кожахмет</v>
          </cell>
          <cell r="E706" t="str">
            <v>Зафаробод</v>
          </cell>
          <cell r="F706">
            <v>26800</v>
          </cell>
          <cell r="H706">
            <v>15</v>
          </cell>
        </row>
        <row r="707">
          <cell r="A707">
            <v>96</v>
          </cell>
          <cell r="B707" t="str">
            <v>Бувнарой она</v>
          </cell>
          <cell r="C707" t="str">
            <v>ф/х</v>
          </cell>
          <cell r="D707" t="str">
            <v>Кожахмет</v>
          </cell>
          <cell r="E707" t="str">
            <v>Зафаробод</v>
          </cell>
          <cell r="F707">
            <v>16500</v>
          </cell>
          <cell r="H707">
            <v>15</v>
          </cell>
        </row>
        <row r="708">
          <cell r="A708">
            <v>97</v>
          </cell>
          <cell r="B708" t="str">
            <v>Гулмурод бобо</v>
          </cell>
          <cell r="C708" t="str">
            <v>ф/х</v>
          </cell>
          <cell r="D708" t="str">
            <v>Кожахмет</v>
          </cell>
          <cell r="E708" t="str">
            <v>Зафаробод</v>
          </cell>
          <cell r="F708">
            <v>30500</v>
          </cell>
          <cell r="H708">
            <v>15</v>
          </cell>
        </row>
        <row r="709">
          <cell r="A709">
            <v>98</v>
          </cell>
          <cell r="B709" t="str">
            <v>Еламон</v>
          </cell>
          <cell r="C709" t="str">
            <v>ф/х</v>
          </cell>
          <cell r="D709" t="str">
            <v>Кожахмет</v>
          </cell>
          <cell r="E709" t="str">
            <v>Зафаробод</v>
          </cell>
          <cell r="F709">
            <v>32700</v>
          </cell>
          <cell r="H709">
            <v>15</v>
          </cell>
        </row>
        <row r="710">
          <cell r="A710">
            <v>99</v>
          </cell>
          <cell r="B710" t="str">
            <v>Ерали ота</v>
          </cell>
          <cell r="C710" t="str">
            <v>ф/х</v>
          </cell>
          <cell r="D710" t="str">
            <v>Кожахмет</v>
          </cell>
          <cell r="E710" t="str">
            <v>Зафаробод</v>
          </cell>
          <cell r="F710">
            <v>22500</v>
          </cell>
          <cell r="H710">
            <v>15</v>
          </cell>
        </row>
        <row r="711">
          <cell r="A711">
            <v>100</v>
          </cell>
          <cell r="B711" t="str">
            <v>Ерсултан</v>
          </cell>
          <cell r="C711" t="str">
            <v>ф/х</v>
          </cell>
          <cell r="D711" t="str">
            <v>Кожахмет</v>
          </cell>
          <cell r="E711" t="str">
            <v>Зафаробод</v>
          </cell>
          <cell r="F711">
            <v>51100</v>
          </cell>
          <cell r="H711">
            <v>16</v>
          </cell>
        </row>
        <row r="712">
          <cell r="A712">
            <v>101</v>
          </cell>
          <cell r="B712" t="str">
            <v>Жамбыл</v>
          </cell>
          <cell r="C712" t="str">
            <v>ф/х</v>
          </cell>
          <cell r="D712" t="str">
            <v>Кожахмет</v>
          </cell>
          <cell r="E712" t="str">
            <v>Зафаробод</v>
          </cell>
          <cell r="F712">
            <v>77800</v>
          </cell>
          <cell r="H712">
            <v>16</v>
          </cell>
        </row>
        <row r="713">
          <cell r="A713">
            <v>102</v>
          </cell>
          <cell r="B713" t="str">
            <v>Жуман ота</v>
          </cell>
          <cell r="C713" t="str">
            <v>ф/х</v>
          </cell>
          <cell r="D713" t="str">
            <v>Кожахмет</v>
          </cell>
          <cell r="E713" t="str">
            <v>Зафаробод</v>
          </cell>
          <cell r="F713">
            <v>26500</v>
          </cell>
          <cell r="H713">
            <v>16</v>
          </cell>
        </row>
        <row r="714">
          <cell r="A714">
            <v>103</v>
          </cell>
          <cell r="B714" t="str">
            <v>ИРС</v>
          </cell>
          <cell r="C714" t="str">
            <v>ф/х</v>
          </cell>
          <cell r="D714" t="str">
            <v>Кожахмет</v>
          </cell>
          <cell r="E714" t="str">
            <v>Зафаробод</v>
          </cell>
          <cell r="F714">
            <v>52100</v>
          </cell>
          <cell r="H714">
            <v>16</v>
          </cell>
        </row>
        <row r="715">
          <cell r="A715">
            <v>104</v>
          </cell>
          <cell r="B715" t="str">
            <v>Казыбек-Би</v>
          </cell>
          <cell r="C715" t="str">
            <v>ф/х</v>
          </cell>
          <cell r="D715" t="str">
            <v>Кожахмет</v>
          </cell>
          <cell r="E715" t="str">
            <v>Зафаробод</v>
          </cell>
          <cell r="F715">
            <v>45000</v>
          </cell>
          <cell r="H715">
            <v>16</v>
          </cell>
        </row>
        <row r="716">
          <cell r="A716">
            <v>105</v>
          </cell>
          <cell r="B716" t="str">
            <v>Маханбеткул</v>
          </cell>
          <cell r="C716" t="str">
            <v>ф/х</v>
          </cell>
          <cell r="D716" t="str">
            <v>Кожахмет</v>
          </cell>
          <cell r="E716" t="str">
            <v>Зафаробод</v>
          </cell>
          <cell r="F716">
            <v>23900</v>
          </cell>
          <cell r="H716">
            <v>16</v>
          </cell>
        </row>
        <row r="717">
          <cell r="A717">
            <v>106</v>
          </cell>
          <cell r="B717" t="str">
            <v>Наврузек ота</v>
          </cell>
          <cell r="C717" t="str">
            <v>ф/х</v>
          </cell>
          <cell r="D717" t="str">
            <v>Кожахмет</v>
          </cell>
          <cell r="E717" t="str">
            <v>Зафаробод</v>
          </cell>
          <cell r="F717">
            <v>17400</v>
          </cell>
          <cell r="H717">
            <v>17</v>
          </cell>
        </row>
        <row r="718">
          <cell r="A718">
            <v>107</v>
          </cell>
          <cell r="B718" t="str">
            <v>Нурлан</v>
          </cell>
          <cell r="C718" t="str">
            <v>ф/х</v>
          </cell>
          <cell r="D718" t="str">
            <v>Кожахмет</v>
          </cell>
          <cell r="E718" t="str">
            <v>Зафаробод</v>
          </cell>
          <cell r="F718">
            <v>17000</v>
          </cell>
          <cell r="H718">
            <v>18</v>
          </cell>
        </row>
        <row r="719">
          <cell r="A719">
            <v>108</v>
          </cell>
          <cell r="B719" t="str">
            <v>Оринбой</v>
          </cell>
          <cell r="C719" t="str">
            <v>ф/х</v>
          </cell>
          <cell r="D719" t="str">
            <v>Кожахмет</v>
          </cell>
          <cell r="E719" t="str">
            <v>Зафаробод</v>
          </cell>
          <cell r="F719">
            <v>45200</v>
          </cell>
          <cell r="H719">
            <v>14</v>
          </cell>
        </row>
        <row r="720">
          <cell r="A720">
            <v>109</v>
          </cell>
          <cell r="B720" t="str">
            <v>Рыски</v>
          </cell>
          <cell r="C720" t="str">
            <v>ф/х</v>
          </cell>
          <cell r="D720" t="str">
            <v>Кожахмет</v>
          </cell>
          <cell r="E720" t="str">
            <v>Зафаробод</v>
          </cell>
          <cell r="F720">
            <v>78600</v>
          </cell>
          <cell r="H720">
            <v>17</v>
          </cell>
        </row>
        <row r="721">
          <cell r="A721">
            <v>110</v>
          </cell>
          <cell r="B721" t="str">
            <v>Сабыт-67</v>
          </cell>
          <cell r="C721" t="str">
            <v>ф/х</v>
          </cell>
          <cell r="D721" t="str">
            <v>Кожахмет</v>
          </cell>
          <cell r="E721" t="str">
            <v>Зафаробод</v>
          </cell>
          <cell r="F721">
            <v>17000</v>
          </cell>
          <cell r="H721">
            <v>17</v>
          </cell>
        </row>
        <row r="722">
          <cell r="A722">
            <v>111</v>
          </cell>
          <cell r="B722" t="str">
            <v>Солин АРТ</v>
          </cell>
          <cell r="C722" t="str">
            <v>ф/х</v>
          </cell>
          <cell r="D722" t="str">
            <v>Кожахмет</v>
          </cell>
          <cell r="E722" t="str">
            <v>Зафаробод</v>
          </cell>
          <cell r="F722">
            <v>18200</v>
          </cell>
          <cell r="H722">
            <v>16</v>
          </cell>
        </row>
        <row r="723">
          <cell r="A723">
            <v>112</v>
          </cell>
          <cell r="B723" t="str">
            <v>Сурманбой ота</v>
          </cell>
          <cell r="C723" t="str">
            <v>ф/х</v>
          </cell>
          <cell r="D723" t="str">
            <v>Кожахмет</v>
          </cell>
          <cell r="E723" t="str">
            <v>Зафаробод</v>
          </cell>
          <cell r="F723">
            <v>13300</v>
          </cell>
          <cell r="H723">
            <v>16</v>
          </cell>
        </row>
        <row r="724">
          <cell r="A724">
            <v>113</v>
          </cell>
          <cell r="B724" t="str">
            <v>Сухроб</v>
          </cell>
          <cell r="C724" t="str">
            <v>ф/х</v>
          </cell>
          <cell r="D724" t="str">
            <v>Кожахмет</v>
          </cell>
          <cell r="E724" t="str">
            <v>Зафаробод</v>
          </cell>
          <cell r="F724">
            <v>230900</v>
          </cell>
          <cell r="H724">
            <v>19</v>
          </cell>
        </row>
        <row r="725">
          <cell r="A725">
            <v>114</v>
          </cell>
          <cell r="B725" t="str">
            <v>США</v>
          </cell>
          <cell r="C725" t="str">
            <v>ф/х</v>
          </cell>
          <cell r="D725" t="str">
            <v>Кожахмет</v>
          </cell>
          <cell r="E725" t="str">
            <v>Зафаробод</v>
          </cell>
          <cell r="F725">
            <v>37100</v>
          </cell>
          <cell r="H725">
            <v>16</v>
          </cell>
        </row>
        <row r="726">
          <cell r="A726">
            <v>115</v>
          </cell>
          <cell r="B726" t="str">
            <v>Темир-Санакул</v>
          </cell>
          <cell r="C726" t="str">
            <v>ф/х</v>
          </cell>
          <cell r="D726" t="str">
            <v>Кожахмет</v>
          </cell>
          <cell r="E726" t="str">
            <v>Зафаробод</v>
          </cell>
          <cell r="F726">
            <v>138100</v>
          </cell>
          <cell r="H726">
            <v>19</v>
          </cell>
        </row>
        <row r="727">
          <cell r="A727">
            <v>116</v>
          </cell>
          <cell r="B727" t="str">
            <v>Темиртоу</v>
          </cell>
          <cell r="C727" t="str">
            <v>ф/х</v>
          </cell>
          <cell r="D727" t="str">
            <v>Кожахмет</v>
          </cell>
          <cell r="E727" t="str">
            <v>Зафаробод</v>
          </cell>
          <cell r="F727">
            <v>14700</v>
          </cell>
          <cell r="H727">
            <v>19</v>
          </cell>
        </row>
        <row r="728">
          <cell r="A728">
            <v>117</v>
          </cell>
          <cell r="B728" t="str">
            <v>Шокиржон-Шамсиев</v>
          </cell>
          <cell r="C728" t="str">
            <v>ф/х</v>
          </cell>
          <cell r="D728" t="str">
            <v>Кожахмет</v>
          </cell>
          <cell r="E728" t="str">
            <v>Зафаробод</v>
          </cell>
          <cell r="F728">
            <v>23400</v>
          </cell>
          <cell r="H728">
            <v>15</v>
          </cell>
        </row>
        <row r="729">
          <cell r="A729">
            <v>42</v>
          </cell>
          <cell r="B729" t="str">
            <v>Алибой ота</v>
          </cell>
          <cell r="C729" t="str">
            <v>ф/х</v>
          </cell>
          <cell r="D729" t="str">
            <v>Зафаробод</v>
          </cell>
          <cell r="E729" t="str">
            <v>Зафаробод</v>
          </cell>
          <cell r="F729">
            <v>21100</v>
          </cell>
          <cell r="J729">
            <v>12</v>
          </cell>
        </row>
        <row r="730">
          <cell r="A730">
            <v>43</v>
          </cell>
          <cell r="B730" t="str">
            <v>Алишербек-Вали угли</v>
          </cell>
          <cell r="C730" t="str">
            <v>ф/х</v>
          </cell>
          <cell r="D730" t="str">
            <v>Зафаробод</v>
          </cell>
          <cell r="E730" t="str">
            <v>Зафаробод</v>
          </cell>
          <cell r="F730">
            <v>87700</v>
          </cell>
          <cell r="I730">
            <v>12</v>
          </cell>
        </row>
        <row r="731">
          <cell r="A731">
            <v>44</v>
          </cell>
          <cell r="B731" t="str">
            <v>Ахчоп</v>
          </cell>
          <cell r="C731" t="str">
            <v>ф/х</v>
          </cell>
          <cell r="D731" t="str">
            <v>Зафаробод</v>
          </cell>
          <cell r="E731" t="str">
            <v>Зафаробод</v>
          </cell>
          <cell r="F731">
            <v>57500</v>
          </cell>
          <cell r="I731">
            <v>12</v>
          </cell>
        </row>
        <row r="732">
          <cell r="A732">
            <v>46</v>
          </cell>
          <cell r="B732" t="str">
            <v>Бегзод-М</v>
          </cell>
          <cell r="C732" t="str">
            <v>ф/х</v>
          </cell>
          <cell r="D732" t="str">
            <v>Зафаробод</v>
          </cell>
          <cell r="E732" t="str">
            <v>Зафаробод</v>
          </cell>
          <cell r="F732">
            <v>30500</v>
          </cell>
          <cell r="I732">
            <v>12</v>
          </cell>
        </row>
        <row r="733">
          <cell r="A733">
            <v>47</v>
          </cell>
          <cell r="B733" t="str">
            <v>Бек</v>
          </cell>
          <cell r="C733" t="str">
            <v>ф/х</v>
          </cell>
          <cell r="D733" t="str">
            <v>Зафаробод</v>
          </cell>
          <cell r="E733" t="str">
            <v>Зафаробод</v>
          </cell>
          <cell r="F733">
            <v>45400</v>
          </cell>
          <cell r="I733">
            <v>6</v>
          </cell>
        </row>
        <row r="734">
          <cell r="A734">
            <v>48</v>
          </cell>
          <cell r="B734" t="str">
            <v>Бекобод</v>
          </cell>
          <cell r="C734" t="str">
            <v>ф/х</v>
          </cell>
          <cell r="D734" t="str">
            <v>Зафаробод</v>
          </cell>
          <cell r="E734" t="str">
            <v>Зафаробод</v>
          </cell>
          <cell r="F734">
            <v>31000</v>
          </cell>
          <cell r="I734">
            <v>12</v>
          </cell>
        </row>
        <row r="735">
          <cell r="A735">
            <v>49</v>
          </cell>
          <cell r="B735" t="str">
            <v>Ватан</v>
          </cell>
          <cell r="C735" t="str">
            <v>ф/х</v>
          </cell>
          <cell r="D735" t="str">
            <v>Зафаробод</v>
          </cell>
          <cell r="E735" t="str">
            <v>Зафаробод</v>
          </cell>
          <cell r="F735">
            <v>67000</v>
          </cell>
          <cell r="I735">
            <v>12</v>
          </cell>
        </row>
        <row r="736">
          <cell r="A736">
            <v>50</v>
          </cell>
          <cell r="B736" t="str">
            <v>Гамзат-Очун</v>
          </cell>
          <cell r="C736" t="str">
            <v>ф/х</v>
          </cell>
          <cell r="D736" t="str">
            <v>Зафаробод</v>
          </cell>
          <cell r="E736" t="str">
            <v>Зафаробод</v>
          </cell>
          <cell r="F736">
            <v>56600</v>
          </cell>
          <cell r="I736">
            <v>12</v>
          </cell>
        </row>
        <row r="737">
          <cell r="A737">
            <v>51</v>
          </cell>
          <cell r="B737" t="str">
            <v>Гулсаида</v>
          </cell>
          <cell r="C737" t="str">
            <v>ф/х</v>
          </cell>
          <cell r="D737" t="str">
            <v>Зафаробод</v>
          </cell>
          <cell r="E737" t="str">
            <v>Зафаробод</v>
          </cell>
          <cell r="F737">
            <v>29900</v>
          </cell>
          <cell r="I737">
            <v>8</v>
          </cell>
        </row>
        <row r="738">
          <cell r="A738">
            <v>52</v>
          </cell>
          <cell r="B738" t="str">
            <v>Гулшан</v>
          </cell>
          <cell r="C738" t="str">
            <v>ф/х</v>
          </cell>
          <cell r="D738" t="str">
            <v>Зафаробод</v>
          </cell>
          <cell r="E738" t="str">
            <v>Зафаробод</v>
          </cell>
          <cell r="F738">
            <v>71800</v>
          </cell>
          <cell r="I738">
            <v>8</v>
          </cell>
        </row>
        <row r="739">
          <cell r="A739">
            <v>53</v>
          </cell>
          <cell r="B739" t="str">
            <v>Дашт</v>
          </cell>
          <cell r="C739" t="str">
            <v>ф/х</v>
          </cell>
          <cell r="D739" t="str">
            <v>Зафаробод</v>
          </cell>
          <cell r="E739" t="str">
            <v>Зафаробод</v>
          </cell>
          <cell r="F739">
            <v>86000</v>
          </cell>
          <cell r="I739">
            <v>12</v>
          </cell>
        </row>
        <row r="740">
          <cell r="A740">
            <v>54</v>
          </cell>
          <cell r="B740" t="str">
            <v>Жамол</v>
          </cell>
          <cell r="C740" t="str">
            <v>ф/х</v>
          </cell>
          <cell r="D740" t="str">
            <v>Зафаробод</v>
          </cell>
          <cell r="E740" t="str">
            <v>Зафаробод</v>
          </cell>
          <cell r="F740">
            <v>59200</v>
          </cell>
          <cell r="I740">
            <v>12</v>
          </cell>
        </row>
        <row r="741">
          <cell r="A741">
            <v>55</v>
          </cell>
          <cell r="B741" t="str">
            <v>Жамшид</v>
          </cell>
          <cell r="C741" t="str">
            <v>ф/х</v>
          </cell>
          <cell r="D741" t="str">
            <v>Зафаробод</v>
          </cell>
          <cell r="E741" t="str">
            <v>Зафаробод</v>
          </cell>
          <cell r="F741">
            <v>131700</v>
          </cell>
          <cell r="I741">
            <v>15</v>
          </cell>
        </row>
        <row r="742">
          <cell r="A742">
            <v>56</v>
          </cell>
          <cell r="B742" t="str">
            <v>Жовидон</v>
          </cell>
          <cell r="C742" t="str">
            <v>ф/х</v>
          </cell>
          <cell r="D742" t="str">
            <v>Зафаробод</v>
          </cell>
          <cell r="E742" t="str">
            <v>Зафаробод</v>
          </cell>
          <cell r="F742">
            <v>23400</v>
          </cell>
          <cell r="I742">
            <v>14</v>
          </cell>
        </row>
        <row r="743">
          <cell r="A743">
            <v>57</v>
          </cell>
          <cell r="B743" t="str">
            <v>Кумуш</v>
          </cell>
          <cell r="C743" t="str">
            <v>ф/х</v>
          </cell>
          <cell r="D743" t="str">
            <v>Зафаробод</v>
          </cell>
          <cell r="E743" t="str">
            <v>Зафаробод</v>
          </cell>
          <cell r="F743">
            <v>51000</v>
          </cell>
          <cell r="I743">
            <v>12</v>
          </cell>
        </row>
        <row r="744">
          <cell r="A744">
            <v>58</v>
          </cell>
          <cell r="B744" t="str">
            <v>Куняшер</v>
          </cell>
          <cell r="C744" t="str">
            <v>ф/х</v>
          </cell>
          <cell r="D744" t="str">
            <v>Зафаробод</v>
          </cell>
          <cell r="E744" t="str">
            <v>Зафаробод</v>
          </cell>
          <cell r="F744">
            <v>44100</v>
          </cell>
          <cell r="I744">
            <v>12</v>
          </cell>
        </row>
        <row r="745">
          <cell r="A745">
            <v>59</v>
          </cell>
          <cell r="B745" t="str">
            <v>Леган</v>
          </cell>
          <cell r="C745" t="str">
            <v>ф/х</v>
          </cell>
          <cell r="D745" t="str">
            <v>Зафаробод</v>
          </cell>
          <cell r="E745" t="str">
            <v>Зафаробод</v>
          </cell>
          <cell r="F745">
            <v>14000</v>
          </cell>
          <cell r="I745">
            <v>12</v>
          </cell>
        </row>
        <row r="746">
          <cell r="A746">
            <v>60</v>
          </cell>
          <cell r="B746" t="str">
            <v>Мезон</v>
          </cell>
          <cell r="C746" t="str">
            <v>ф/х</v>
          </cell>
          <cell r="D746" t="str">
            <v>Зафаробод</v>
          </cell>
          <cell r="E746" t="str">
            <v>Зафаробод</v>
          </cell>
          <cell r="F746">
            <v>82900</v>
          </cell>
          <cell r="I746">
            <v>6</v>
          </cell>
        </row>
        <row r="747">
          <cell r="A747">
            <v>61</v>
          </cell>
          <cell r="B747" t="str">
            <v>Миролим</v>
          </cell>
          <cell r="C747" t="str">
            <v>ф/х</v>
          </cell>
          <cell r="D747" t="str">
            <v>Зафаробод</v>
          </cell>
          <cell r="E747" t="str">
            <v>Зафаробод</v>
          </cell>
          <cell r="F747">
            <v>117100</v>
          </cell>
          <cell r="I747">
            <v>13</v>
          </cell>
        </row>
        <row r="748">
          <cell r="A748">
            <v>62</v>
          </cell>
          <cell r="B748" t="str">
            <v>Назар ота</v>
          </cell>
          <cell r="C748" t="str">
            <v>ф/х</v>
          </cell>
          <cell r="D748" t="str">
            <v>Зафаробод</v>
          </cell>
          <cell r="E748" t="str">
            <v>Зафаробод</v>
          </cell>
          <cell r="F748">
            <v>91600</v>
          </cell>
          <cell r="I748">
            <v>14</v>
          </cell>
        </row>
        <row r="749">
          <cell r="A749">
            <v>63</v>
          </cell>
          <cell r="B749" t="str">
            <v>Нодирбек</v>
          </cell>
          <cell r="C749" t="str">
            <v>ф/х</v>
          </cell>
          <cell r="D749" t="str">
            <v>Зафаробод</v>
          </cell>
          <cell r="E749" t="str">
            <v>Зафаробод</v>
          </cell>
          <cell r="F749">
            <v>27300</v>
          </cell>
          <cell r="I749">
            <v>8</v>
          </cell>
        </row>
        <row r="750">
          <cell r="A750">
            <v>64</v>
          </cell>
          <cell r="B750" t="str">
            <v xml:space="preserve">Нурота </v>
          </cell>
          <cell r="C750" t="str">
            <v>ф/х</v>
          </cell>
          <cell r="D750" t="str">
            <v>Зафаробод</v>
          </cell>
          <cell r="E750" t="str">
            <v>Зафаробод</v>
          </cell>
          <cell r="F750">
            <v>91600</v>
          </cell>
          <cell r="I750">
            <v>8</v>
          </cell>
        </row>
        <row r="751">
          <cell r="A751">
            <v>65</v>
          </cell>
          <cell r="B751" t="str">
            <v>Обид-А</v>
          </cell>
          <cell r="C751" t="str">
            <v>ф/х</v>
          </cell>
          <cell r="D751" t="str">
            <v>Зафаробод</v>
          </cell>
          <cell r="E751" t="str">
            <v>Зафаробод</v>
          </cell>
          <cell r="F751">
            <v>28300</v>
          </cell>
          <cell r="I751">
            <v>11</v>
          </cell>
        </row>
        <row r="752">
          <cell r="A752">
            <v>66</v>
          </cell>
          <cell r="B752" t="str">
            <v>Олмозор</v>
          </cell>
          <cell r="C752" t="str">
            <v>ф/х</v>
          </cell>
          <cell r="D752" t="str">
            <v>Зафаробод</v>
          </cell>
          <cell r="E752" t="str">
            <v>Зафаробод</v>
          </cell>
          <cell r="F752">
            <v>80900</v>
          </cell>
          <cell r="I752">
            <v>6</v>
          </cell>
        </row>
        <row r="753">
          <cell r="A753">
            <v>67</v>
          </cell>
          <cell r="B753" t="str">
            <v>Пармон ота</v>
          </cell>
          <cell r="C753" t="str">
            <v>ф/х</v>
          </cell>
          <cell r="D753" t="str">
            <v>Зафаробод</v>
          </cell>
          <cell r="E753" t="str">
            <v>Зафаробод</v>
          </cell>
          <cell r="F753">
            <v>30900</v>
          </cell>
          <cell r="I753">
            <v>12</v>
          </cell>
        </row>
        <row r="754">
          <cell r="A754">
            <v>68</v>
          </cell>
          <cell r="B754" t="str">
            <v>Пахтазор</v>
          </cell>
          <cell r="C754" t="str">
            <v>ф/х</v>
          </cell>
          <cell r="D754" t="str">
            <v>Зафаробод</v>
          </cell>
          <cell r="E754" t="str">
            <v>Зафаробод</v>
          </cell>
          <cell r="F754">
            <v>56700</v>
          </cell>
          <cell r="I754">
            <v>12</v>
          </cell>
        </row>
        <row r="755">
          <cell r="A755">
            <v>69</v>
          </cell>
          <cell r="B755" t="str">
            <v>Сангшох</v>
          </cell>
          <cell r="C755" t="str">
            <v>ф/х</v>
          </cell>
          <cell r="D755" t="str">
            <v>Зафаробод</v>
          </cell>
          <cell r="E755" t="str">
            <v>Зафаробод</v>
          </cell>
          <cell r="F755">
            <v>27200</v>
          </cell>
          <cell r="I755">
            <v>13</v>
          </cell>
        </row>
        <row r="756">
          <cell r="A756">
            <v>70</v>
          </cell>
          <cell r="B756" t="str">
            <v>Сертомир</v>
          </cell>
          <cell r="C756" t="str">
            <v>ф/х</v>
          </cell>
          <cell r="D756" t="str">
            <v>Зафаробод</v>
          </cell>
          <cell r="E756" t="str">
            <v>Зафаробод</v>
          </cell>
          <cell r="F756">
            <v>75400</v>
          </cell>
          <cell r="I756">
            <v>10</v>
          </cell>
        </row>
        <row r="757">
          <cell r="A757">
            <v>71</v>
          </cell>
          <cell r="B757" t="str">
            <v>Симон-Дефо</v>
          </cell>
          <cell r="C757" t="str">
            <v>ф/х</v>
          </cell>
          <cell r="D757" t="str">
            <v>Зафаробод</v>
          </cell>
          <cell r="E757" t="str">
            <v>Зафаробод</v>
          </cell>
          <cell r="F757">
            <v>63000</v>
          </cell>
          <cell r="I757">
            <v>14</v>
          </cell>
        </row>
        <row r="758">
          <cell r="A758">
            <v>72</v>
          </cell>
          <cell r="B758" t="str">
            <v>Солин бургути</v>
          </cell>
          <cell r="C758" t="str">
            <v>ф/х</v>
          </cell>
          <cell r="D758" t="str">
            <v>Зафаробод</v>
          </cell>
          <cell r="E758" t="str">
            <v>Зафаробод</v>
          </cell>
          <cell r="F758">
            <v>41900</v>
          </cell>
          <cell r="I758">
            <v>14</v>
          </cell>
        </row>
        <row r="759">
          <cell r="A759">
            <v>73</v>
          </cell>
          <cell r="B759" t="str">
            <v>Танга топди</v>
          </cell>
          <cell r="C759" t="str">
            <v>ф/х</v>
          </cell>
          <cell r="D759" t="str">
            <v>Зафаробод</v>
          </cell>
          <cell r="E759" t="str">
            <v>Зафаробод</v>
          </cell>
          <cell r="F759">
            <v>54000</v>
          </cell>
          <cell r="I759">
            <v>10</v>
          </cell>
        </row>
        <row r="760">
          <cell r="A760">
            <v>74</v>
          </cell>
          <cell r="B760" t="str">
            <v>Тараккиёт товуши</v>
          </cell>
          <cell r="C760" t="str">
            <v>ф/х</v>
          </cell>
          <cell r="D760" t="str">
            <v>Зафаробод</v>
          </cell>
          <cell r="E760" t="str">
            <v>Зафаробод</v>
          </cell>
          <cell r="F760">
            <v>50000</v>
          </cell>
          <cell r="I760">
            <v>11</v>
          </cell>
        </row>
        <row r="761">
          <cell r="A761">
            <v>75</v>
          </cell>
          <cell r="B761" t="str">
            <v>Тохир</v>
          </cell>
          <cell r="C761" t="str">
            <v>ф/х</v>
          </cell>
          <cell r="D761" t="str">
            <v>Зафаробод</v>
          </cell>
          <cell r="E761" t="str">
            <v>Зафаробод</v>
          </cell>
          <cell r="F761">
            <v>51300</v>
          </cell>
          <cell r="I761">
            <v>12</v>
          </cell>
        </row>
        <row r="762">
          <cell r="A762">
            <v>76</v>
          </cell>
          <cell r="B762" t="str">
            <v>Тошбулок</v>
          </cell>
          <cell r="C762" t="str">
            <v>ф/х</v>
          </cell>
          <cell r="D762" t="str">
            <v>Зафаробод</v>
          </cell>
          <cell r="E762" t="str">
            <v>Зафаробод</v>
          </cell>
          <cell r="F762">
            <v>53000</v>
          </cell>
          <cell r="I762">
            <v>9</v>
          </cell>
        </row>
        <row r="763">
          <cell r="A763">
            <v>77</v>
          </cell>
          <cell r="B763" t="str">
            <v>Тошлок</v>
          </cell>
          <cell r="C763" t="str">
            <v>ф/х</v>
          </cell>
          <cell r="D763" t="str">
            <v>Зафаробод</v>
          </cell>
          <cell r="E763" t="str">
            <v>Зафаробод</v>
          </cell>
          <cell r="F763">
            <v>117400</v>
          </cell>
          <cell r="I763">
            <v>9</v>
          </cell>
        </row>
        <row r="764">
          <cell r="A764">
            <v>78</v>
          </cell>
          <cell r="B764" t="str">
            <v>Умар</v>
          </cell>
          <cell r="C764" t="str">
            <v>ф/х</v>
          </cell>
          <cell r="D764" t="str">
            <v>Зафаробод</v>
          </cell>
          <cell r="E764" t="str">
            <v>Зафаробод</v>
          </cell>
          <cell r="F764">
            <v>44200</v>
          </cell>
          <cell r="I764">
            <v>12</v>
          </cell>
        </row>
        <row r="765">
          <cell r="A765">
            <v>79</v>
          </cell>
          <cell r="B765" t="str">
            <v>Уч киз тоги</v>
          </cell>
          <cell r="C765" t="str">
            <v>ф/х</v>
          </cell>
          <cell r="D765" t="str">
            <v>Зафаробод</v>
          </cell>
          <cell r="E765" t="str">
            <v>Зафаробод</v>
          </cell>
          <cell r="F765">
            <v>29600</v>
          </cell>
          <cell r="I765">
            <v>6</v>
          </cell>
        </row>
        <row r="766">
          <cell r="A766">
            <v>80</v>
          </cell>
          <cell r="B766" t="str">
            <v>Учнор</v>
          </cell>
          <cell r="C766" t="str">
            <v>ф/х</v>
          </cell>
          <cell r="D766" t="str">
            <v>Зафаробод</v>
          </cell>
          <cell r="E766" t="str">
            <v>Зафаробод</v>
          </cell>
          <cell r="F766">
            <v>18100</v>
          </cell>
          <cell r="I766">
            <v>12</v>
          </cell>
        </row>
        <row r="767">
          <cell r="A767">
            <v>81</v>
          </cell>
          <cell r="B767" t="str">
            <v>Халил ота</v>
          </cell>
          <cell r="C767" t="str">
            <v>ф/х</v>
          </cell>
          <cell r="D767" t="str">
            <v>Зафаробод</v>
          </cell>
          <cell r="E767" t="str">
            <v>Зафаробод</v>
          </cell>
          <cell r="F767">
            <v>96800</v>
          </cell>
          <cell r="I767">
            <v>11</v>
          </cell>
        </row>
        <row r="768">
          <cell r="A768">
            <v>82</v>
          </cell>
          <cell r="B768" t="str">
            <v>Хидиросмон</v>
          </cell>
          <cell r="C768" t="str">
            <v>ф/х</v>
          </cell>
          <cell r="D768" t="str">
            <v>Зафаробод</v>
          </cell>
          <cell r="E768" t="str">
            <v>Зафаробод</v>
          </cell>
          <cell r="F768">
            <v>154700</v>
          </cell>
          <cell r="I768">
            <v>8</v>
          </cell>
        </row>
        <row r="769">
          <cell r="A769">
            <v>83</v>
          </cell>
          <cell r="B769" t="str">
            <v>Холик ота</v>
          </cell>
          <cell r="C769" t="str">
            <v>ф/х</v>
          </cell>
          <cell r="D769" t="str">
            <v>Зафаробод</v>
          </cell>
          <cell r="E769" t="str">
            <v>Зафаробод</v>
          </cell>
          <cell r="F769">
            <v>64100</v>
          </cell>
          <cell r="I769">
            <v>8</v>
          </cell>
        </row>
        <row r="770">
          <cell r="A770">
            <v>84</v>
          </cell>
          <cell r="B770" t="str">
            <v>Чинор</v>
          </cell>
          <cell r="C770" t="str">
            <v>ф/х</v>
          </cell>
          <cell r="D770" t="str">
            <v>Зафаробод</v>
          </cell>
          <cell r="E770" t="str">
            <v>Зафаробод</v>
          </cell>
          <cell r="F770">
            <v>50100</v>
          </cell>
          <cell r="I770">
            <v>12</v>
          </cell>
        </row>
        <row r="771">
          <cell r="A771">
            <v>85</v>
          </cell>
          <cell r="B771" t="str">
            <v>Шамсия</v>
          </cell>
          <cell r="C771" t="str">
            <v>ф/х</v>
          </cell>
          <cell r="D771" t="str">
            <v>Зафаробод</v>
          </cell>
          <cell r="E771" t="str">
            <v>Зафаробод</v>
          </cell>
          <cell r="F771">
            <v>74000</v>
          </cell>
          <cell r="I771">
            <v>8</v>
          </cell>
        </row>
        <row r="772">
          <cell r="A772">
            <v>86</v>
          </cell>
          <cell r="B772" t="str">
            <v>Шодибой ота</v>
          </cell>
          <cell r="C772" t="str">
            <v>ф/х</v>
          </cell>
          <cell r="D772" t="str">
            <v>Зафаробод</v>
          </cell>
          <cell r="E772" t="str">
            <v>Зафаробод</v>
          </cell>
          <cell r="F772">
            <v>33100</v>
          </cell>
          <cell r="I772">
            <v>8</v>
          </cell>
        </row>
        <row r="773">
          <cell r="A773">
            <v>87</v>
          </cell>
          <cell r="B773" t="str">
            <v>Шурбулок</v>
          </cell>
          <cell r="C773" t="str">
            <v>ф/х</v>
          </cell>
          <cell r="D773" t="str">
            <v>Зафаробод</v>
          </cell>
          <cell r="E773" t="str">
            <v>Зафаробод</v>
          </cell>
          <cell r="F773">
            <v>66500</v>
          </cell>
          <cell r="I773">
            <v>8</v>
          </cell>
        </row>
        <row r="774">
          <cell r="A774">
            <v>88</v>
          </cell>
          <cell r="B774" t="str">
            <v>Эркин</v>
          </cell>
          <cell r="C774" t="str">
            <v>ф/х</v>
          </cell>
          <cell r="D774" t="str">
            <v>Зафаробод</v>
          </cell>
          <cell r="E774" t="str">
            <v>Зафаробод</v>
          </cell>
          <cell r="F774">
            <v>57000</v>
          </cell>
          <cell r="I774">
            <v>7</v>
          </cell>
        </row>
        <row r="775">
          <cell r="A775">
            <v>89</v>
          </cell>
          <cell r="B775" t="str">
            <v>Юзбой суфи</v>
          </cell>
          <cell r="C775" t="str">
            <v>ф/х</v>
          </cell>
          <cell r="D775" t="str">
            <v>Зафаробод</v>
          </cell>
          <cell r="E775" t="str">
            <v>Зафаробод</v>
          </cell>
          <cell r="F775">
            <v>36900</v>
          </cell>
          <cell r="I775">
            <v>10</v>
          </cell>
        </row>
        <row r="776">
          <cell r="A776">
            <v>90</v>
          </cell>
          <cell r="B776" t="str">
            <v>Янгиобод-1</v>
          </cell>
          <cell r="C776" t="str">
            <v>ф/х</v>
          </cell>
          <cell r="D776" t="str">
            <v>Зафаробод</v>
          </cell>
          <cell r="E776" t="str">
            <v>Зафаробод</v>
          </cell>
          <cell r="F776">
            <v>21500</v>
          </cell>
          <cell r="I776">
            <v>11</v>
          </cell>
        </row>
        <row r="777">
          <cell r="A777">
            <v>45</v>
          </cell>
          <cell r="B777" t="str">
            <v>Бегзод-1</v>
          </cell>
          <cell r="C777" t="str">
            <v>б/т</v>
          </cell>
          <cell r="D777" t="str">
            <v>Зафаробод</v>
          </cell>
          <cell r="E777" t="str">
            <v>Зафаробод</v>
          </cell>
          <cell r="F777">
            <v>94200</v>
          </cell>
          <cell r="I777">
            <v>8</v>
          </cell>
        </row>
        <row r="778">
          <cell r="A778">
            <v>1</v>
          </cell>
          <cell r="B778" t="str">
            <v>Адирлик богида</v>
          </cell>
          <cell r="C778" t="str">
            <v>ф/х</v>
          </cell>
          <cell r="D778" t="str">
            <v>Беруний</v>
          </cell>
          <cell r="E778" t="str">
            <v>Зафаробод</v>
          </cell>
          <cell r="F778">
            <v>12600</v>
          </cell>
          <cell r="J778">
            <v>10</v>
          </cell>
        </row>
        <row r="779">
          <cell r="A779">
            <v>2</v>
          </cell>
          <cell r="B779" t="str">
            <v>Али-Абу-Бакир</v>
          </cell>
          <cell r="C779" t="str">
            <v>ф/х</v>
          </cell>
          <cell r="D779" t="str">
            <v>Беруний</v>
          </cell>
          <cell r="E779" t="str">
            <v>Зафаробод</v>
          </cell>
          <cell r="F779">
            <v>166300</v>
          </cell>
          <cell r="H779">
            <v>15</v>
          </cell>
        </row>
        <row r="780">
          <cell r="A780">
            <v>3</v>
          </cell>
          <cell r="B780" t="str">
            <v>Ахмат тадбиркор</v>
          </cell>
          <cell r="C780" t="str">
            <v>ф/х</v>
          </cell>
          <cell r="D780" t="str">
            <v>Беруний</v>
          </cell>
          <cell r="E780" t="str">
            <v>Зафаробод</v>
          </cell>
          <cell r="F780">
            <v>12100</v>
          </cell>
          <cell r="J780">
            <v>10</v>
          </cell>
        </row>
        <row r="781">
          <cell r="A781">
            <v>4</v>
          </cell>
          <cell r="B781" t="str">
            <v>Бахром Боллибоев</v>
          </cell>
          <cell r="C781" t="str">
            <v>ф/х</v>
          </cell>
          <cell r="D781" t="str">
            <v>Беруний</v>
          </cell>
          <cell r="E781" t="str">
            <v>Зафаробод</v>
          </cell>
          <cell r="F781">
            <v>12000</v>
          </cell>
          <cell r="J781">
            <v>8</v>
          </cell>
        </row>
        <row r="782">
          <cell r="A782">
            <v>5</v>
          </cell>
          <cell r="B782" t="str">
            <v>Бозорбой ота авлоди</v>
          </cell>
          <cell r="C782" t="str">
            <v>ф/х</v>
          </cell>
          <cell r="D782" t="str">
            <v>Беруний</v>
          </cell>
          <cell r="E782" t="str">
            <v>Зафаробод</v>
          </cell>
          <cell r="F782">
            <v>27000</v>
          </cell>
          <cell r="J782">
            <v>8</v>
          </cell>
        </row>
        <row r="783">
          <cell r="A783">
            <v>6</v>
          </cell>
          <cell r="B783" t="str">
            <v>Бурхон бобо</v>
          </cell>
          <cell r="C783" t="str">
            <v>ф/х</v>
          </cell>
          <cell r="D783" t="str">
            <v>Беруний</v>
          </cell>
          <cell r="E783" t="str">
            <v>Зафаробод</v>
          </cell>
          <cell r="F783">
            <v>35300</v>
          </cell>
          <cell r="J783">
            <v>12</v>
          </cell>
        </row>
        <row r="784">
          <cell r="A784">
            <v>7</v>
          </cell>
          <cell r="B784" t="str">
            <v>Гайратбек-Султон</v>
          </cell>
          <cell r="C784" t="str">
            <v>ф/х</v>
          </cell>
          <cell r="D784" t="str">
            <v>Беруний</v>
          </cell>
          <cell r="E784" t="str">
            <v>Зафаробод</v>
          </cell>
          <cell r="F784">
            <v>27900</v>
          </cell>
          <cell r="J784">
            <v>8</v>
          </cell>
        </row>
        <row r="785">
          <cell r="A785">
            <v>8</v>
          </cell>
          <cell r="B785" t="str">
            <v>Гайрат-Жавохир</v>
          </cell>
          <cell r="C785" t="str">
            <v>ф/х</v>
          </cell>
          <cell r="D785" t="str">
            <v>Беруний</v>
          </cell>
          <cell r="E785" t="str">
            <v>Зафаробод</v>
          </cell>
          <cell r="F785">
            <v>18500</v>
          </cell>
          <cell r="J785">
            <v>12</v>
          </cell>
        </row>
        <row r="786">
          <cell r="A786">
            <v>9</v>
          </cell>
          <cell r="B786" t="str">
            <v>Ганишер</v>
          </cell>
          <cell r="C786" t="str">
            <v>ф/х</v>
          </cell>
          <cell r="D786" t="str">
            <v>Беруний</v>
          </cell>
          <cell r="E786" t="str">
            <v>Зафаробод</v>
          </cell>
          <cell r="F786">
            <v>8300</v>
          </cell>
          <cell r="J786">
            <v>14</v>
          </cell>
        </row>
        <row r="787">
          <cell r="A787">
            <v>10</v>
          </cell>
          <cell r="B787" t="str">
            <v>Жавшар ота</v>
          </cell>
          <cell r="C787" t="str">
            <v>ф/х</v>
          </cell>
          <cell r="D787" t="str">
            <v>Беруний</v>
          </cell>
          <cell r="E787" t="str">
            <v>Зафаробод</v>
          </cell>
          <cell r="F787">
            <v>22700</v>
          </cell>
          <cell r="J787">
            <v>5</v>
          </cell>
        </row>
        <row r="788">
          <cell r="A788">
            <v>11</v>
          </cell>
          <cell r="B788" t="str">
            <v>Зайниддин-Дилшод</v>
          </cell>
          <cell r="C788" t="str">
            <v>ф/х</v>
          </cell>
          <cell r="D788" t="str">
            <v>Беруний</v>
          </cell>
          <cell r="E788" t="str">
            <v>Зафаробод</v>
          </cell>
          <cell r="F788">
            <v>14200</v>
          </cell>
          <cell r="J788">
            <v>6</v>
          </cell>
        </row>
        <row r="789">
          <cell r="A789">
            <v>12</v>
          </cell>
          <cell r="B789" t="str">
            <v>Илмира-Шахзода</v>
          </cell>
          <cell r="C789" t="str">
            <v>ф/х</v>
          </cell>
          <cell r="D789" t="str">
            <v>Беруний</v>
          </cell>
          <cell r="E789" t="str">
            <v>Зафаробод</v>
          </cell>
          <cell r="F789">
            <v>8100</v>
          </cell>
          <cell r="J789">
            <v>10</v>
          </cell>
        </row>
        <row r="790">
          <cell r="A790">
            <v>13</v>
          </cell>
          <cell r="B790" t="str">
            <v>Камар Курбонов</v>
          </cell>
          <cell r="C790" t="str">
            <v>ф/х</v>
          </cell>
          <cell r="D790" t="str">
            <v>Беруний</v>
          </cell>
          <cell r="E790" t="str">
            <v>Зафаробод</v>
          </cell>
          <cell r="F790">
            <v>9800</v>
          </cell>
          <cell r="J790">
            <v>14</v>
          </cell>
        </row>
        <row r="791">
          <cell r="A791">
            <v>14</v>
          </cell>
          <cell r="B791" t="str">
            <v>Камол ота</v>
          </cell>
          <cell r="C791" t="str">
            <v>ф/х</v>
          </cell>
          <cell r="D791" t="str">
            <v>Беруний</v>
          </cell>
          <cell r="E791" t="str">
            <v>Зафаробод</v>
          </cell>
          <cell r="F791">
            <v>11400</v>
          </cell>
          <cell r="J791">
            <v>12</v>
          </cell>
        </row>
        <row r="792">
          <cell r="A792">
            <v>15</v>
          </cell>
          <cell r="B792" t="str">
            <v>Кенг-кирра</v>
          </cell>
          <cell r="C792" t="str">
            <v>ф/х</v>
          </cell>
          <cell r="D792" t="str">
            <v>Беруний</v>
          </cell>
          <cell r="E792" t="str">
            <v>Зафаробод</v>
          </cell>
          <cell r="F792">
            <v>19400</v>
          </cell>
          <cell r="J792">
            <v>10</v>
          </cell>
        </row>
        <row r="793">
          <cell r="A793">
            <v>16</v>
          </cell>
          <cell r="B793" t="str">
            <v>Кили буйи</v>
          </cell>
          <cell r="C793" t="str">
            <v>ф/х</v>
          </cell>
          <cell r="D793" t="str">
            <v>Беруний</v>
          </cell>
          <cell r="E793" t="str">
            <v>Зафаробод</v>
          </cell>
          <cell r="F793">
            <v>37800</v>
          </cell>
          <cell r="J793">
            <v>6</v>
          </cell>
        </row>
        <row r="794">
          <cell r="A794">
            <v>17</v>
          </cell>
          <cell r="B794" t="str">
            <v>Клара-Рохмонкул кизи</v>
          </cell>
          <cell r="C794" t="str">
            <v>ф/х</v>
          </cell>
          <cell r="D794" t="str">
            <v>Беруний</v>
          </cell>
          <cell r="E794" t="str">
            <v>Зафаробод</v>
          </cell>
          <cell r="F794">
            <v>14600</v>
          </cell>
          <cell r="J794">
            <v>8</v>
          </cell>
        </row>
        <row r="795">
          <cell r="A795">
            <v>18</v>
          </cell>
          <cell r="B795" t="str">
            <v>Конжиголи</v>
          </cell>
          <cell r="C795" t="str">
            <v>ф/х</v>
          </cell>
          <cell r="D795" t="str">
            <v>Беруний</v>
          </cell>
          <cell r="E795" t="str">
            <v>Зафаробод</v>
          </cell>
          <cell r="F795">
            <v>28000</v>
          </cell>
          <cell r="J795">
            <v>8</v>
          </cell>
        </row>
        <row r="796">
          <cell r="A796">
            <v>19</v>
          </cell>
          <cell r="B796" t="str">
            <v>Коплонбек-Болибек</v>
          </cell>
          <cell r="C796" t="str">
            <v>ф/х</v>
          </cell>
          <cell r="D796" t="str">
            <v>Беруний</v>
          </cell>
          <cell r="E796" t="str">
            <v>Зафаробод</v>
          </cell>
          <cell r="F796">
            <v>66000</v>
          </cell>
          <cell r="J796">
            <v>10</v>
          </cell>
        </row>
        <row r="797">
          <cell r="A797">
            <v>20</v>
          </cell>
          <cell r="B797" t="str">
            <v>Кувнок ота</v>
          </cell>
          <cell r="C797" t="str">
            <v>ф/х</v>
          </cell>
          <cell r="D797" t="str">
            <v>Беруний</v>
          </cell>
          <cell r="E797" t="str">
            <v>Зафаробод</v>
          </cell>
          <cell r="F797">
            <v>16200</v>
          </cell>
          <cell r="J797">
            <v>8</v>
          </cell>
        </row>
        <row r="798">
          <cell r="A798">
            <v>21</v>
          </cell>
          <cell r="B798" t="str">
            <v>Куш кир-Дукур сой</v>
          </cell>
          <cell r="C798" t="str">
            <v>ф/х</v>
          </cell>
          <cell r="D798" t="str">
            <v>Беруний</v>
          </cell>
          <cell r="E798" t="str">
            <v>Зафаробод</v>
          </cell>
          <cell r="F798">
            <v>28900</v>
          </cell>
          <cell r="J798">
            <v>12</v>
          </cell>
        </row>
        <row r="799">
          <cell r="A799">
            <v>22</v>
          </cell>
          <cell r="B799" t="str">
            <v>Марат-Миржалол</v>
          </cell>
          <cell r="C799" t="str">
            <v>ф/х</v>
          </cell>
          <cell r="D799" t="str">
            <v>Беруний</v>
          </cell>
          <cell r="E799" t="str">
            <v>Зафаробод</v>
          </cell>
          <cell r="F799">
            <v>24200</v>
          </cell>
          <cell r="J799">
            <v>8</v>
          </cell>
        </row>
        <row r="800">
          <cell r="A800">
            <v>23</v>
          </cell>
          <cell r="B800" t="str">
            <v>Махаммат ота авлоди</v>
          </cell>
          <cell r="C800" t="str">
            <v>ф/х</v>
          </cell>
          <cell r="D800" t="str">
            <v>Беруний</v>
          </cell>
          <cell r="E800" t="str">
            <v>Зафаробод</v>
          </cell>
          <cell r="F800">
            <v>9200</v>
          </cell>
          <cell r="J800">
            <v>11</v>
          </cell>
        </row>
        <row r="801">
          <cell r="A801">
            <v>24</v>
          </cell>
          <cell r="B801" t="str">
            <v>Наката</v>
          </cell>
          <cell r="C801" t="str">
            <v>ф/х</v>
          </cell>
          <cell r="D801" t="str">
            <v>Беруний</v>
          </cell>
          <cell r="E801" t="str">
            <v>Зафаробод</v>
          </cell>
          <cell r="F801">
            <v>25100</v>
          </cell>
          <cell r="J801">
            <v>12</v>
          </cell>
        </row>
        <row r="802">
          <cell r="A802">
            <v>25</v>
          </cell>
          <cell r="B802" t="str">
            <v>Нозин-Наргиз</v>
          </cell>
          <cell r="C802" t="str">
            <v>ф/х</v>
          </cell>
          <cell r="D802" t="str">
            <v>Беруний</v>
          </cell>
          <cell r="E802" t="str">
            <v>Зафаробод</v>
          </cell>
          <cell r="F802">
            <v>15700</v>
          </cell>
          <cell r="J802">
            <v>14</v>
          </cell>
        </row>
        <row r="803">
          <cell r="A803">
            <v>26</v>
          </cell>
          <cell r="B803" t="str">
            <v>Озод куш самода</v>
          </cell>
          <cell r="C803" t="str">
            <v>ф/х</v>
          </cell>
          <cell r="D803" t="str">
            <v>Беруний</v>
          </cell>
          <cell r="E803" t="str">
            <v>Зафаробод</v>
          </cell>
          <cell r="F803">
            <v>25300</v>
          </cell>
          <cell r="J803">
            <v>12</v>
          </cell>
        </row>
        <row r="804">
          <cell r="A804">
            <v>27</v>
          </cell>
          <cell r="B804" t="str">
            <v xml:space="preserve">Прим-Ёкуббек </v>
          </cell>
          <cell r="C804" t="str">
            <v>ф/х</v>
          </cell>
          <cell r="D804" t="str">
            <v>Беруний</v>
          </cell>
          <cell r="E804" t="str">
            <v>Зафаробод</v>
          </cell>
          <cell r="F804">
            <v>14700</v>
          </cell>
          <cell r="J804">
            <v>8</v>
          </cell>
        </row>
        <row r="805">
          <cell r="A805">
            <v>28</v>
          </cell>
          <cell r="B805" t="str">
            <v>Сайдулхон-Олим</v>
          </cell>
          <cell r="C805" t="str">
            <v>ф/х</v>
          </cell>
          <cell r="D805" t="str">
            <v>Беруний</v>
          </cell>
          <cell r="E805" t="str">
            <v>Зафаробод</v>
          </cell>
          <cell r="F805">
            <v>17400</v>
          </cell>
          <cell r="J805">
            <v>15</v>
          </cell>
        </row>
        <row r="806">
          <cell r="A806">
            <v>29</v>
          </cell>
          <cell r="B806" t="str">
            <v>Тошкудук ота</v>
          </cell>
          <cell r="C806" t="str">
            <v>ф/х</v>
          </cell>
          <cell r="D806" t="str">
            <v>Беруний</v>
          </cell>
          <cell r="E806" t="str">
            <v>Зафаробод</v>
          </cell>
          <cell r="F806">
            <v>18400</v>
          </cell>
          <cell r="J806">
            <v>12</v>
          </cell>
        </row>
        <row r="807">
          <cell r="A807">
            <v>30</v>
          </cell>
          <cell r="B807" t="str">
            <v>Тухтахон-Элбос</v>
          </cell>
          <cell r="C807" t="str">
            <v>ф/х</v>
          </cell>
          <cell r="D807" t="str">
            <v>Беруний</v>
          </cell>
          <cell r="E807" t="str">
            <v>Зафаробод</v>
          </cell>
          <cell r="F807">
            <v>13100</v>
          </cell>
          <cell r="J807">
            <v>8</v>
          </cell>
        </row>
        <row r="808">
          <cell r="A808">
            <v>31</v>
          </cell>
          <cell r="B808" t="str">
            <v>Умиджон Синдаров</v>
          </cell>
          <cell r="C808" t="str">
            <v>ф/х</v>
          </cell>
          <cell r="D808" t="str">
            <v>Беруний</v>
          </cell>
          <cell r="E808" t="str">
            <v>Зафаробод</v>
          </cell>
          <cell r="F808">
            <v>14900</v>
          </cell>
          <cell r="J808">
            <v>13</v>
          </cell>
        </row>
        <row r="809">
          <cell r="A809">
            <v>32</v>
          </cell>
          <cell r="B809" t="str">
            <v>Урол-Достон</v>
          </cell>
          <cell r="C809" t="str">
            <v>ф/х</v>
          </cell>
          <cell r="D809" t="str">
            <v>Беруний</v>
          </cell>
          <cell r="E809" t="str">
            <v>Зафаробод</v>
          </cell>
          <cell r="F809">
            <v>21900</v>
          </cell>
          <cell r="J809">
            <v>12</v>
          </cell>
        </row>
        <row r="810">
          <cell r="A810">
            <v>33</v>
          </cell>
          <cell r="B810" t="str">
            <v>Фазлиддин Аблакимов</v>
          </cell>
          <cell r="C810" t="str">
            <v>ф/х</v>
          </cell>
          <cell r="D810" t="str">
            <v>Беруний</v>
          </cell>
          <cell r="E810" t="str">
            <v>Зафаробод</v>
          </cell>
          <cell r="F810">
            <v>12000</v>
          </cell>
          <cell r="J810">
            <v>10</v>
          </cell>
        </row>
        <row r="811">
          <cell r="A811">
            <v>34</v>
          </cell>
          <cell r="B811" t="str">
            <v>Хайдар кул буйи</v>
          </cell>
          <cell r="C811" t="str">
            <v>ф/х</v>
          </cell>
          <cell r="D811" t="str">
            <v>Беруний</v>
          </cell>
          <cell r="E811" t="str">
            <v>Зафаробод</v>
          </cell>
          <cell r="F811">
            <v>22800</v>
          </cell>
          <cell r="J811">
            <v>12</v>
          </cell>
        </row>
        <row r="812">
          <cell r="A812">
            <v>35</v>
          </cell>
          <cell r="B812" t="str">
            <v>Хилол</v>
          </cell>
          <cell r="C812" t="str">
            <v>ф/х</v>
          </cell>
          <cell r="D812" t="str">
            <v>Беруний</v>
          </cell>
          <cell r="E812" t="str">
            <v>Зафаробод</v>
          </cell>
          <cell r="F812">
            <v>74600</v>
          </cell>
          <cell r="J812">
            <v>13</v>
          </cell>
        </row>
        <row r="813">
          <cell r="A813">
            <v>36</v>
          </cell>
          <cell r="B813" t="str">
            <v>Хиссиёт</v>
          </cell>
          <cell r="C813" t="str">
            <v>ф/х</v>
          </cell>
          <cell r="D813" t="str">
            <v>Беруний</v>
          </cell>
          <cell r="E813" t="str">
            <v>Зафаробод</v>
          </cell>
          <cell r="F813">
            <v>10800</v>
          </cell>
          <cell r="J813">
            <v>5</v>
          </cell>
        </row>
        <row r="814">
          <cell r="A814">
            <v>37</v>
          </cell>
          <cell r="B814" t="str">
            <v>Хорун- Ар-Рашид</v>
          </cell>
          <cell r="C814" t="str">
            <v>ф/х</v>
          </cell>
          <cell r="D814" t="str">
            <v>Беруний</v>
          </cell>
          <cell r="E814" t="str">
            <v>Зафаробод</v>
          </cell>
          <cell r="F814">
            <v>9100</v>
          </cell>
          <cell r="J814">
            <v>5</v>
          </cell>
        </row>
        <row r="815">
          <cell r="A815">
            <v>38</v>
          </cell>
          <cell r="B815" t="str">
            <v>Хосилбек-Камол</v>
          </cell>
          <cell r="C815" t="str">
            <v>ф/х</v>
          </cell>
          <cell r="D815" t="str">
            <v>Беруний</v>
          </cell>
          <cell r="E815" t="str">
            <v>Зафаробод</v>
          </cell>
          <cell r="F815">
            <v>14400</v>
          </cell>
          <cell r="J815">
            <v>3</v>
          </cell>
        </row>
        <row r="816">
          <cell r="A816">
            <v>39</v>
          </cell>
          <cell r="B816" t="str">
            <v>Шерпанжа</v>
          </cell>
          <cell r="C816" t="str">
            <v>ф/х</v>
          </cell>
          <cell r="D816" t="str">
            <v>Беруний</v>
          </cell>
          <cell r="E816" t="str">
            <v>Зафаробод</v>
          </cell>
          <cell r="F816">
            <v>9400</v>
          </cell>
          <cell r="J816">
            <v>5</v>
          </cell>
        </row>
        <row r="817">
          <cell r="A817">
            <v>40</v>
          </cell>
          <cell r="B817" t="str">
            <v>Ширин-1</v>
          </cell>
          <cell r="C817" t="str">
            <v>ф/х</v>
          </cell>
          <cell r="D817" t="str">
            <v>Беруний</v>
          </cell>
          <cell r="E817" t="str">
            <v>Зафаробод</v>
          </cell>
          <cell r="F817">
            <v>16700</v>
          </cell>
          <cell r="J817">
            <v>7</v>
          </cell>
        </row>
        <row r="818">
          <cell r="A818">
            <v>41</v>
          </cell>
          <cell r="B818" t="str">
            <v>Шох Усмонлик-Элёр</v>
          </cell>
          <cell r="C818" t="str">
            <v>ф/х</v>
          </cell>
          <cell r="D818" t="str">
            <v>Беруний</v>
          </cell>
          <cell r="E818" t="str">
            <v>Зафаробод</v>
          </cell>
          <cell r="F818">
            <v>17400</v>
          </cell>
          <cell r="J818">
            <v>3</v>
          </cell>
        </row>
        <row r="819">
          <cell r="J819">
            <v>17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копланмай"/>
      <sheetName val="фориш свод"/>
      <sheetName val="Фориш 2003"/>
      <sheetName val="Жиззах янги раз"/>
      <sheetName val="Лист1"/>
      <sheetName val="режа"/>
      <sheetName val="Тохирбек 2003-1"/>
      <sheetName val="Ер Ресурс"/>
      <sheetName val="МФО руйхат"/>
      <sheetName val="оборот"/>
      <sheetName val="Банклар"/>
      <sheetName val="c"/>
      <sheetName val="Зан-ть(р-ны)"/>
      <sheetName val="Results"/>
      <sheetName val="Tit"/>
      <sheetName val="январь ойи"/>
      <sheetName val="Analysis of Interest"/>
      <sheetName val="фориш_свод"/>
      <sheetName val="Фориш_2003"/>
      <sheetName val="Жиззах_янги_раз"/>
      <sheetName val="Тохирбек_2003-1"/>
      <sheetName val="Ер_Ресурс"/>
      <sheetName val="МФО_руйхат"/>
      <sheetName val="январь_ойи"/>
      <sheetName val="Analysis_of_Interest"/>
      <sheetName val="ПАСТДАРГОМ (2)"/>
      <sheetName val="фев"/>
      <sheetName val="максади"/>
      <sheetName val="Худуд"/>
      <sheetName val="PV6 3.5L LX5 GMX170"/>
      <sheetName val="фориш_свод1"/>
      <sheetName val="Фориш_20031"/>
      <sheetName val="Жиззах_янги_раз1"/>
      <sheetName val="Тохирбек_2003-11"/>
      <sheetName val="МФО_руйхат1"/>
      <sheetName val="Ер_Ресурс1"/>
      <sheetName val="январь_ойи1"/>
      <sheetName val="Analysis_of_Interest1"/>
      <sheetName val="ПАСТДАРГОМ_(2)"/>
      <sheetName val="Варианты"/>
      <sheetName val="BAL"/>
      <sheetName val="фориш_свод2"/>
      <sheetName val="Фориш_20032"/>
      <sheetName val="Жиззах_янги_раз2"/>
      <sheetName val="Тохирбек_2003-12"/>
      <sheetName val="МФО_руйхат2"/>
      <sheetName val="Ер_Ресурс2"/>
      <sheetName val="январь_ойи2"/>
      <sheetName val="Analysis_of_Interest2"/>
      <sheetName val="ПАСТДАРГОМ_(2)1"/>
      <sheetName val="PV6_3_5L_LX5_GMX170"/>
      <sheetName val="фориш_свод3"/>
      <sheetName val="Фориш_20033"/>
      <sheetName val="Жиззах_янги_раз3"/>
      <sheetName val="Тохирбек_2003-13"/>
      <sheetName val="Ер_Ресурс3"/>
      <sheetName val="МФО_руйхат3"/>
      <sheetName val="январь_ойи3"/>
      <sheetName val="Analysis_of_Interest3"/>
      <sheetName val="ПАСТДАРГОМ_(2)2"/>
      <sheetName val="PV6_3_5L_LX5_GMX1701"/>
      <sheetName val="фориш_свод4"/>
      <sheetName val="Фориш_20034"/>
      <sheetName val="Жиззах_янги_раз4"/>
      <sheetName val="Тохирбек_2003-14"/>
      <sheetName val="Ер_Ресурс4"/>
      <sheetName val="МФО_руйхат4"/>
      <sheetName val="январь_ойи4"/>
      <sheetName val="Analysis_of_Interest4"/>
      <sheetName val="ПАСТДАРГОМ_(2)3"/>
      <sheetName val="PV6_3_5L_LX5_GMX1702"/>
      <sheetName val="21 шакл"/>
      <sheetName val="курс"/>
      <sheetName val="инф"/>
      <sheetName val="#ССЫЛКА"/>
      <sheetName val="2 доход-вариант с формулой"/>
      <sheetName val="фориш_свод5"/>
      <sheetName val="Фориш_20035"/>
      <sheetName val="Жиззах_янги_раз5"/>
      <sheetName val="Тохирбек_2003-15"/>
      <sheetName val="Ер_Ресурс5"/>
      <sheetName val="МФО_руйхат5"/>
      <sheetName val="январь_ойи5"/>
      <sheetName val="Analysis_of_Interest5"/>
      <sheetName val="ПАСТДАРГОМ_(2)4"/>
      <sheetName val="PV6_3_5L_LX5_GMX1703"/>
      <sheetName val="21_шакл"/>
      <sheetName val="3-Илова 2"/>
      <sheetName val="кассак бюджет"/>
      <sheetName val="фориш_свод6"/>
      <sheetName val="Фориш_20036"/>
      <sheetName val="Жиззах_янги_раз6"/>
      <sheetName val="Тохирбек_2003-16"/>
      <sheetName val="МФО_руйхат6"/>
      <sheetName val="Ер_Ресурс6"/>
      <sheetName val="январь_ойи6"/>
      <sheetName val="Analysis_of_Interest6"/>
      <sheetName val="ПАСТДАРГОМ_(2)5"/>
      <sheetName val="PV6_3_5L_LX5_GMX1704"/>
      <sheetName val="21_шакл1"/>
      <sheetName val="2_доход-вариант_с_формулой"/>
      <sheetName val="к.смета"/>
      <sheetName val="Содержание"/>
      <sheetName val="Отряд  монит"/>
      <sheetName val="진행 data (2)"/>
      <sheetName val="Nov5 Old,New"/>
      <sheetName val="п2"/>
      <sheetName val="ВВОД"/>
      <sheetName val="Data input"/>
      <sheetName val="План пр-ва_1"/>
      <sheetName val="План продаж_1"/>
      <sheetName val="Macro1"/>
      <sheetName val="Асосий майдон-уруглик"/>
      <sheetName val="стоимость проекта"/>
      <sheetName val="Таблицы_"/>
      <sheetName val="Зарплата"/>
      <sheetName val="Амортизация"/>
      <sheetName val="План пр-ва"/>
      <sheetName val="табл чувств"/>
      <sheetName val="План продаж"/>
      <sheetName val="структура"/>
      <sheetName val="표지"/>
      <sheetName val="설비원가"/>
      <sheetName val="f007502_18X"/>
      <sheetName val="БД"/>
      <sheetName val="СМЕТА СМР"/>
      <sheetName val="Assumptions"/>
      <sheetName val="Sensitivity 3 Yrs"/>
      <sheetName val="Prog. rost tarifov"/>
      <sheetName val="табли 4 местний совет"/>
      <sheetName val="Charge-offs and Recoveries"/>
      <sheetName val="экс хар"/>
      <sheetName val="выполнение"/>
      <sheetName val="Максам-Чирчик"/>
      <sheetName val="фориш_свод7"/>
      <sheetName val="Фориш_20037"/>
      <sheetName val="Жиззах_янги_раз7"/>
      <sheetName val="Тохирбек_2003-17"/>
      <sheetName val="МФО_руйхат7"/>
      <sheetName val="Ер_Ресурс7"/>
      <sheetName val="январь_ойи7"/>
      <sheetName val="Analysis_of_Interest7"/>
      <sheetName val="ПАСТДАРГОМ_(2)6"/>
      <sheetName val="PV6_3_5L_LX5_GMX1705"/>
      <sheetName val="21_шакл2"/>
      <sheetName val="2_доход-вариант_с_формулой1"/>
      <sheetName val="3-Илова_2"/>
      <sheetName val="кассак_бюджет"/>
      <sheetName val="к_смета"/>
      <sheetName val="Отряд__монит"/>
      <sheetName val="진행_data_(2)"/>
      <sheetName val="Nov5_Old,New"/>
      <sheetName val="Асосий_майдон-уруглик"/>
      <sheetName val="Data_input"/>
      <sheetName val="План_пр-ва_1"/>
      <sheetName val="План_продаж_1"/>
      <sheetName val="стоимость_проекта"/>
      <sheetName val="План_пр-ва"/>
      <sheetName val="табл_чувств"/>
      <sheetName val="План_продаж"/>
      <sheetName val="Prog__rost_tarifov"/>
      <sheetName val="СМЕТА_СМР"/>
      <sheetName val="Sensitivity_3_Yrs"/>
      <sheetName val="Charge-offs_and_Recoveries"/>
      <sheetName val="табли_4_местний_совет"/>
      <sheetName val="экс_хар"/>
      <sheetName val="Мин.угит"/>
      <sheetName val="фин.пок"/>
      <sheetName val="база"/>
      <sheetName val="DNET"/>
      <sheetName val="баланс"/>
      <sheetName val="Cвод-2"/>
      <sheetName val="Инвестка"/>
      <sheetName val="Массив"/>
      <sheetName val="Лист1 (2)"/>
      <sheetName val="уюшмага10,09 холатига"/>
      <sheetName val="Источн финансир"/>
      <sheetName val="по фермер"/>
      <sheetName val="форма №2а"/>
    </sheetNames>
    <sheetDataSet>
      <sheetData sheetId="0">
        <row r="4">
          <cell r="O4">
            <v>67.099999999999994</v>
          </cell>
        </row>
      </sheetData>
      <sheetData sheetId="1">
        <row r="4">
          <cell r="O4">
            <v>67.099999999999994</v>
          </cell>
        </row>
      </sheetData>
      <sheetData sheetId="2">
        <row r="4">
          <cell r="O4">
            <v>67.099999999999994</v>
          </cell>
        </row>
      </sheetData>
      <sheetData sheetId="3">
        <row r="4">
          <cell r="O4">
            <v>67.099999999999994</v>
          </cell>
        </row>
      </sheetData>
      <sheetData sheetId="4" refreshError="1">
        <row r="4">
          <cell r="O4">
            <v>67.099999999999994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4">
          <cell r="O4">
            <v>67.099999999999994</v>
          </cell>
        </row>
      </sheetData>
      <sheetData sheetId="20">
        <row r="4">
          <cell r="O4">
            <v>67.099999999999994</v>
          </cell>
        </row>
      </sheetData>
      <sheetData sheetId="21">
        <row r="4">
          <cell r="O4">
            <v>67.099999999999994</v>
          </cell>
        </row>
      </sheetData>
      <sheetData sheetId="22">
        <row r="4">
          <cell r="O4">
            <v>67.099999999999994</v>
          </cell>
        </row>
      </sheetData>
      <sheetData sheetId="23">
        <row r="4">
          <cell r="O4">
            <v>67.099999999999994</v>
          </cell>
        </row>
      </sheetData>
      <sheetData sheetId="24">
        <row r="4">
          <cell r="O4">
            <v>67.099999999999994</v>
          </cell>
        </row>
      </sheetData>
      <sheetData sheetId="25">
        <row r="4">
          <cell r="O4">
            <v>67.099999999999994</v>
          </cell>
        </row>
      </sheetData>
      <sheetData sheetId="26" refreshError="1"/>
      <sheetData sheetId="27" refreshError="1"/>
      <sheetData sheetId="28">
        <row r="4">
          <cell r="O4">
            <v>67.099999999999994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>
        <row r="4">
          <cell r="O4">
            <v>67.099999999999994</v>
          </cell>
        </row>
      </sheetData>
      <sheetData sheetId="34">
        <row r="4">
          <cell r="O4">
            <v>67.099999999999994</v>
          </cell>
        </row>
      </sheetData>
      <sheetData sheetId="35">
        <row r="4">
          <cell r="O4">
            <v>67.099999999999994</v>
          </cell>
        </row>
      </sheetData>
      <sheetData sheetId="36">
        <row r="4">
          <cell r="O4">
            <v>67.099999999999994</v>
          </cell>
        </row>
      </sheetData>
      <sheetData sheetId="37">
        <row r="4">
          <cell r="O4">
            <v>67.099999999999994</v>
          </cell>
        </row>
      </sheetData>
      <sheetData sheetId="38">
        <row r="4">
          <cell r="O4">
            <v>67.099999999999994</v>
          </cell>
        </row>
      </sheetData>
      <sheetData sheetId="39">
        <row r="4">
          <cell r="O4">
            <v>67.099999999999994</v>
          </cell>
        </row>
      </sheetData>
      <sheetData sheetId="40">
        <row r="4">
          <cell r="O4">
            <v>67.099999999999994</v>
          </cell>
        </row>
      </sheetData>
      <sheetData sheetId="41" refreshError="1"/>
      <sheetData sheetId="42">
        <row r="4">
          <cell r="O4">
            <v>67.099999999999994</v>
          </cell>
        </row>
      </sheetData>
      <sheetData sheetId="43" refreshError="1"/>
      <sheetData sheetId="44">
        <row r="4">
          <cell r="O4">
            <v>67.099999999999994</v>
          </cell>
        </row>
      </sheetData>
      <sheetData sheetId="45">
        <row r="4">
          <cell r="O4">
            <v>67.099999999999994</v>
          </cell>
        </row>
      </sheetData>
      <sheetData sheetId="46">
        <row r="4">
          <cell r="O4">
            <v>67.099999999999994</v>
          </cell>
        </row>
      </sheetData>
      <sheetData sheetId="47">
        <row r="4">
          <cell r="O4">
            <v>67.099999999999994</v>
          </cell>
        </row>
      </sheetData>
      <sheetData sheetId="48">
        <row r="4">
          <cell r="O4">
            <v>67.099999999999994</v>
          </cell>
        </row>
      </sheetData>
      <sheetData sheetId="49">
        <row r="4">
          <cell r="O4">
            <v>67.099999999999994</v>
          </cell>
        </row>
      </sheetData>
      <sheetData sheetId="50">
        <row r="4">
          <cell r="O4">
            <v>67.099999999999994</v>
          </cell>
        </row>
      </sheetData>
      <sheetData sheetId="51">
        <row r="4">
          <cell r="O4">
            <v>67.099999999999994</v>
          </cell>
        </row>
      </sheetData>
      <sheetData sheetId="52">
        <row r="4">
          <cell r="O4">
            <v>67.099999999999994</v>
          </cell>
        </row>
      </sheetData>
      <sheetData sheetId="53">
        <row r="4">
          <cell r="O4">
            <v>67.099999999999994</v>
          </cell>
        </row>
      </sheetData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4">
          <cell r="O4">
            <v>67.099999999999994</v>
          </cell>
        </row>
      </sheetData>
      <sheetData sheetId="65">
        <row r="4">
          <cell r="O4">
            <v>67.099999999999994</v>
          </cell>
        </row>
      </sheetData>
      <sheetData sheetId="66">
        <row r="4">
          <cell r="O4">
            <v>67.099999999999994</v>
          </cell>
        </row>
      </sheetData>
      <sheetData sheetId="67">
        <row r="4">
          <cell r="O4">
            <v>67.099999999999994</v>
          </cell>
        </row>
      </sheetData>
      <sheetData sheetId="68">
        <row r="4">
          <cell r="O4">
            <v>67.099999999999994</v>
          </cell>
        </row>
      </sheetData>
      <sheetData sheetId="69">
        <row r="4">
          <cell r="O4">
            <v>67.099999999999994</v>
          </cell>
        </row>
      </sheetData>
      <sheetData sheetId="70">
        <row r="4">
          <cell r="O4">
            <v>67.099999999999994</v>
          </cell>
        </row>
      </sheetData>
      <sheetData sheetId="71">
        <row r="4">
          <cell r="O4">
            <v>67.099999999999994</v>
          </cell>
        </row>
      </sheetData>
      <sheetData sheetId="72">
        <row r="4">
          <cell r="O4">
            <v>67.099999999999994</v>
          </cell>
        </row>
      </sheetData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4">
          <cell r="O4">
            <v>67.099999999999994</v>
          </cell>
        </row>
      </sheetData>
      <sheetData sheetId="79">
        <row r="4">
          <cell r="O4">
            <v>67.099999999999994</v>
          </cell>
        </row>
      </sheetData>
      <sheetData sheetId="80">
        <row r="4">
          <cell r="O4">
            <v>67.099999999999994</v>
          </cell>
        </row>
      </sheetData>
      <sheetData sheetId="81">
        <row r="4">
          <cell r="O4">
            <v>67.099999999999994</v>
          </cell>
        </row>
      </sheetData>
      <sheetData sheetId="82">
        <row r="4">
          <cell r="O4">
            <v>67.099999999999994</v>
          </cell>
        </row>
      </sheetData>
      <sheetData sheetId="83">
        <row r="4">
          <cell r="O4">
            <v>67.099999999999994</v>
          </cell>
        </row>
      </sheetData>
      <sheetData sheetId="84">
        <row r="4">
          <cell r="O4">
            <v>67.099999999999994</v>
          </cell>
        </row>
      </sheetData>
      <sheetData sheetId="85">
        <row r="4">
          <cell r="O4">
            <v>67.099999999999994</v>
          </cell>
        </row>
      </sheetData>
      <sheetData sheetId="86">
        <row r="4">
          <cell r="O4">
            <v>67.099999999999994</v>
          </cell>
        </row>
      </sheetData>
      <sheetData sheetId="87">
        <row r="4">
          <cell r="O4">
            <v>67.099999999999994</v>
          </cell>
        </row>
      </sheetData>
      <sheetData sheetId="88">
        <row r="4">
          <cell r="O4">
            <v>67.099999999999994</v>
          </cell>
        </row>
      </sheetData>
      <sheetData sheetId="89" refreshError="1"/>
      <sheetData sheetId="90" refreshError="1"/>
      <sheetData sheetId="91">
        <row r="4">
          <cell r="O4">
            <v>67.099999999999994</v>
          </cell>
        </row>
      </sheetData>
      <sheetData sheetId="92">
        <row r="4">
          <cell r="O4">
            <v>67.099999999999994</v>
          </cell>
        </row>
      </sheetData>
      <sheetData sheetId="93">
        <row r="4">
          <cell r="O4">
            <v>67.099999999999994</v>
          </cell>
        </row>
      </sheetData>
      <sheetData sheetId="94">
        <row r="4">
          <cell r="O4">
            <v>67.099999999999994</v>
          </cell>
        </row>
      </sheetData>
      <sheetData sheetId="95">
        <row r="4">
          <cell r="O4">
            <v>67.099999999999994</v>
          </cell>
        </row>
      </sheetData>
      <sheetData sheetId="96">
        <row r="4">
          <cell r="O4">
            <v>67.099999999999994</v>
          </cell>
        </row>
      </sheetData>
      <sheetData sheetId="97">
        <row r="4">
          <cell r="O4">
            <v>67.099999999999994</v>
          </cell>
        </row>
      </sheetData>
      <sheetData sheetId="98">
        <row r="4">
          <cell r="O4">
            <v>67.099999999999994</v>
          </cell>
        </row>
      </sheetData>
      <sheetData sheetId="99">
        <row r="4">
          <cell r="O4">
            <v>67.099999999999994</v>
          </cell>
        </row>
      </sheetData>
      <sheetData sheetId="100">
        <row r="4">
          <cell r="O4">
            <v>67.099999999999994</v>
          </cell>
        </row>
      </sheetData>
      <sheetData sheetId="101">
        <row r="4">
          <cell r="O4">
            <v>67.099999999999994</v>
          </cell>
        </row>
      </sheetData>
      <sheetData sheetId="102">
        <row r="4">
          <cell r="O4">
            <v>67.099999999999994</v>
          </cell>
        </row>
      </sheetData>
      <sheetData sheetId="103">
        <row r="4">
          <cell r="O4">
            <v>67.099999999999994</v>
          </cell>
        </row>
      </sheetData>
      <sheetData sheetId="104">
        <row r="4">
          <cell r="O4">
            <v>67.099999999999994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/>
      <sheetData sheetId="134" refreshError="1"/>
      <sheetData sheetId="135" refreshError="1"/>
      <sheetData sheetId="136">
        <row r="4">
          <cell r="O4">
            <v>67.099999999999994</v>
          </cell>
        </row>
      </sheetData>
      <sheetData sheetId="137">
        <row r="4">
          <cell r="O4">
            <v>67.099999999999994</v>
          </cell>
        </row>
      </sheetData>
      <sheetData sheetId="138">
        <row r="4">
          <cell r="O4">
            <v>67.099999999999994</v>
          </cell>
        </row>
      </sheetData>
      <sheetData sheetId="139">
        <row r="4">
          <cell r="O4">
            <v>67.099999999999994</v>
          </cell>
        </row>
      </sheetData>
      <sheetData sheetId="140">
        <row r="4">
          <cell r="O4">
            <v>67.099999999999994</v>
          </cell>
        </row>
      </sheetData>
      <sheetData sheetId="141">
        <row r="4">
          <cell r="O4">
            <v>67.099999999999994</v>
          </cell>
        </row>
      </sheetData>
      <sheetData sheetId="142">
        <row r="4">
          <cell r="O4">
            <v>67.099999999999994</v>
          </cell>
        </row>
      </sheetData>
      <sheetData sheetId="143">
        <row r="4">
          <cell r="O4">
            <v>67.099999999999994</v>
          </cell>
        </row>
      </sheetData>
      <sheetData sheetId="144">
        <row r="4">
          <cell r="O4">
            <v>67.099999999999994</v>
          </cell>
        </row>
      </sheetData>
      <sheetData sheetId="145">
        <row r="4">
          <cell r="O4">
            <v>67.099999999999994</v>
          </cell>
        </row>
      </sheetData>
      <sheetData sheetId="146">
        <row r="4">
          <cell r="O4">
            <v>67.099999999999994</v>
          </cell>
        </row>
      </sheetData>
      <sheetData sheetId="147">
        <row r="4">
          <cell r="O4">
            <v>67.099999999999994</v>
          </cell>
        </row>
      </sheetData>
      <sheetData sheetId="148">
        <row r="4">
          <cell r="O4">
            <v>67.099999999999994</v>
          </cell>
        </row>
      </sheetData>
      <sheetData sheetId="149">
        <row r="4">
          <cell r="O4">
            <v>67.099999999999994</v>
          </cell>
        </row>
      </sheetData>
      <sheetData sheetId="150">
        <row r="4">
          <cell r="O4">
            <v>67.099999999999994</v>
          </cell>
        </row>
      </sheetData>
      <sheetData sheetId="151">
        <row r="4">
          <cell r="O4">
            <v>67.099999999999994</v>
          </cell>
        </row>
      </sheetData>
      <sheetData sheetId="152">
        <row r="4">
          <cell r="O4">
            <v>67.099999999999994</v>
          </cell>
        </row>
      </sheetData>
      <sheetData sheetId="153">
        <row r="4">
          <cell r="O4">
            <v>67.099999999999994</v>
          </cell>
        </row>
      </sheetData>
      <sheetData sheetId="154">
        <row r="4">
          <cell r="O4">
            <v>67.099999999999994</v>
          </cell>
        </row>
      </sheetData>
      <sheetData sheetId="155">
        <row r="4">
          <cell r="O4">
            <v>67.099999999999994</v>
          </cell>
        </row>
      </sheetData>
      <sheetData sheetId="156">
        <row r="4">
          <cell r="O4">
            <v>67.099999999999994</v>
          </cell>
        </row>
      </sheetData>
      <sheetData sheetId="157">
        <row r="4">
          <cell r="O4">
            <v>67.099999999999994</v>
          </cell>
        </row>
      </sheetData>
      <sheetData sheetId="158">
        <row r="4">
          <cell r="O4">
            <v>67.099999999999994</v>
          </cell>
        </row>
      </sheetData>
      <sheetData sheetId="159">
        <row r="4">
          <cell r="O4">
            <v>67.099999999999994</v>
          </cell>
        </row>
      </sheetData>
      <sheetData sheetId="160">
        <row r="4">
          <cell r="O4">
            <v>67.099999999999994</v>
          </cell>
        </row>
      </sheetData>
      <sheetData sheetId="161">
        <row r="4">
          <cell r="O4">
            <v>67.099999999999994</v>
          </cell>
        </row>
      </sheetData>
      <sheetData sheetId="162">
        <row r="4">
          <cell r="O4">
            <v>67.099999999999994</v>
          </cell>
        </row>
      </sheetData>
      <sheetData sheetId="163">
        <row r="4">
          <cell r="O4">
            <v>67.099999999999994</v>
          </cell>
        </row>
      </sheetData>
      <sheetData sheetId="164">
        <row r="4">
          <cell r="O4">
            <v>67.099999999999994</v>
          </cell>
        </row>
      </sheetData>
      <sheetData sheetId="165">
        <row r="4">
          <cell r="O4">
            <v>67.099999999999994</v>
          </cell>
        </row>
      </sheetData>
      <sheetData sheetId="166">
        <row r="4">
          <cell r="O4">
            <v>67.099999999999994</v>
          </cell>
        </row>
      </sheetData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/>
      <sheetData sheetId="18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копланмай"/>
      <sheetName val="фориш свод"/>
      <sheetName val="Фориш 2003"/>
      <sheetName val="Жиззах янги раз"/>
      <sheetName val="Лист1"/>
      <sheetName val="режа"/>
      <sheetName val="Ер Ресурс"/>
      <sheetName val="фориш_свод"/>
      <sheetName val="Фориш_2003"/>
      <sheetName val="Жиззах_янги_раз"/>
      <sheetName val="Ер_Ресурс"/>
      <sheetName val="БД"/>
      <sheetName val="Зан-ть(р-ны)"/>
      <sheetName val="тарифы"/>
      <sheetName val="налоги"/>
      <sheetName val="진행 data (2)"/>
      <sheetName val="свод"/>
      <sheetName val="ходим"/>
      <sheetName val="НОММА-НОМ"/>
      <sheetName val="Results"/>
      <sheetName val="база"/>
      <sheetName val="фориш_свод1"/>
      <sheetName val="Фориш_20031"/>
      <sheetName val="Жиззах_янги_раз1"/>
      <sheetName val="Ер_Ресурс1"/>
      <sheetName val="진행_data_(2)"/>
      <sheetName val="Macro1"/>
      <sheetName val="Лист4"/>
      <sheetName val="Платёжка"/>
      <sheetName val="Store"/>
    </sheetNames>
    <sheetDataSet>
      <sheetData sheetId="0"/>
      <sheetData sheetId="1"/>
      <sheetData sheetId="2"/>
      <sheetData sheetId="3"/>
      <sheetData sheetId="4" refreshError="1">
        <row r="4">
          <cell r="O4">
            <v>67.099999999999994</v>
          </cell>
        </row>
      </sheetData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4">
          <cell r="O4">
            <v>0</v>
          </cell>
        </row>
      </sheetData>
      <sheetData sheetId="19"/>
      <sheetData sheetId="20"/>
      <sheetData sheetId="21" refreshError="1"/>
      <sheetData sheetId="22" refreshError="1"/>
      <sheetData sheetId="23">
        <row r="4">
          <cell r="O4">
            <v>67.099999999999994</v>
          </cell>
        </row>
      </sheetData>
      <sheetData sheetId="24">
        <row r="4">
          <cell r="O4">
            <v>67.099999999999994</v>
          </cell>
        </row>
      </sheetData>
      <sheetData sheetId="25">
        <row r="4">
          <cell r="O4">
            <v>67.099999999999994</v>
          </cell>
        </row>
      </sheetData>
      <sheetData sheetId="26">
        <row r="4">
          <cell r="O4">
            <v>67.099999999999994</v>
          </cell>
        </row>
      </sheetData>
      <sheetData sheetId="27">
        <row r="4">
          <cell r="O4">
            <v>67.099999999999994</v>
          </cell>
        </row>
      </sheetData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gjnht, rjhpbyf"/>
      <sheetName val="Варианты"/>
      <sheetName val="Фориш 2003"/>
      <sheetName val="URGDSPL"/>
      <sheetName val="Лист1"/>
      <sheetName val="효율계획(당월)"/>
      <sheetName val="gjnht,_rjhpbyf"/>
      <sheetName val="Фориш_2003"/>
      <sheetName val="Results"/>
      <sheetName val="Store"/>
      <sheetName val="Трест02-28факт "/>
      <sheetName val="Зан-ть(р-ны)"/>
      <sheetName val="Тахлил туловчи"/>
      <sheetName val="BESHKENT"/>
      <sheetName val="физ.тон"/>
      <sheetName val="режа"/>
      <sheetName val="Ер Ресурс"/>
      <sheetName val="Массив"/>
      <sheetName val="????(??)"/>
      <sheetName val="Прогноз"/>
      <sheetName val="Курс"/>
      <sheetName val="Топливо-энергия"/>
      <sheetName val="____(__)"/>
      <sheetName val="gjnht,_rjhpbyf1"/>
      <sheetName val="Фориш_20031"/>
      <sheetName val="Трест02-28факт_"/>
      <sheetName val="Тахлил_туловчи"/>
      <sheetName val="gjnht,_rjhpbyf2"/>
      <sheetName val="Фориш_20032"/>
      <sheetName val="Трест02-28факт_1"/>
      <sheetName val="Тахлил_туловчи1"/>
      <sheetName val="физ_тон"/>
      <sheetName val="Ер_Ресурс"/>
      <sheetName val="gjnht,_rjhpbyf4"/>
      <sheetName val="Фориш_20034"/>
      <sheetName val="Трест02-28факт_3"/>
      <sheetName val="Тахлил_туловчи3"/>
      <sheetName val="физ_тон2"/>
      <sheetName val="Ер_Ресурс2"/>
      <sheetName val="gjnht,_rjhpbyf3"/>
      <sheetName val="Фориш_20033"/>
      <sheetName val="Трест02-28факт_2"/>
      <sheetName val="Тахлил_туловчи2"/>
      <sheetName val="физ_тон1"/>
      <sheetName val="Ер_Ресурс1"/>
      <sheetName val="жиззах янги раз"/>
      <sheetName val="ГТК_Минфин_факт"/>
      <sheetName val="gjnht,_rjhpbyf5"/>
      <sheetName val="Фориш_20035"/>
      <sheetName val="Трест02-28факт_4"/>
      <sheetName val="Тахлил_туловчи4"/>
      <sheetName val="физ_тон3"/>
      <sheetName val="Ер_Ресурс3"/>
      <sheetName val="жиззах_янги_раз"/>
      <sheetName val="KAT2344"/>
      <sheetName val="База"/>
      <sheetName val="для ГАКа"/>
      <sheetName val="Data input"/>
      <sheetName val="ВВОД"/>
      <sheetName val="gjnht,_rjhpbyf6"/>
      <sheetName val="Фориш_20036"/>
      <sheetName val="Трест02-28факт_5"/>
      <sheetName val="Тахлил_туловчи5"/>
      <sheetName val="физ_тон4"/>
      <sheetName val="Ер_Ресурс4"/>
      <sheetName val="жиззах_янги_раз1"/>
      <sheetName val="для_ГАКа1"/>
      <sheetName val="для_ГАКа"/>
      <sheetName val="gjnht,_rjhpbyf7"/>
      <sheetName val="Фориш_20037"/>
      <sheetName val="Трест02-28факт_6"/>
      <sheetName val="Тахлил_туловчи6"/>
      <sheetName val="физ_тон5"/>
      <sheetName val="Ер_Ресурс5"/>
      <sheetName val="оборот"/>
      <sheetName val="gjnht,_rjhpbyf8"/>
      <sheetName val="Фориш_20038"/>
      <sheetName val="Трест02-28факт_7"/>
      <sheetName val="Тахлил_туловчи7"/>
      <sheetName val="физ_тон6"/>
      <sheetName val="Ер_Ресурс6"/>
      <sheetName val="жиззах_янги_раз2"/>
      <sheetName val="для_ГАКа2"/>
      <sheetName val="Data_input"/>
      <sheetName val="gjnht,_rjhpbyf9"/>
      <sheetName val="Фориш_20039"/>
      <sheetName val="Трест02-28факт_8"/>
      <sheetName val="Тахлил_туловчи8"/>
      <sheetName val="физ_тон7"/>
      <sheetName val="Ер_Ресурс7"/>
      <sheetName val="жиззах_янги_раз3"/>
      <sheetName val="для_ГАКа3"/>
      <sheetName val="Data_input1"/>
      <sheetName val="План пр-ва_1"/>
      <sheetName val="План продаж_1"/>
      <sheetName val="Локально-ресурсная ведомость"/>
      <sheetName val="Data_input2"/>
      <sheetName val="жиззах_янги_раз4"/>
      <sheetName val="Data_input3"/>
      <sheetName val="gjnht,_rjhpbyf10"/>
      <sheetName val="Фориш_200310"/>
      <sheetName val="Тахлил_туловчи9"/>
      <sheetName val="Трест02-28факт_9"/>
      <sheetName val="физ_тон8"/>
      <sheetName val="Ер_Ресурс8"/>
      <sheetName val="жиззах_янги_раз5"/>
      <sheetName val="для_ГАКа4"/>
      <sheetName val="Data_input4"/>
      <sheetName val="gjnht,_rjhpbyf11"/>
      <sheetName val="Фориш_200311"/>
      <sheetName val="Трест02-28факт_10"/>
      <sheetName val="Тахлил_туловчи10"/>
      <sheetName val="физ_тон9"/>
      <sheetName val="Ер_Ресурс9"/>
      <sheetName val="для_ГАКа5"/>
      <sheetName val="Доход 2008"/>
      <sheetName val="1-шакл"/>
      <sheetName val="gjnht,_rjhpbyf13"/>
      <sheetName val="Фориш_200313"/>
      <sheetName val="Трест02-28факт_12"/>
      <sheetName val="Тахлил_туловчи12"/>
      <sheetName val="физ_тон11"/>
      <sheetName val="Ер_Ресурс11"/>
      <sheetName val="жиззах_янги_раз7"/>
      <sheetName val="для_ГАКа7"/>
      <sheetName val="Data_input6"/>
      <sheetName val="План_пр-ва_11"/>
      <sheetName val="План_продаж_11"/>
      <sheetName val="Локально-ресурсная_ведомость1"/>
      <sheetName val="gjnht,_rjhpbyf12"/>
      <sheetName val="Фориш_200312"/>
      <sheetName val="Трест02-28факт_11"/>
      <sheetName val="Тахлил_туловчи11"/>
      <sheetName val="физ_тон10"/>
      <sheetName val="Ер_Ресурс10"/>
      <sheetName val="жиззах_янги_раз6"/>
      <sheetName val="для_ГАКа6"/>
      <sheetName val="Data_input5"/>
      <sheetName val="План_пр-ва_1"/>
      <sheetName val="План_продаж_1"/>
      <sheetName val="Локально-ресурсная_ведомость"/>
      <sheetName val="баланс"/>
      <sheetName val="БАЛАНС_новый"/>
      <sheetName val="in"/>
      <sheetName val="Main"/>
      <sheetName val="Links"/>
      <sheetName val="ErrCheck"/>
      <sheetName val="sheet1"/>
      <sheetName val="#ССЫЛКА"/>
      <sheetName val="БД"/>
      <sheetName val="Лист3"/>
      <sheetName val="Лист25"/>
      <sheetName val="копланмай"/>
      <sheetName val="фориш свод"/>
      <sheetName val="инф"/>
      <sheetName val="табли 4 местний совет"/>
      <sheetName val="фев"/>
      <sheetName val="Prog. rost tarifov"/>
      <sheetName val="Максам-Чирчик"/>
      <sheetName val="gjnht,_rjhpbyf14"/>
      <sheetName val="Фориш_200314"/>
      <sheetName val="Трест02-28факт_13"/>
      <sheetName val="Тахлил_туловчи13"/>
      <sheetName val="физ_тон12"/>
      <sheetName val="Ер_Ресурс12"/>
      <sheetName val="жиззах_янги_раз8"/>
      <sheetName val="для_ГАКа8"/>
      <sheetName val="Data_input7"/>
      <sheetName val="План_пр-ва_12"/>
      <sheetName val="План_продаж_12"/>
      <sheetName val="Локально-ресурсная_ведомость2"/>
      <sheetName val="Доход_2008"/>
      <sheetName val="выполнение"/>
      <sheetName val="калий"/>
      <sheetName val="транспортировка"/>
      <sheetName val="Бал"/>
      <sheetName val="gjnht,_rjhpbyf15"/>
      <sheetName val="Фориш_200315"/>
      <sheetName val="Трест02-28факт_14"/>
      <sheetName val="Тахлил_туловчи14"/>
      <sheetName val="физ_тон13"/>
      <sheetName val="Ер_Ресурс13"/>
      <sheetName val="жиззах_янги_раз9"/>
      <sheetName val="для_ГАКа9"/>
      <sheetName val="Data_input8"/>
      <sheetName val="План_пр-ва_13"/>
      <sheetName val="План_продаж_13"/>
      <sheetName val="Локально-ресурсная_ведомость3"/>
      <sheetName val="Доход_20081"/>
      <sheetName val="Содержание"/>
      <sheetName val=" устама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/>
      <sheetData sheetId="49"/>
      <sheetData sheetId="50"/>
      <sheetData sheetId="51"/>
      <sheetData sheetId="52" refreshError="1"/>
      <sheetData sheetId="53" refreshError="1"/>
      <sheetData sheetId="54"/>
      <sheetData sheetId="55"/>
      <sheetData sheetId="56" refreshError="1"/>
      <sheetData sheetId="57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 refreshError="1"/>
      <sheetData sheetId="175" refreshError="1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осн.пар."/>
      <sheetName val="Data input"/>
      <sheetName val="Ст-сть проекта"/>
      <sheetName val="стоим. Симаг"/>
      <sheetName val="стоим НИИК"/>
      <sheetName val="Capex1"/>
      <sheetName val="schedule "/>
      <sheetName val="Расчет ост стоим сущ ОФ"/>
      <sheetName val="Льготный (в ин. вал)"/>
      <sheetName val="Льготный (в мест. вал)"/>
      <sheetName val="ФРР"/>
      <sheetName val="Кредиты банков (в ин. вал.)"/>
      <sheetName val="Кредиты банков (в мест. вал.)"/>
      <sheetName val="Амортизация Сущ"/>
      <sheetName val="Амортизация NEW "/>
      <sheetName val="комм.банк"/>
      <sheetName val="Кредиты"/>
      <sheetName val="План пр-ва"/>
      <sheetName val="План продаж"/>
      <sheetName val="Зарплата "/>
      <sheetName val="Выбросы"/>
      <sheetName val="Сырье и материалы"/>
      <sheetName val="Ремонт"/>
      <sheetName val="Годовые издержки (без реал.)"/>
      <sheetName val="Годовые издержки (с реал.)"/>
      <sheetName val="schedule (Симаг)"/>
      <sheetName val="Расходы периода"/>
      <sheetName val="Коэф обор"/>
      <sheetName val="Обор капитал (без реал.)"/>
      <sheetName val="Обор капитал (с реал.)"/>
      <sheetName val="Налоги (без реал.) "/>
      <sheetName val="Налоги (с реал.)"/>
      <sheetName val="Прибыли и убытки (без реал.)"/>
      <sheetName val="Прибыли и убытки (с реал.)"/>
      <sheetName val="Притоки и оттоки (без реал.)"/>
      <sheetName val="Притоки и оттоки (с реал.)"/>
      <sheetName val="фин ресурсы (без реал.)"/>
      <sheetName val="фин ресурсы (с реал.)"/>
      <sheetName val="Расчет эффективности по проекту"/>
      <sheetName val="Диаграмма1"/>
      <sheetName val="Диаграмма2"/>
      <sheetName val="Калькуляция"/>
      <sheetName val="Расшифровка накладных"/>
      <sheetName val="табл чувств"/>
      <sheetName val="для Минфина"/>
      <sheetName val="Баланс"/>
      <sheetName val="Ст-сть проекта (2)"/>
      <sheetName val="ПОКАЗАТЕЛИ СТОРОН"/>
      <sheetName val="Ист. фин-я"/>
      <sheetName val="Издержки литья"/>
      <sheetName val="Диаграмма3"/>
      <sheetName val="Диаграмма4"/>
      <sheetName val="Диаграмма5"/>
      <sheetName val="Диаграмма6"/>
      <sheetName val="Диаграмма7"/>
      <sheetName val="Анализ"/>
      <sheetName val="Лист1"/>
      <sheetName val="Распр_выр"/>
      <sheetName val="График фин-я (мес.)"/>
      <sheetName val="график"/>
      <sheetName val="Summary"/>
      <sheetName val="Capex"/>
      <sheetName val="Summary OPS"/>
      <sheetName val="Курс валюты"/>
      <sheetName val="Цена"/>
      <sheetName val="энергоресурсы"/>
      <sheetName val="Зарплата 2"/>
      <sheetName val="ЧОК"/>
      <sheetName val="Диаграмма8"/>
      <sheetName val="Диаграмма9"/>
      <sheetName val="Диаграмма10"/>
      <sheetName val="Диаграмма11"/>
      <sheetName val="Диаграмма12"/>
      <sheetName val="Диаграмма13"/>
      <sheetName val="Диаграмма14"/>
      <sheetName val="Фориш 2003"/>
      <sheetName val="БД"/>
      <sheetName val="$$"/>
      <sheetName val="Ер Ресурс"/>
      <sheetName val="осн_пар_"/>
      <sheetName val="Data_input"/>
      <sheetName val="Ст-сть_проекта"/>
      <sheetName val="стоим__Симаг"/>
      <sheetName val="стоим_НИИК"/>
      <sheetName val="schedule_"/>
      <sheetName val="Расчет_ост_стоим_сущ_ОФ"/>
      <sheetName val="Льготный_(в_ин__вал)"/>
      <sheetName val="Льготный_(в_мест__вал)"/>
      <sheetName val="Кредиты_банков_(в_ин__вал_)"/>
      <sheetName val="Кредиты_банков_(в_мест__вал_)"/>
      <sheetName val="Амортизация_Сущ"/>
      <sheetName val="Амортизация_NEW_"/>
      <sheetName val="комм_банк"/>
      <sheetName val="План_пр-ва"/>
      <sheetName val="План_продаж"/>
      <sheetName val="Зарплата_"/>
      <sheetName val="Сырье_и_материалы"/>
      <sheetName val="Годовые_издержки_(без_реал_)"/>
      <sheetName val="Годовые_издержки_(с_реал_)"/>
      <sheetName val="schedule_(Симаг)"/>
      <sheetName val="Расходы_периода"/>
      <sheetName val="Коэф_обор"/>
      <sheetName val="Обор_капитал_(без_реал_)"/>
      <sheetName val="Обор_капитал_(с_реал_)"/>
      <sheetName val="Налоги_(без_реал_)_"/>
      <sheetName val="Налоги_(с_реал_)"/>
      <sheetName val="Прибыли_и_убытки_(без_реал_)"/>
      <sheetName val="Прибыли_и_убытки_(с_реал_)"/>
      <sheetName val="Притоки_и_оттоки_(без_реал_)"/>
      <sheetName val="Притоки_и_оттоки_(с_реал_)"/>
      <sheetName val="фин_ресурсы_(без_реал_)"/>
      <sheetName val="фин_ресурсы_(с_реал_)"/>
      <sheetName val="Расчет_эффективности_по_проекту"/>
      <sheetName val="Расшифровка_накладных"/>
      <sheetName val="табл_чувств"/>
      <sheetName val="для_Минфина"/>
      <sheetName val="Ст-сть_проекта_(2)"/>
      <sheetName val="ПОКАЗАТЕЛИ_СТОРОН"/>
      <sheetName val="Ист__фин-я"/>
      <sheetName val="Издержки_литья"/>
      <sheetName val="График_фин-я_(мес_)"/>
      <sheetName val="Summary_OPS"/>
      <sheetName val="Курс_валюты"/>
      <sheetName val="Зарплата_2"/>
      <sheetName val="Варианты"/>
      <sheetName val="ГТК 9 месяцев-уточн"/>
      <sheetName val="осн_пар_1"/>
      <sheetName val="Data_input1"/>
      <sheetName val="Ст-сть_проекта1"/>
      <sheetName val="стоим__Симаг1"/>
      <sheetName val="стоим_НИИК1"/>
      <sheetName val="schedule_1"/>
      <sheetName val="Расчет_ост_стоим_сущ_ОФ1"/>
      <sheetName val="Льготный_(в_ин__вал)1"/>
      <sheetName val="Льготный_(в_мест__вал)1"/>
      <sheetName val="Кредиты_банков_(в_ин__вал_)1"/>
      <sheetName val="Кредиты_банков_(в_мест__вал_)1"/>
      <sheetName val="Амортизация_Сущ1"/>
      <sheetName val="Амортизация_NEW_1"/>
      <sheetName val="комм_банк1"/>
      <sheetName val="План_пр-ва1"/>
      <sheetName val="План_продаж1"/>
      <sheetName val="Зарплата_1"/>
      <sheetName val="Сырье_и_материалы1"/>
      <sheetName val="Годовые_издержки_(без_реал_)1"/>
      <sheetName val="Годовые_издержки_(с_реал_)1"/>
      <sheetName val="schedule_(Симаг)1"/>
      <sheetName val="Расходы_периода1"/>
      <sheetName val="Коэф_обор1"/>
      <sheetName val="Обор_капитал_(без_реал_)1"/>
      <sheetName val="Обор_капитал_(с_реал_)1"/>
      <sheetName val="Налоги_(без_реал_)_1"/>
      <sheetName val="Налоги_(с_реал_)1"/>
      <sheetName val="Прибыли_и_убытки_(без_реал_)1"/>
      <sheetName val="Прибыли_и_убытки_(с_реал_)1"/>
      <sheetName val="Притоки_и_оттоки_(без_реал_)1"/>
      <sheetName val="Притоки_и_оттоки_(с_реал_)1"/>
      <sheetName val="фин_ресурсы_(без_реал_)1"/>
      <sheetName val="фин_ресурсы_(с_реал_)1"/>
      <sheetName val="Расчет_эффективности_по_проект1"/>
      <sheetName val="Расшифровка_накладных1"/>
      <sheetName val="табл_чувств1"/>
      <sheetName val="для_Минфина1"/>
      <sheetName val="Ст-сть_проекта_(2)1"/>
      <sheetName val="ПОКАЗАТЕЛИ_СТОРОН1"/>
      <sheetName val="Ист__фин-я1"/>
      <sheetName val="Издержки_литья1"/>
      <sheetName val="График_фин-я_(мес_)1"/>
      <sheetName val="Summary_OPS1"/>
      <sheetName val="Курс_валюты1"/>
      <sheetName val="Зарплата_21"/>
      <sheetName val="Ер_Ресурс"/>
      <sheetName val="Фориш_2003"/>
      <sheetName val="ГТК_9_месяцев-уточн"/>
      <sheetName val="Зан-ть(р-ны)"/>
      <sheetName val="март"/>
      <sheetName val="Локально-ресурсная ведомость"/>
      <sheetName val="#ССЫЛКА"/>
      <sheetName val="реестр декабрь"/>
      <sheetName val="Ставка"/>
      <sheetName val="План пр-ва_1"/>
      <sheetName val="План продаж_1"/>
      <sheetName val="ПТЭО_Модернизация производства "/>
      <sheetName val="Мин.угит"/>
      <sheetName val="Исходные1"/>
      <sheetName val="Общая"/>
      <sheetName val="режа"/>
      <sheetName val="инф"/>
      <sheetName val="ГТК_Минфин_факт"/>
      <sheetName val="Прогноз"/>
      <sheetName val="осн_пар_2"/>
      <sheetName val="Data_input2"/>
      <sheetName val="Ст-сть_проекта2"/>
      <sheetName val="стоим__Симаг2"/>
      <sheetName val="стоим_НИИК2"/>
      <sheetName val="schedule_2"/>
      <sheetName val="Расчет_ост_стоим_сущ_ОФ2"/>
      <sheetName val="Льготный_(в_ин__вал)2"/>
      <sheetName val="Льготный_(в_мест__вал)2"/>
      <sheetName val="Кредиты_банков_(в_ин__вал_)2"/>
      <sheetName val="Кредиты_банков_(в_мест__вал_)2"/>
      <sheetName val="Амортизация_Сущ2"/>
      <sheetName val="Амортизация_NEW_2"/>
      <sheetName val="комм_банк2"/>
      <sheetName val="План_пр-ва2"/>
      <sheetName val="План_продаж2"/>
      <sheetName val="Зарплата_3"/>
      <sheetName val="Сырье_и_материалы2"/>
      <sheetName val="Годовые_издержки_(без_реал_)2"/>
      <sheetName val="Годовые_издержки_(с_реал_)2"/>
      <sheetName val="schedule_(Симаг)2"/>
      <sheetName val="Расходы_периода2"/>
      <sheetName val="Коэф_обор2"/>
      <sheetName val="Обор_капитал_(без_реал_)2"/>
      <sheetName val="Обор_капитал_(с_реал_)2"/>
      <sheetName val="Налоги_(без_реал_)_2"/>
      <sheetName val="Налоги_(с_реал_)2"/>
      <sheetName val="Прибыли_и_убытки_(без_реал_)2"/>
      <sheetName val="Прибыли_и_убытки_(с_реал_)2"/>
      <sheetName val="Притоки_и_оттоки_(без_реал_)2"/>
      <sheetName val="Притоки_и_оттоки_(с_реал_)2"/>
      <sheetName val="фин_ресурсы_(без_реал_)2"/>
      <sheetName val="фин_ресурсы_(с_реал_)2"/>
      <sheetName val="Расчет_эффективности_по_проект2"/>
      <sheetName val="Расшифровка_накладных2"/>
      <sheetName val="табл_чувств2"/>
      <sheetName val="для_Минфина2"/>
      <sheetName val="Ст-сть_проекта_(2)2"/>
      <sheetName val="ПОКАЗАТЕЛИ_СТОРОН2"/>
      <sheetName val="Ист__фин-я2"/>
      <sheetName val="Издержки_литья2"/>
      <sheetName val="График_фин-я_(мес_)2"/>
      <sheetName val="Summary_OPS2"/>
      <sheetName val="Курс_валюты2"/>
      <sheetName val="Зарплата_22"/>
      <sheetName val="Ер_Ресурс1"/>
      <sheetName val="Фориш_20031"/>
      <sheetName val="ГТК_9_месяцев-уточн1"/>
      <sheetName val="Локально-ресурсная_ведомость"/>
      <sheetName val="реестр_декабрь"/>
      <sheetName val="Мин_угит"/>
      <sheetName val="План_пр-ва_1"/>
      <sheetName val="План_продаж_1"/>
      <sheetName val="ПТЭО_Модернизация_производства_"/>
      <sheetName val="база"/>
      <sheetName val="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сзакуп"/>
      <sheetName val="биржа"/>
      <sheetName val="Лист1"/>
      <sheetName val="Мин_удоб_с_НДС"/>
      <sheetName val="Prog. rost tarifov"/>
      <sheetName val="Навоиазот"/>
      <sheetName val="Ферганаазот"/>
      <sheetName val="Максам-Чирчик"/>
      <sheetName val="Аммафос-Максам"/>
      <sheetName val="КСФЗ"/>
      <sheetName val="Самаркандкимё"/>
      <sheetName val="ДЗКУ"/>
      <sheetName val="наценка ТАО"/>
      <sheetName val="Results"/>
      <sheetName val="для ГАКа"/>
      <sheetName val="Фориш 2003"/>
      <sheetName val="Доход 2008"/>
      <sheetName val="Prog__rost_tarifov"/>
      <sheetName val="наценка_ТАО"/>
      <sheetName val="Data input"/>
      <sheetName val="Ер Ресур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 refreshError="1"/>
      <sheetData sheetId="2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Ёг_рус"/>
      <sheetName val="АКЦИЗ_рус"/>
      <sheetName val="Фориш_2003"/>
      <sheetName val="Prog. rost tarifov"/>
      <sheetName val="для ГАКа"/>
      <sheetName val="Results"/>
      <sheetName val="отчет_ЁГ_2003"/>
      <sheetName val="Доход 2008"/>
      <sheetName val="Варианты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Тегишилмасин"/>
      <sheetName val="БД"/>
      <sheetName val="Ер Ресурс"/>
      <sheetName val="ЁСТЗ рўйхати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Q2"/>
      <sheetName val="для сравнения стар"/>
      <sheetName val="2 илова"/>
      <sheetName val="3 илова"/>
      <sheetName val="Курс"/>
      <sheetName val="Топливо-энергия"/>
      <sheetName val="Счет-Фактура"/>
      <sheetName val="Индексация цен"/>
      <sheetName val="Data input"/>
      <sheetName val="#ССЫЛ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Уругликка"/>
      <sheetName val="копланмай"/>
      <sheetName val="фориш свод"/>
      <sheetName val="Фориш 2003"/>
      <sheetName val="Жиззах янги раз"/>
      <sheetName val="банк табл"/>
      <sheetName val="Лист2"/>
      <sheetName val="Ресстр2"/>
      <sheetName val="реестр3"/>
      <sheetName val="Реестр1"/>
      <sheetName val="Тохирбек 2003-1"/>
      <sheetName val="G1"/>
      <sheetName val="Форма №2а"/>
      <sheetName val="База"/>
      <sheetName val="Фин.пок"/>
      <sheetName val="просрочка "/>
      <sheetName val="стоимость проекта"/>
      <sheetName val="Лист1"/>
      <sheetName val="мфо"/>
      <sheetName val="ЁСТЗ рўйхати"/>
      <sheetName val="исходные"/>
      <sheetName val="Results"/>
      <sheetName val="WEIGHT"/>
      <sheetName val="Bank Liabilities Analysis"/>
      <sheetName val="СПИСОК"/>
      <sheetName val="Ёшлар, иш урни"/>
      <sheetName val="Лист4"/>
      <sheetName val="фориш_свод"/>
      <sheetName val="Фориш_2003"/>
      <sheetName val="Жиззах_янги_раз"/>
      <sheetName val="банк_табл"/>
      <sheetName val="Тохирбек_2003-1"/>
      <sheetName val="Форма_№2а"/>
      <sheetName val="Фин_пок"/>
      <sheetName val="просрочка_"/>
      <sheetName val="стоимость_проекта"/>
      <sheetName val="ЁСТЗ_рўйхати"/>
      <sheetName val="Bank_Liabilities_Analysis"/>
      <sheetName val="f007502_18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ФО руйхат"/>
      <sheetName val="формула"/>
      <sheetName val="c"/>
      <sheetName val="Фориш 2003"/>
      <sheetName val="Доход 2008"/>
      <sheetName val="Итого_23"/>
      <sheetName val="23_4"/>
      <sheetName val="25_1"/>
      <sheetName val="МФО_руйхат1"/>
      <sheetName val="МФО_руйхат"/>
      <sheetName val="фев"/>
      <sheetName val="PV6 3.5L LX5 GMX170"/>
      <sheetName val="Курс"/>
      <sheetName val="Топливо-энергия"/>
    </sheetNames>
    <sheetDataSet>
      <sheetData sheetId="0">
        <row r="1">
          <cell r="A1" t="str">
            <v>мфо</v>
          </cell>
          <cell r="B1" t="str">
            <v>вилоят</v>
          </cell>
          <cell r="C1" t="str">
            <v>туман</v>
          </cell>
        </row>
        <row r="2">
          <cell r="A2">
            <v>32</v>
          </cell>
          <cell r="B2" t="str">
            <v>Андижон</v>
          </cell>
          <cell r="C2" t="str">
            <v>Пахтаобод</v>
          </cell>
        </row>
        <row r="3">
          <cell r="A3">
            <v>34</v>
          </cell>
          <cell r="B3" t="str">
            <v>Андижон</v>
          </cell>
          <cell r="C3" t="str">
            <v>Асака</v>
          </cell>
        </row>
        <row r="4">
          <cell r="A4">
            <v>38</v>
          </cell>
          <cell r="B4" t="str">
            <v>Андижон</v>
          </cell>
          <cell r="C4" t="str">
            <v>Шахрихон</v>
          </cell>
        </row>
        <row r="5">
          <cell r="A5">
            <v>41</v>
          </cell>
          <cell r="B5" t="str">
            <v>Андижон</v>
          </cell>
          <cell r="C5" t="str">
            <v>Охунбобоев</v>
          </cell>
        </row>
        <row r="6">
          <cell r="A6">
            <v>50</v>
          </cell>
          <cell r="B6" t="str">
            <v>Андижон</v>
          </cell>
          <cell r="C6" t="str">
            <v>Олтинкул</v>
          </cell>
        </row>
        <row r="7">
          <cell r="A7">
            <v>63</v>
          </cell>
          <cell r="B7" t="str">
            <v>Андижон</v>
          </cell>
          <cell r="C7" t="str">
            <v>Куйган-ёр</v>
          </cell>
        </row>
        <row r="8">
          <cell r="A8">
            <v>67</v>
          </cell>
          <cell r="B8" t="str">
            <v>Андижон</v>
          </cell>
          <cell r="C8" t="str">
            <v>Баликчи</v>
          </cell>
        </row>
        <row r="9">
          <cell r="A9">
            <v>78</v>
          </cell>
          <cell r="B9" t="str">
            <v>Андижон</v>
          </cell>
          <cell r="C9" t="str">
            <v>Андижон Амалиёт</v>
          </cell>
        </row>
        <row r="10">
          <cell r="A10">
            <v>100</v>
          </cell>
          <cell r="B10" t="str">
            <v>Бухоро</v>
          </cell>
          <cell r="C10" t="str">
            <v>Янгибозор</v>
          </cell>
        </row>
        <row r="11">
          <cell r="A11">
            <v>101</v>
          </cell>
          <cell r="B11" t="str">
            <v>Бухоро</v>
          </cell>
          <cell r="C11" t="str">
            <v>Шофиркон</v>
          </cell>
        </row>
        <row r="12">
          <cell r="A12">
            <v>104</v>
          </cell>
          <cell r="B12" t="str">
            <v>Бухоро</v>
          </cell>
          <cell r="C12" t="str">
            <v>Гиждувон</v>
          </cell>
        </row>
        <row r="13">
          <cell r="A13">
            <v>106</v>
          </cell>
          <cell r="B13" t="str">
            <v>Бухоро</v>
          </cell>
          <cell r="C13" t="str">
            <v>Когон</v>
          </cell>
        </row>
        <row r="14">
          <cell r="A14">
            <v>108</v>
          </cell>
          <cell r="B14" t="str">
            <v>Бухоро</v>
          </cell>
          <cell r="C14" t="str">
            <v>Жондор</v>
          </cell>
        </row>
        <row r="15">
          <cell r="A15">
            <v>109</v>
          </cell>
          <cell r="B15" t="str">
            <v>Бухоро</v>
          </cell>
          <cell r="C15" t="str">
            <v>Бухоро Амалиёт</v>
          </cell>
        </row>
        <row r="16">
          <cell r="A16">
            <v>110</v>
          </cell>
          <cell r="B16" t="str">
            <v>Бухоро</v>
          </cell>
          <cell r="C16" t="str">
            <v>Ромитан</v>
          </cell>
        </row>
        <row r="17">
          <cell r="A17">
            <v>135</v>
          </cell>
          <cell r="B17" t="str">
            <v>Жиззах</v>
          </cell>
          <cell r="C17" t="str">
            <v>Жиззах Амалиёт</v>
          </cell>
        </row>
        <row r="18">
          <cell r="A18">
            <v>142</v>
          </cell>
          <cell r="B18" t="str">
            <v>Жиззах</v>
          </cell>
          <cell r="C18" t="str">
            <v>Галлаорол</v>
          </cell>
        </row>
        <row r="19">
          <cell r="A19">
            <v>144</v>
          </cell>
          <cell r="B19" t="str">
            <v>Жиззах</v>
          </cell>
          <cell r="C19" t="str">
            <v>Мирзачул</v>
          </cell>
        </row>
        <row r="20">
          <cell r="A20">
            <v>145</v>
          </cell>
          <cell r="B20" t="str">
            <v>Жиззах</v>
          </cell>
          <cell r="C20" t="str">
            <v>Зомин</v>
          </cell>
        </row>
        <row r="21">
          <cell r="A21">
            <v>149</v>
          </cell>
          <cell r="B21" t="str">
            <v>Жиззах</v>
          </cell>
          <cell r="C21" t="str">
            <v>Зарбдор</v>
          </cell>
        </row>
        <row r="22">
          <cell r="A22">
            <v>152</v>
          </cell>
          <cell r="B22" t="str">
            <v>Кашкадарё</v>
          </cell>
          <cell r="C22" t="str">
            <v>Карши</v>
          </cell>
        </row>
        <row r="23">
          <cell r="A23">
            <v>161</v>
          </cell>
          <cell r="B23" t="str">
            <v>Кашкадарё</v>
          </cell>
          <cell r="C23" t="str">
            <v>Камаши</v>
          </cell>
        </row>
        <row r="24">
          <cell r="A24">
            <v>163</v>
          </cell>
          <cell r="B24" t="str">
            <v>Кашкадарё</v>
          </cell>
          <cell r="C24" t="str">
            <v>Косон</v>
          </cell>
        </row>
        <row r="25">
          <cell r="A25">
            <v>167</v>
          </cell>
          <cell r="B25" t="str">
            <v>Кашкадарё</v>
          </cell>
          <cell r="C25" t="str">
            <v>Шахрисабз</v>
          </cell>
        </row>
        <row r="26">
          <cell r="A26">
            <v>173</v>
          </cell>
          <cell r="B26" t="str">
            <v>Кашкадарё</v>
          </cell>
          <cell r="C26" t="str">
            <v>Бешкент</v>
          </cell>
        </row>
        <row r="27">
          <cell r="A27">
            <v>175</v>
          </cell>
          <cell r="B27" t="str">
            <v>Кашкадарё</v>
          </cell>
          <cell r="C27" t="str">
            <v>Чирокчи</v>
          </cell>
        </row>
        <row r="28">
          <cell r="A28">
            <v>177</v>
          </cell>
          <cell r="B28" t="str">
            <v>Кашкадарё</v>
          </cell>
          <cell r="C28" t="str">
            <v>Китоб</v>
          </cell>
        </row>
        <row r="29">
          <cell r="A29">
            <v>182</v>
          </cell>
          <cell r="B29" t="str">
            <v>Кашкадарё</v>
          </cell>
          <cell r="C29" t="str">
            <v>Янги-Нишон</v>
          </cell>
        </row>
        <row r="30">
          <cell r="A30">
            <v>188</v>
          </cell>
          <cell r="B30" t="str">
            <v>Кашкадарё</v>
          </cell>
          <cell r="C30" t="str">
            <v>Муборак</v>
          </cell>
        </row>
        <row r="31">
          <cell r="A31">
            <v>1058</v>
          </cell>
          <cell r="B31" t="str">
            <v>Кашкадарё</v>
          </cell>
          <cell r="C31" t="str">
            <v>Яккабог</v>
          </cell>
        </row>
        <row r="32">
          <cell r="A32">
            <v>198</v>
          </cell>
          <cell r="B32" t="str">
            <v>Навоий</v>
          </cell>
          <cell r="C32" t="str">
            <v>Навоий Амалиёт</v>
          </cell>
        </row>
        <row r="33">
          <cell r="A33">
            <v>211</v>
          </cell>
          <cell r="B33" t="str">
            <v>Навоий</v>
          </cell>
          <cell r="C33" t="str">
            <v>Кармана</v>
          </cell>
        </row>
        <row r="34">
          <cell r="A34">
            <v>213</v>
          </cell>
          <cell r="B34" t="str">
            <v>Навоий</v>
          </cell>
          <cell r="C34" t="str">
            <v>Кизилтепа</v>
          </cell>
        </row>
        <row r="35">
          <cell r="A35">
            <v>233</v>
          </cell>
          <cell r="B35" t="str">
            <v>Наманган</v>
          </cell>
          <cell r="C35" t="str">
            <v>Жумашуй</v>
          </cell>
        </row>
        <row r="36">
          <cell r="A36">
            <v>239</v>
          </cell>
          <cell r="B36" t="str">
            <v>Наманган</v>
          </cell>
          <cell r="C36" t="str">
            <v>Поп</v>
          </cell>
        </row>
        <row r="37">
          <cell r="A37">
            <v>250</v>
          </cell>
          <cell r="B37" t="str">
            <v>Наманган</v>
          </cell>
          <cell r="C37" t="str">
            <v>Чуст</v>
          </cell>
        </row>
        <row r="38">
          <cell r="A38">
            <v>252</v>
          </cell>
          <cell r="B38" t="str">
            <v>Наманган</v>
          </cell>
          <cell r="C38" t="str">
            <v>Янгикургон</v>
          </cell>
        </row>
        <row r="39">
          <cell r="A39">
            <v>254</v>
          </cell>
          <cell r="B39" t="str">
            <v>Наманган</v>
          </cell>
          <cell r="C39" t="str">
            <v>Тошбулок</v>
          </cell>
        </row>
        <row r="40">
          <cell r="A40">
            <v>260</v>
          </cell>
          <cell r="B40" t="str">
            <v>Наманган</v>
          </cell>
          <cell r="C40" t="str">
            <v>Наманган Амалиёт</v>
          </cell>
        </row>
        <row r="41">
          <cell r="A41">
            <v>1044</v>
          </cell>
          <cell r="B41" t="str">
            <v>Наманган</v>
          </cell>
          <cell r="C41" t="str">
            <v>Чорток</v>
          </cell>
        </row>
        <row r="42">
          <cell r="A42">
            <v>1049</v>
          </cell>
          <cell r="B42" t="str">
            <v>Наманган</v>
          </cell>
          <cell r="C42" t="str">
            <v>Косонсой</v>
          </cell>
        </row>
        <row r="43">
          <cell r="A43">
            <v>266</v>
          </cell>
          <cell r="B43" t="str">
            <v>Самарканд</v>
          </cell>
          <cell r="C43" t="str">
            <v>Лоиш</v>
          </cell>
        </row>
        <row r="44">
          <cell r="A44">
            <v>268</v>
          </cell>
          <cell r="B44" t="str">
            <v>Самарканд</v>
          </cell>
          <cell r="C44" t="str">
            <v>Октош</v>
          </cell>
        </row>
        <row r="45">
          <cell r="A45">
            <v>281</v>
          </cell>
          <cell r="B45" t="str">
            <v>Самарканд</v>
          </cell>
          <cell r="C45" t="str">
            <v>Самарканд Амалиёт</v>
          </cell>
        </row>
        <row r="46">
          <cell r="A46">
            <v>289</v>
          </cell>
          <cell r="B46" t="str">
            <v>Самарканд</v>
          </cell>
          <cell r="C46" t="str">
            <v>Булунгур</v>
          </cell>
        </row>
        <row r="47">
          <cell r="A47">
            <v>298</v>
          </cell>
          <cell r="B47" t="str">
            <v>Самарканд</v>
          </cell>
          <cell r="C47" t="str">
            <v>Зиёвуддин</v>
          </cell>
        </row>
        <row r="48">
          <cell r="A48">
            <v>301</v>
          </cell>
          <cell r="B48" t="str">
            <v>Самарканд</v>
          </cell>
          <cell r="C48" t="str">
            <v>Ургут</v>
          </cell>
        </row>
        <row r="49">
          <cell r="A49">
            <v>315</v>
          </cell>
          <cell r="B49" t="str">
            <v>Самарканд</v>
          </cell>
          <cell r="C49" t="str">
            <v>Каттакургон</v>
          </cell>
        </row>
        <row r="50">
          <cell r="A50">
            <v>1047</v>
          </cell>
          <cell r="B50" t="str">
            <v>Самарканд</v>
          </cell>
          <cell r="C50" t="str">
            <v>Жума</v>
          </cell>
        </row>
        <row r="51">
          <cell r="A51">
            <v>326</v>
          </cell>
          <cell r="B51" t="str">
            <v>Сурхондарё</v>
          </cell>
          <cell r="C51" t="str">
            <v>Термез</v>
          </cell>
        </row>
        <row r="52">
          <cell r="A52">
            <v>333</v>
          </cell>
          <cell r="B52" t="str">
            <v>Сурхондарё</v>
          </cell>
          <cell r="C52" t="str">
            <v>Жаркургон</v>
          </cell>
        </row>
        <row r="53">
          <cell r="A53">
            <v>335</v>
          </cell>
          <cell r="B53" t="str">
            <v>Сурхондарё</v>
          </cell>
          <cell r="C53" t="str">
            <v>Музрабод</v>
          </cell>
        </row>
        <row r="54">
          <cell r="A54">
            <v>338</v>
          </cell>
          <cell r="B54" t="str">
            <v>Сурхондарё</v>
          </cell>
          <cell r="C54" t="str">
            <v>Шеробод</v>
          </cell>
        </row>
        <row r="55">
          <cell r="A55">
            <v>342</v>
          </cell>
          <cell r="B55" t="str">
            <v>Сурхондарё</v>
          </cell>
          <cell r="C55" t="str">
            <v>Узун</v>
          </cell>
        </row>
        <row r="56">
          <cell r="A56">
            <v>344</v>
          </cell>
          <cell r="B56" t="str">
            <v>Сурхондарё</v>
          </cell>
          <cell r="C56" t="str">
            <v>Ангор</v>
          </cell>
        </row>
        <row r="57">
          <cell r="A57">
            <v>346</v>
          </cell>
          <cell r="B57" t="str">
            <v>Сурхондарё</v>
          </cell>
          <cell r="C57" t="str">
            <v>Кизирик</v>
          </cell>
        </row>
        <row r="58">
          <cell r="A58">
            <v>348</v>
          </cell>
          <cell r="B58" t="str">
            <v>Сурхондарё</v>
          </cell>
          <cell r="C58" t="str">
            <v>Кумкургон</v>
          </cell>
        </row>
        <row r="59">
          <cell r="A59">
            <v>350</v>
          </cell>
          <cell r="B59" t="str">
            <v>Сурхондарё</v>
          </cell>
          <cell r="C59" t="str">
            <v>Учкизил</v>
          </cell>
        </row>
        <row r="60">
          <cell r="A60">
            <v>361</v>
          </cell>
          <cell r="B60" t="str">
            <v>Сурхондарё</v>
          </cell>
          <cell r="C60" t="str">
            <v>Денау</v>
          </cell>
        </row>
        <row r="61">
          <cell r="A61">
            <v>366</v>
          </cell>
          <cell r="B61" t="str">
            <v>Сирдарё</v>
          </cell>
          <cell r="C61" t="str">
            <v>Гулистон</v>
          </cell>
        </row>
        <row r="62">
          <cell r="A62">
            <v>376</v>
          </cell>
          <cell r="B62" t="str">
            <v>Сирдарё</v>
          </cell>
          <cell r="C62" t="str">
            <v>Сирдарё</v>
          </cell>
        </row>
        <row r="63">
          <cell r="A63">
            <v>384</v>
          </cell>
          <cell r="B63" t="str">
            <v>Сирдарё</v>
          </cell>
          <cell r="C63" t="str">
            <v>Боёвут</v>
          </cell>
        </row>
        <row r="64">
          <cell r="A64">
            <v>433</v>
          </cell>
          <cell r="B64" t="str">
            <v>Тошкент шахар</v>
          </cell>
          <cell r="C64" t="str">
            <v>Тошкент шахар</v>
          </cell>
        </row>
        <row r="65">
          <cell r="A65">
            <v>455</v>
          </cell>
          <cell r="B65" t="str">
            <v>Тошкент</v>
          </cell>
          <cell r="C65" t="str">
            <v>Тошкент Амалиёт</v>
          </cell>
        </row>
        <row r="66">
          <cell r="A66">
            <v>458</v>
          </cell>
          <cell r="B66" t="str">
            <v>Тошкент</v>
          </cell>
          <cell r="C66" t="str">
            <v>Оккургон</v>
          </cell>
        </row>
        <row r="67">
          <cell r="A67">
            <v>467</v>
          </cell>
          <cell r="B67" t="str">
            <v>Тошкент</v>
          </cell>
          <cell r="C67" t="str">
            <v>Газалкент</v>
          </cell>
        </row>
        <row r="68">
          <cell r="A68">
            <v>470</v>
          </cell>
          <cell r="B68" t="str">
            <v>Тошкент</v>
          </cell>
          <cell r="C68" t="str">
            <v>Келес</v>
          </cell>
        </row>
        <row r="69">
          <cell r="A69">
            <v>473</v>
          </cell>
          <cell r="B69" t="str">
            <v>Тошкент</v>
          </cell>
          <cell r="C69" t="str">
            <v>Пскент</v>
          </cell>
        </row>
        <row r="70">
          <cell r="A70">
            <v>483</v>
          </cell>
          <cell r="B70" t="str">
            <v>Тошкент</v>
          </cell>
          <cell r="C70" t="str">
            <v>Паркент</v>
          </cell>
        </row>
        <row r="71">
          <cell r="A71">
            <v>496</v>
          </cell>
          <cell r="B71" t="str">
            <v>Фаргона</v>
          </cell>
          <cell r="C71" t="str">
            <v>Фаргона Амалиёт</v>
          </cell>
        </row>
        <row r="72">
          <cell r="A72">
            <v>520</v>
          </cell>
          <cell r="B72" t="str">
            <v>Фаргона</v>
          </cell>
          <cell r="C72" t="str">
            <v>Риштон</v>
          </cell>
        </row>
        <row r="73">
          <cell r="A73">
            <v>1052</v>
          </cell>
          <cell r="B73" t="str">
            <v>Фаргона</v>
          </cell>
          <cell r="C73" t="str">
            <v>Учкуприк</v>
          </cell>
        </row>
        <row r="74">
          <cell r="A74">
            <v>549</v>
          </cell>
          <cell r="B74" t="str">
            <v>Хоразм</v>
          </cell>
          <cell r="C74" t="str">
            <v>Ургенч</v>
          </cell>
        </row>
        <row r="75">
          <cell r="A75">
            <v>557</v>
          </cell>
          <cell r="B75" t="str">
            <v>Хоразм</v>
          </cell>
          <cell r="C75" t="str">
            <v>Богот</v>
          </cell>
        </row>
        <row r="76">
          <cell r="A76">
            <v>568</v>
          </cell>
          <cell r="B76" t="str">
            <v>Хоразм</v>
          </cell>
          <cell r="C76" t="str">
            <v>Шовот</v>
          </cell>
        </row>
        <row r="77">
          <cell r="A77">
            <v>570</v>
          </cell>
          <cell r="B77" t="str">
            <v>Хоразм</v>
          </cell>
          <cell r="C77" t="str">
            <v>Коровул</v>
          </cell>
        </row>
        <row r="78">
          <cell r="A78">
            <v>578</v>
          </cell>
          <cell r="B78" t="str">
            <v>Хоразм</v>
          </cell>
          <cell r="C78" t="str">
            <v>Хива</v>
          </cell>
        </row>
        <row r="79">
          <cell r="A79">
            <v>584</v>
          </cell>
          <cell r="B79" t="str">
            <v>Коракалпогистон</v>
          </cell>
          <cell r="C79" t="str">
            <v>Нукус</v>
          </cell>
        </row>
        <row r="80">
          <cell r="A80">
            <v>599</v>
          </cell>
          <cell r="B80" t="str">
            <v>Коракалпогистон</v>
          </cell>
          <cell r="C80" t="str">
            <v>Турткул</v>
          </cell>
        </row>
        <row r="81">
          <cell r="A81">
            <v>620</v>
          </cell>
          <cell r="B81" t="str">
            <v>Коракалпогистон</v>
          </cell>
          <cell r="C81" t="str">
            <v>Мангит</v>
          </cell>
        </row>
        <row r="82">
          <cell r="A82">
            <v>1055</v>
          </cell>
          <cell r="B82" t="str">
            <v>Коракалпогистон</v>
          </cell>
          <cell r="C82" t="str">
            <v>Элликкалъа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мфо</v>
          </cell>
        </row>
      </sheetData>
      <sheetData sheetId="9">
        <row r="1">
          <cell r="A1" t="str">
            <v>мфо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ш турлари"/>
      <sheetName val="#ССЫЛКА"/>
      <sheetName val="Фориш 2003"/>
      <sheetName val="Ер Ресурс"/>
      <sheetName val="Варианты"/>
      <sheetName val="c"/>
      <sheetName val="Мин.угит"/>
      <sheetName val="кассак бюджет"/>
      <sheetName val="МФО руйхат"/>
      <sheetName val="для ГАКа"/>
      <sheetName val="PV6 3.5L LX5 GMX170"/>
      <sheetName val="Results"/>
      <sheetName val="Отряд  монит"/>
      <sheetName val="ПАСТДАРГОМ (2)"/>
      <sheetName val="Лист1"/>
      <sheetName val="режа"/>
      <sheetName val="ЯнварБюджет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"/>
      <sheetName val="Зан-ть(р-ны)"/>
      <sheetName val="Фориш 2003"/>
      <sheetName val="results"/>
      <sheetName val="ГТК_Минфин_факт"/>
      <sheetName val="Прогноз"/>
      <sheetName val="Фориш_2003"/>
      <sheetName val="c"/>
      <sheetName val="#ССЫЛКА"/>
      <sheetName val="Содержание"/>
      <sheetName val="QARSHI"/>
      <sheetName val="NISHON"/>
      <sheetName val="BESHKENT"/>
      <sheetName val="KOSON"/>
      <sheetName val="SHAXRISA"/>
      <sheetName val="KITOB"/>
      <sheetName val="KASBI"/>
      <sheetName val="MIRISHKOR"/>
      <sheetName val="QAMASHI"/>
      <sheetName val="G'UZOR"/>
      <sheetName val="YAKKABOG"/>
      <sheetName val="DEHQONOB"/>
      <sheetName val="CHIROQCH"/>
      <sheetName val="MUBORAK"/>
      <sheetName val="структура"/>
      <sheetName val="база"/>
      <sheetName val="режа"/>
      <sheetName val="свод_СвС"/>
      <sheetName val="кали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вартал"/>
      <sheetName val="ЯнварБюджет"/>
      <sheetName val="Январхуж.хисоб)"/>
      <sheetName val="феврал"/>
      <sheetName val="март"/>
      <sheetName val="DNET"/>
      <sheetName val="апрел"/>
      <sheetName val="май"/>
      <sheetName val="июн"/>
      <sheetName val="выслуга"/>
      <sheetName val="июл"/>
      <sheetName val="A"/>
      <sheetName val="C"/>
      <sheetName val="Лист3"/>
      <sheetName val="Фориш 2003"/>
      <sheetName val="PV6 3.5L LX5 GMX170"/>
      <sheetName val="калий"/>
      <sheetName val="63- протокол (4)"/>
      <sheetName val="уюшмага10,09 холатига"/>
      <sheetName val="Зан-ть(р-ны)"/>
      <sheetName val="Январхуж_хисоб)"/>
      <sheetName val="Фориш_2003"/>
      <sheetName val="Январхуж_хисоб)1"/>
      <sheetName val="Фориш_20031"/>
      <sheetName val="PV6_3_5L_LX5_GMX170"/>
      <sheetName val="63-_протокол_(4)"/>
      <sheetName val="уюшмага10,09_холатига"/>
      <sheetName val="реестр декабрь"/>
      <sheetName val="режа"/>
      <sheetName val="Date"/>
      <sheetName val="Prog. rost tarifov"/>
      <sheetName val="Analysis of Interest"/>
      <sheetName val="1 Йирик янги таклиф 2020"/>
      <sheetName val="#ССЫЛКА"/>
      <sheetName val="Январхуж_хисоб)2"/>
      <sheetName val="Фориш_20032"/>
      <sheetName val="PV6_3_5L_LX5_GMX1701"/>
      <sheetName val="63-_протокол_(4)1"/>
      <sheetName val="уюшмага10,09_холатига1"/>
      <sheetName val="реестр_декабрь"/>
      <sheetName val="Prog__rost_tarifov"/>
      <sheetName val="Analysis_of_Interest"/>
      <sheetName val="1_Йирик_янги_таклиф_2020"/>
      <sheetName val="Charge-offs and Recoveries"/>
      <sheetName val="кассак бюджет"/>
      <sheetName val="Мин.уги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копланмай"/>
      <sheetName val="фориш свод"/>
      <sheetName val="Фориш 2003"/>
      <sheetName val="Жиззах янги раз"/>
      <sheetName val="Лист1"/>
      <sheetName val="Тохирбек 2003-1"/>
      <sheetName val="Массив"/>
      <sheetName val="свод_СвС"/>
      <sheetName val="меъёр2"/>
      <sheetName val="c"/>
      <sheetName val="режа"/>
      <sheetName val="s"/>
      <sheetName val="Зан-ть(р-ны)"/>
      <sheetName val="Форма №2а"/>
      <sheetName val="Прогноз"/>
      <sheetName val="Мароканд"/>
      <sheetName val="Results"/>
      <sheetName val="DNET"/>
      <sheetName val="МФО руйхат"/>
      <sheetName val="Macro1"/>
      <sheetName val="фориш_свод"/>
      <sheetName val="Фориш_2003"/>
      <sheetName val="Жиззах_янги_раз"/>
      <sheetName val="Тохирбек_2003-1"/>
      <sheetName val="Форма_№2а"/>
      <sheetName val="МФО_руйхат"/>
      <sheetName val="Лист2"/>
      <sheetName val="оборот"/>
      <sheetName val="BAL"/>
      <sheetName val="фориш_свод1"/>
      <sheetName val="Фориш_20031"/>
      <sheetName val="Жиззах_янги_раз1"/>
      <sheetName val="Тохирбек_2003-11"/>
      <sheetName val="Форма_№2а1"/>
      <sheetName val="МФО_руйхат1"/>
      <sheetName val="фориш_свод2"/>
      <sheetName val="Фориш_20032"/>
      <sheetName val="Жиззах_янги_раз2"/>
      <sheetName val="Тохирбек_2003-12"/>
      <sheetName val="Форма_№2а2"/>
      <sheetName val="МФО_руйхат2"/>
      <sheetName val="21 шакл"/>
      <sheetName val="фориш_свод3"/>
      <sheetName val="Фориш_20033"/>
      <sheetName val="Жиззах_янги_раз3"/>
      <sheetName val="Тохирбек_2003-13"/>
      <sheetName val="Форма_№2а3"/>
      <sheetName val="МФО_руйхат3"/>
      <sheetName val="21_шакл"/>
      <sheetName val="фориш_свод4"/>
      <sheetName val="Фориш_20034"/>
      <sheetName val="Жиззах_янги_раз4"/>
      <sheetName val="Тохирбек_2003-14"/>
      <sheetName val="Форма_№2а4"/>
      <sheetName val="МФО_руйхат4"/>
      <sheetName val="21_шакл1"/>
      <sheetName val="ࡳ"/>
      <sheetName val="кассак бюджет"/>
      <sheetName val="физ.тон"/>
      <sheetName val="экс хар"/>
      <sheetName val="фориш_свод5"/>
      <sheetName val="Фориш_20035"/>
      <sheetName val="Жиззах_янги_раз5"/>
      <sheetName val="Тохирбек_2003-15"/>
      <sheetName val="Форма_№2а5"/>
      <sheetName val="МФО_руйхат5"/>
      <sheetName val="21_шакл2"/>
      <sheetName val="кассак_бюджет"/>
      <sheetName val="физ_тон"/>
      <sheetName val="ер ресурс"/>
      <sheetName val="#ССЫЛКА"/>
      <sheetName val="Отряд  монит"/>
      <sheetName val="калий"/>
      <sheetName val="ГТК_Минфин_факт"/>
      <sheetName val="Варианты"/>
      <sheetName val="PV6 3.5L LX5 GMX170"/>
      <sheetName val="$$"/>
      <sheetName val="для ГАКа"/>
      <sheetName val="курс"/>
      <sheetName val="параметр (формуда)"/>
      <sheetName val="sheet1"/>
      <sheetName val="свод"/>
      <sheetName val="ходим"/>
      <sheetName val="НОММА-НОМ"/>
      <sheetName val="Оглавление"/>
      <sheetName val="Nov5 Old,New"/>
      <sheetName val="эски"/>
      <sheetName val="янги"/>
      <sheetName val="Нарх"/>
      <sheetName val="Пункт"/>
      <sheetName val="000"/>
      <sheetName val="БД"/>
      <sheetName val="б 6-и"/>
      <sheetName val="фориш_свод6"/>
      <sheetName val="Фориш_20036"/>
      <sheetName val="Жиззах_янги_раз6"/>
      <sheetName val="Тохирбек_2003-16"/>
      <sheetName val="Форма_№2а6"/>
      <sheetName val="МФО_руйхат6"/>
      <sheetName val="21_шакл3"/>
      <sheetName val="кассак_бюджет1"/>
      <sheetName val="физ_тон1"/>
      <sheetName val="экс_хар"/>
      <sheetName val="ер_ресурс"/>
      <sheetName val="Отряд__монит"/>
      <sheetName val="PV6_3_5L_LX5_GMX170"/>
      <sheetName val="для_ГАКа"/>
      <sheetName val="параметр_(формуда)"/>
      <sheetName val="Nov5_Old,New"/>
      <sheetName val="Prog. rost tarifov"/>
      <sheetName val="Максам-Чирчик"/>
      <sheetName val="ЯнварБюджет"/>
      <sheetName val="Guidance"/>
      <sheetName val="Data input"/>
      <sheetName val="План пр-ва_1"/>
      <sheetName val="План продаж_1"/>
      <sheetName val="структура"/>
      <sheetName val="инф"/>
      <sheetName val="Харажатлар"/>
    </sheetNames>
    <sheetDataSet>
      <sheetData sheetId="0">
        <row r="4">
          <cell r="O4">
            <v>67.099999999999994</v>
          </cell>
        </row>
      </sheetData>
      <sheetData sheetId="1">
        <row r="4">
          <cell r="O4">
            <v>67.099999999999994</v>
          </cell>
        </row>
      </sheetData>
      <sheetData sheetId="2">
        <row r="4">
          <cell r="O4">
            <v>67.099999999999994</v>
          </cell>
        </row>
      </sheetData>
      <sheetData sheetId="3">
        <row r="4">
          <cell r="O4">
            <v>67.099999999999994</v>
          </cell>
        </row>
      </sheetData>
      <sheetData sheetId="4" refreshError="1">
        <row r="4">
          <cell r="O4">
            <v>67.099999999999994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4">
          <cell r="O4">
            <v>67.099999999999994</v>
          </cell>
        </row>
      </sheetData>
      <sheetData sheetId="23">
        <row r="4">
          <cell r="O4">
            <v>67.099999999999994</v>
          </cell>
        </row>
      </sheetData>
      <sheetData sheetId="24">
        <row r="4">
          <cell r="O4">
            <v>67.099999999999994</v>
          </cell>
        </row>
      </sheetData>
      <sheetData sheetId="25">
        <row r="4">
          <cell r="O4">
            <v>67.099999999999994</v>
          </cell>
        </row>
      </sheetData>
      <sheetData sheetId="26">
        <row r="4">
          <cell r="O4">
            <v>67.099999999999994</v>
          </cell>
        </row>
      </sheetData>
      <sheetData sheetId="27">
        <row r="4">
          <cell r="O4">
            <v>67.099999999999994</v>
          </cell>
        </row>
      </sheetData>
      <sheetData sheetId="28" refreshError="1"/>
      <sheetData sheetId="29" refreshError="1"/>
      <sheetData sheetId="30" refreshError="1"/>
      <sheetData sheetId="31">
        <row r="4">
          <cell r="O4">
            <v>67.099999999999994</v>
          </cell>
        </row>
      </sheetData>
      <sheetData sheetId="32">
        <row r="4">
          <cell r="O4">
            <v>67.099999999999994</v>
          </cell>
        </row>
      </sheetData>
      <sheetData sheetId="33">
        <row r="4">
          <cell r="O4">
            <v>67.099999999999994</v>
          </cell>
        </row>
      </sheetData>
      <sheetData sheetId="34">
        <row r="4">
          <cell r="O4">
            <v>67.099999999999994</v>
          </cell>
        </row>
      </sheetData>
      <sheetData sheetId="35">
        <row r="4">
          <cell r="O4">
            <v>67.099999999999994</v>
          </cell>
        </row>
      </sheetData>
      <sheetData sheetId="36">
        <row r="4">
          <cell r="O4">
            <v>67.099999999999994</v>
          </cell>
        </row>
      </sheetData>
      <sheetData sheetId="37">
        <row r="4">
          <cell r="O4">
            <v>67.099999999999994</v>
          </cell>
        </row>
      </sheetData>
      <sheetData sheetId="38">
        <row r="4">
          <cell r="O4">
            <v>67.099999999999994</v>
          </cell>
        </row>
      </sheetData>
      <sheetData sheetId="39">
        <row r="4">
          <cell r="O4">
            <v>67.099999999999994</v>
          </cell>
        </row>
      </sheetData>
      <sheetData sheetId="40">
        <row r="4">
          <cell r="O4">
            <v>67.099999999999994</v>
          </cell>
        </row>
      </sheetData>
      <sheetData sheetId="41">
        <row r="4">
          <cell r="O4">
            <v>67.099999999999994</v>
          </cell>
        </row>
      </sheetData>
      <sheetData sheetId="42">
        <row r="4">
          <cell r="O4">
            <v>67.099999999999994</v>
          </cell>
        </row>
      </sheetData>
      <sheetData sheetId="43" refreshError="1"/>
      <sheetData sheetId="44">
        <row r="4">
          <cell r="O4">
            <v>67.099999999999994</v>
          </cell>
        </row>
      </sheetData>
      <sheetData sheetId="45" refreshError="1"/>
      <sheetData sheetId="46"/>
      <sheetData sheetId="47" refreshError="1"/>
      <sheetData sheetId="48" refreshError="1"/>
      <sheetData sheetId="49" refreshError="1"/>
      <sheetData sheetId="50">
        <row r="4">
          <cell r="O4">
            <v>67.099999999999994</v>
          </cell>
        </row>
      </sheetData>
      <sheetData sheetId="51">
        <row r="4">
          <cell r="O4">
            <v>67.099999999999994</v>
          </cell>
        </row>
      </sheetData>
      <sheetData sheetId="52">
        <row r="4">
          <cell r="O4">
            <v>67.099999999999994</v>
          </cell>
        </row>
      </sheetData>
      <sheetData sheetId="53"/>
      <sheetData sheetId="54"/>
      <sheetData sheetId="55"/>
      <sheetData sheetId="56"/>
      <sheetData sheetId="57">
        <row r="4">
          <cell r="O4">
            <v>67.099999999999994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>
        <row r="4">
          <cell r="O4">
            <v>67.099999999999994</v>
          </cell>
        </row>
      </sheetData>
      <sheetData sheetId="63">
        <row r="4">
          <cell r="O4">
            <v>67.099999999999994</v>
          </cell>
        </row>
      </sheetData>
      <sheetData sheetId="64">
        <row r="4">
          <cell r="O4">
            <v>67.099999999999994</v>
          </cell>
        </row>
      </sheetData>
      <sheetData sheetId="65">
        <row r="4">
          <cell r="O4">
            <v>67.099999999999994</v>
          </cell>
        </row>
      </sheetData>
      <sheetData sheetId="66">
        <row r="4">
          <cell r="O4">
            <v>67.099999999999994</v>
          </cell>
        </row>
      </sheetData>
      <sheetData sheetId="67">
        <row r="4">
          <cell r="O4">
            <v>67.099999999999994</v>
          </cell>
        </row>
      </sheetData>
      <sheetData sheetId="68">
        <row r="4">
          <cell r="O4">
            <v>67.099999999999994</v>
          </cell>
        </row>
      </sheetData>
      <sheetData sheetId="69">
        <row r="4">
          <cell r="O4">
            <v>67.099999999999994</v>
          </cell>
        </row>
      </sheetData>
      <sheetData sheetId="70">
        <row r="4">
          <cell r="O4">
            <v>67.099999999999994</v>
          </cell>
        </row>
      </sheetData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>
        <row r="4">
          <cell r="O4">
            <v>22</v>
          </cell>
        </row>
      </sheetData>
      <sheetData sheetId="83">
        <row r="4">
          <cell r="O4">
            <v>22</v>
          </cell>
        </row>
      </sheetData>
      <sheetData sheetId="84">
        <row r="4">
          <cell r="O4">
            <v>22</v>
          </cell>
        </row>
      </sheetData>
      <sheetData sheetId="85">
        <row r="4">
          <cell r="O4">
            <v>22</v>
          </cell>
        </row>
      </sheetData>
      <sheetData sheetId="86">
        <row r="4">
          <cell r="O4">
            <v>22</v>
          </cell>
        </row>
      </sheetData>
      <sheetData sheetId="87" refreshError="1"/>
      <sheetData sheetId="88">
        <row r="4">
          <cell r="O4">
            <v>22</v>
          </cell>
        </row>
      </sheetData>
      <sheetData sheetId="89">
        <row r="4">
          <cell r="O4">
            <v>22</v>
          </cell>
        </row>
      </sheetData>
      <sheetData sheetId="90" refreshError="1"/>
      <sheetData sheetId="91" refreshError="1"/>
      <sheetData sheetId="92" refreshError="1"/>
      <sheetData sheetId="93" refreshError="1"/>
      <sheetData sheetId="94" refreshError="1"/>
      <sheetData sheetId="95">
        <row r="4">
          <cell r="O4">
            <v>67.099999999999994</v>
          </cell>
        </row>
      </sheetData>
      <sheetData sheetId="96">
        <row r="4">
          <cell r="O4">
            <v>67.099999999999994</v>
          </cell>
        </row>
      </sheetData>
      <sheetData sheetId="97">
        <row r="4">
          <cell r="O4">
            <v>67.099999999999994</v>
          </cell>
        </row>
      </sheetData>
      <sheetData sheetId="98">
        <row r="4">
          <cell r="O4">
            <v>67.099999999999994</v>
          </cell>
        </row>
      </sheetData>
      <sheetData sheetId="99">
        <row r="4">
          <cell r="O4">
            <v>67.099999999999994</v>
          </cell>
        </row>
      </sheetData>
      <sheetData sheetId="100">
        <row r="4">
          <cell r="O4">
            <v>67.099999999999994</v>
          </cell>
        </row>
      </sheetData>
      <sheetData sheetId="101">
        <row r="4">
          <cell r="O4">
            <v>67.099999999999994</v>
          </cell>
        </row>
      </sheetData>
      <sheetData sheetId="102">
        <row r="4">
          <cell r="O4">
            <v>67.099999999999994</v>
          </cell>
        </row>
      </sheetData>
      <sheetData sheetId="103">
        <row r="4">
          <cell r="O4">
            <v>67.099999999999994</v>
          </cell>
        </row>
      </sheetData>
      <sheetData sheetId="104">
        <row r="4">
          <cell r="O4">
            <v>67.099999999999994</v>
          </cell>
        </row>
      </sheetData>
      <sheetData sheetId="105">
        <row r="4">
          <cell r="O4">
            <v>67.099999999999994</v>
          </cell>
        </row>
      </sheetData>
      <sheetData sheetId="106">
        <row r="4">
          <cell r="O4">
            <v>67.099999999999994</v>
          </cell>
        </row>
      </sheetData>
      <sheetData sheetId="107">
        <row r="4">
          <cell r="O4">
            <v>67.099999999999994</v>
          </cell>
        </row>
      </sheetData>
      <sheetData sheetId="108">
        <row r="4">
          <cell r="O4">
            <v>67.099999999999994</v>
          </cell>
        </row>
      </sheetData>
      <sheetData sheetId="109">
        <row r="4">
          <cell r="O4">
            <v>67.099999999999994</v>
          </cell>
        </row>
      </sheetData>
      <sheetData sheetId="110" refreshError="1"/>
      <sheetData sheetId="111" refreshError="1"/>
      <sheetData sheetId="112" refreshError="1"/>
      <sheetData sheetId="113" refreshError="1"/>
      <sheetData sheetId="114"/>
      <sheetData sheetId="115">
        <row r="4">
          <cell r="O4">
            <v>67.099999999999994</v>
          </cell>
        </row>
      </sheetData>
      <sheetData sheetId="116">
        <row r="4">
          <cell r="O4">
            <v>67.099999999999994</v>
          </cell>
        </row>
      </sheetData>
      <sheetData sheetId="117">
        <row r="4">
          <cell r="O4">
            <v>67.099999999999994</v>
          </cell>
        </row>
      </sheetData>
      <sheetData sheetId="118" refreshError="1"/>
      <sheetData sheetId="119" refreshError="1"/>
      <sheetData sheetId="12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роканд (2)"/>
      <sheetName val="Мароканд Нурободга"/>
      <sheetName val="Нуробод"/>
      <sheetName val="Мароканд"/>
      <sheetName val="Лист3"/>
      <sheetName val="s"/>
      <sheetName val="ГТК 9 месяцев-уточн"/>
      <sheetName val="калий"/>
      <sheetName val="база"/>
      <sheetName val="Мароканд_(2)"/>
      <sheetName val="Мароканд_Нурободга"/>
      <sheetName val="ГТК_9_месяцев-уточн"/>
      <sheetName val="DNET"/>
      <sheetName val="Date"/>
      <sheetName val="Мароканд_(2)1"/>
      <sheetName val="Мароканд_Нурободга1"/>
      <sheetName val="ГТК_9_месяцев-уточн1"/>
      <sheetName val="Зан-ть(р-ны)"/>
      <sheetName val="Фориш 2003"/>
      <sheetName val="ЯнварБюджет"/>
      <sheetName val="2 доход-вариант с формулой"/>
      <sheetName val="для ГАКа"/>
      <sheetName val="курс"/>
      <sheetName val="Data input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/>
      <sheetData sheetId="13" refreshError="1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ссив"/>
      <sheetName val="Svod_T1"/>
      <sheetName val="Baza_T1"/>
      <sheetName val="Svod_T1a"/>
      <sheetName val="Baza_т1а"/>
      <sheetName val="Svod_T2"/>
      <sheetName val="Baza_т2"/>
      <sheetName val="Svod_T3"/>
      <sheetName val="Baza_т3"/>
      <sheetName val="Svod_T4"/>
      <sheetName val="Baza_т4"/>
      <sheetName val="Фориш 2003"/>
      <sheetName val="МФО руйхат"/>
      <sheetName val="Зан-ть(р-ны)"/>
      <sheetName val="c"/>
      <sheetName val="s"/>
    </sheetNames>
    <sheetDataSet>
      <sheetData sheetId="0" refreshError="1">
        <row r="9">
          <cell r="B9" t="str">
            <v>03</v>
          </cell>
          <cell r="C9" t="str">
            <v>Андижон вилояти</v>
          </cell>
        </row>
        <row r="10">
          <cell r="B10" t="str">
            <v>06</v>
          </cell>
          <cell r="C10" t="str">
            <v>Бухоро вилояти</v>
          </cell>
        </row>
        <row r="11">
          <cell r="B11" t="str">
            <v>08</v>
          </cell>
          <cell r="C11" t="str">
            <v>Жиззах вилояти</v>
          </cell>
        </row>
        <row r="12">
          <cell r="B12" t="str">
            <v>10</v>
          </cell>
          <cell r="C12" t="str">
            <v>Кашкадарё вилояти</v>
          </cell>
        </row>
        <row r="13">
          <cell r="B13" t="str">
            <v>12</v>
          </cell>
          <cell r="C13" t="str">
            <v>Навоий вилояти</v>
          </cell>
        </row>
        <row r="14">
          <cell r="B14" t="str">
            <v>14</v>
          </cell>
          <cell r="C14" t="str">
            <v>Наманган вилояти</v>
          </cell>
        </row>
        <row r="15">
          <cell r="B15" t="str">
            <v>18</v>
          </cell>
          <cell r="C15" t="str">
            <v>Самарканд вилояти</v>
          </cell>
        </row>
        <row r="16">
          <cell r="B16" t="str">
            <v>22</v>
          </cell>
          <cell r="C16" t="str">
            <v>Сурхандарё вилояти</v>
          </cell>
        </row>
        <row r="17">
          <cell r="B17" t="str">
            <v>24</v>
          </cell>
          <cell r="C17" t="str">
            <v>Сирдарё вилояти</v>
          </cell>
        </row>
        <row r="18">
          <cell r="B18" t="str">
            <v>27</v>
          </cell>
          <cell r="C18" t="str">
            <v>Тошкент вилояти</v>
          </cell>
        </row>
        <row r="19">
          <cell r="B19" t="str">
            <v>30</v>
          </cell>
          <cell r="C19" t="str">
            <v>Фаргона вилояти</v>
          </cell>
        </row>
        <row r="20">
          <cell r="B20" t="str">
            <v>33</v>
          </cell>
          <cell r="C20" t="str">
            <v>Хоразм вилояти</v>
          </cell>
        </row>
        <row r="21">
          <cell r="B21" t="str">
            <v>35</v>
          </cell>
          <cell r="C21" t="str">
            <v>Каракалпогистон Республикаси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1"/>
      <sheetName val="Лист2"/>
      <sheetName val="Лист3"/>
      <sheetName val="Мароканд"/>
      <sheetName val="Фориш 2003"/>
      <sheetName val="ЯнварБюджет"/>
      <sheetName val="ПАСТДАРГОМ (2)"/>
      <sheetName val="Лист1"/>
      <sheetName val="Массив"/>
      <sheetName val="Варианты"/>
      <sheetName val="Фориш_2003"/>
      <sheetName val="ПАСТДАРГОМ_(2)"/>
      <sheetName val="меъёр2"/>
      <sheetName val="физ.тон"/>
      <sheetName val="c"/>
      <sheetName val="режа"/>
      <sheetName val="DNET"/>
      <sheetName val="инф"/>
      <sheetName val="выполнение"/>
      <sheetName val="МФО руйхат"/>
    </sheetNames>
    <sheetDataSet>
      <sheetData sheetId="0" refreshError="1"/>
      <sheetData sheetId="1" refreshError="1"/>
      <sheetData sheetId="2" refreshError="1">
        <row r="1">
          <cell r="A1" t="str">
            <v>""DRIVER" МЧЖ"</v>
          </cell>
          <cell r="B1" t="str">
            <v>Кичик ва урта бизнес</v>
          </cell>
        </row>
        <row r="2">
          <cell r="A2" t="str">
            <v>"Storno plus" Хусусий аудиторлик фирмаси</v>
          </cell>
          <cell r="B2" t="str">
            <v>Адлия вазирлиги</v>
          </cell>
        </row>
        <row r="3">
          <cell r="A3" t="str">
            <v>"Богот садоси" рузномаси</v>
          </cell>
          <cell r="B3" t="str">
            <v>КК Р ВМ, хокимиятлар</v>
          </cell>
        </row>
        <row r="4">
          <cell r="A4" t="str">
            <v>""Нихол" кредит уюшмаси"</v>
          </cell>
          <cell r="B4" t="str">
            <v>Кичик ва урта бизнес</v>
          </cell>
        </row>
        <row r="5">
          <cell r="A5" t="str">
            <v>""Хазорасп-Кодир транс" МЧЖ"</v>
          </cell>
          <cell r="B5" t="str">
            <v>Кичик ва урта бизнес</v>
          </cell>
        </row>
        <row r="6">
          <cell r="A6" t="str">
            <v>"Янгиарик-67" АТК МЧЖ</v>
          </cell>
          <cell r="B6" t="str">
            <v>Узавтотранс</v>
          </cell>
        </row>
        <row r="7">
          <cell r="A7" t="str">
            <v>1-сон КМЖШК</v>
          </cell>
          <cell r="B7" t="str">
            <v>Кичик ва урта бизнес</v>
          </cell>
        </row>
        <row r="8">
          <cell r="A8" t="str">
            <v>3-сонли курилиш монтаж поезди</v>
          </cell>
          <cell r="B8" t="str">
            <v>Кичик ва урта бизнес</v>
          </cell>
        </row>
        <row r="9">
          <cell r="A9" t="str">
            <v>4-сон уй-жой мулкдорлари ширкати</v>
          </cell>
          <cell r="B9" t="str">
            <v>Коммунал хизмат вазирлиги</v>
          </cell>
        </row>
        <row r="10">
          <cell r="A10" t="str">
            <v>5-сон Богот КМЖШК</v>
          </cell>
          <cell r="B10" t="str">
            <v>Кичик ва урта бизнес</v>
          </cell>
        </row>
        <row r="11">
          <cell r="A11" t="str">
            <v>"56261 харбий кисм"</v>
          </cell>
          <cell r="B11" t="str">
            <v>Мудофаа ишлари вазирлиги</v>
          </cell>
        </row>
        <row r="12">
          <cell r="A12" t="str">
            <v>6-сон уй жой эгалари ширкати</v>
          </cell>
          <cell r="B12" t="str">
            <v>Коммунал хизмат вазирлиги</v>
          </cell>
        </row>
        <row r="13">
          <cell r="A13" t="str">
            <v>84112 харбий кисм</v>
          </cell>
          <cell r="B13" t="str">
            <v>Мудофаа ишлари вазирлиги</v>
          </cell>
        </row>
        <row r="14">
          <cell r="A14" t="str">
            <v>93-сон Автотранспорт корхонаси МЧЖ</v>
          </cell>
          <cell r="B14" t="str">
            <v>Узавтотранс</v>
          </cell>
        </row>
        <row r="15">
          <cell r="A15" t="str">
            <v>А. Навоий ш/х</v>
          </cell>
          <cell r="B15" t="str">
            <v>К ва СХВ (махсулот етишт)</v>
          </cell>
        </row>
        <row r="16">
          <cell r="A16" t="str">
            <v>А. Якубов СФУ</v>
          </cell>
          <cell r="B16" t="str">
            <v>К ва СХВ (бюджет)</v>
          </cell>
        </row>
        <row r="17">
          <cell r="A17" t="str">
            <v>А.Навоий биосервис МЧЖ</v>
          </cell>
          <cell r="B17" t="str">
            <v>Узкишлок хужаликкимё</v>
          </cell>
        </row>
        <row r="18">
          <cell r="A18" t="str">
            <v>А.Навоий номли сувдан фойдаланиш уюшмаси</v>
          </cell>
          <cell r="B18" t="str">
            <v>К ва СХВ (бюджет)</v>
          </cell>
        </row>
        <row r="19">
          <cell r="A19" t="str">
            <v>Аббос ф/х</v>
          </cell>
          <cell r="B19" t="str">
            <v>Дехкон ва фермер хуж уюшм</v>
          </cell>
        </row>
        <row r="20">
          <cell r="A20" t="str">
            <v>Аббосбек ф/х туп</v>
          </cell>
          <cell r="B20" t="str">
            <v>Дехкон ва фермер хуж уюшм</v>
          </cell>
        </row>
        <row r="21">
          <cell r="A21" t="str">
            <v>Абдал ф/х</v>
          </cell>
          <cell r="B21" t="str">
            <v>Дехкон ва фермер хуж уюшм</v>
          </cell>
        </row>
        <row r="22">
          <cell r="A22" t="str">
            <v>Абди Тожи ф/х туп</v>
          </cell>
          <cell r="B22" t="str">
            <v>Дехкон ва фермер хуж уюшм</v>
          </cell>
        </row>
        <row r="23">
          <cell r="A23" t="str">
            <v>Абдикарим Харрат ф/х</v>
          </cell>
          <cell r="B23" t="str">
            <v>Дехкон ва фермер хуж уюшм</v>
          </cell>
        </row>
        <row r="24">
          <cell r="A24" t="str">
            <v>Абдирим бобо угли ф/х</v>
          </cell>
          <cell r="B24" t="str">
            <v>Дехкон ва фермер хуж уюшм</v>
          </cell>
        </row>
        <row r="25">
          <cell r="A25" t="str">
            <v>Абдирим ота ф/х</v>
          </cell>
          <cell r="B25" t="str">
            <v>Дехкон ва фермер хуж уюшм</v>
          </cell>
        </row>
        <row r="26">
          <cell r="A26" t="str">
            <v>Абдирим очил ф/х</v>
          </cell>
          <cell r="B26" t="str">
            <v>Дехкон ва фермер хуж уюшм</v>
          </cell>
        </row>
        <row r="27">
          <cell r="A27" t="str">
            <v>Абдирим Эркабой ф/х хаз</v>
          </cell>
          <cell r="B27" t="str">
            <v>Дехкон ва фермер хуж уюшм</v>
          </cell>
        </row>
        <row r="28">
          <cell r="A28" t="str">
            <v>Абдрим бува ф/х тупр</v>
          </cell>
          <cell r="B28" t="str">
            <v>Дехкон ва фермер хуж уюшм</v>
          </cell>
        </row>
        <row r="29">
          <cell r="A29" t="str">
            <v>Абдукаримов Тухтабой ф/х</v>
          </cell>
          <cell r="B29" t="str">
            <v>Дехкон ва фермер хуж уюшм</v>
          </cell>
        </row>
        <row r="30">
          <cell r="A30" t="str">
            <v>"Абдулазиз Хасанбой ф/х"</v>
          </cell>
          <cell r="B30" t="str">
            <v>Дехкон ва фермер хуж уюшм</v>
          </cell>
        </row>
        <row r="31">
          <cell r="A31" t="str">
            <v>Абдулла 2000 ф/х</v>
          </cell>
          <cell r="B31" t="str">
            <v>Дехкон ва фермер хуж уюшм</v>
          </cell>
        </row>
        <row r="32">
          <cell r="A32" t="str">
            <v>Абдулла Атаханов ф/х</v>
          </cell>
          <cell r="B32" t="str">
            <v>Дехкон ва фермер хуж уюшм</v>
          </cell>
        </row>
        <row r="33">
          <cell r="A33" t="str">
            <v>Абдулла Ашраф ф/х бог</v>
          </cell>
          <cell r="B33" t="str">
            <v>Дехкон ва фермер хуж уюшм</v>
          </cell>
        </row>
        <row r="34">
          <cell r="A34" t="str">
            <v>Абдулла бобо набираси Жамшидбек ф/х</v>
          </cell>
          <cell r="B34" t="str">
            <v>Дехкон ва фермер хуж уюшм</v>
          </cell>
        </row>
        <row r="35">
          <cell r="A35" t="str">
            <v>Абдулла бобо набираси Зиёдулла ф/х бог</v>
          </cell>
          <cell r="B35" t="str">
            <v>Дехкон ва фермер хуж уюшм</v>
          </cell>
        </row>
        <row r="36">
          <cell r="A36" t="str">
            <v>Абдулла бобо набираси Саодатжон ф/х бог</v>
          </cell>
          <cell r="B36" t="str">
            <v>Дехкон ва фермер хуж уюшм</v>
          </cell>
        </row>
        <row r="37">
          <cell r="A37" t="str">
            <v>Абдулла бува ф/х туп</v>
          </cell>
          <cell r="B37" t="str">
            <v>Дехкон ва фермер хуж уюшм</v>
          </cell>
        </row>
        <row r="38">
          <cell r="A38" t="str">
            <v>Абдулла Каримбой ф/х</v>
          </cell>
          <cell r="B38" t="str">
            <v>Дехкон ва фермер хуж уюшм</v>
          </cell>
        </row>
        <row r="39">
          <cell r="A39" t="str">
            <v>Абдулла Мавлонбек ф/х бог</v>
          </cell>
          <cell r="B39" t="str">
            <v>Дехкон ва фермер хуж уюшм</v>
          </cell>
        </row>
        <row r="40">
          <cell r="A40" t="str">
            <v>Абдулла Максуд Мухандис ф/х</v>
          </cell>
          <cell r="B40" t="str">
            <v>Дехкон ва фермер хуж уюшм</v>
          </cell>
        </row>
        <row r="41">
          <cell r="A41" t="str">
            <v>Абдулла ота ф/х туп</v>
          </cell>
          <cell r="B41" t="str">
            <v>Дехкон ва фермер хуж уюшм</v>
          </cell>
        </row>
        <row r="42">
          <cell r="A42" t="str">
            <v>Абдулла полвон ф/х туп</v>
          </cell>
          <cell r="B42" t="str">
            <v>Дехкон ва фермер хуж уюшм</v>
          </cell>
        </row>
        <row r="43">
          <cell r="A43" t="str">
            <v>Абдулла Рамат ф/х</v>
          </cell>
          <cell r="B43" t="str">
            <v>Дехкон ва фермер хуж уюшм</v>
          </cell>
        </row>
        <row r="44">
          <cell r="A44" t="str">
            <v>Абдулла Сапаев ф/х</v>
          </cell>
          <cell r="B44" t="str">
            <v>Дехкон ва фермер хуж уюшм</v>
          </cell>
        </row>
        <row r="45">
          <cell r="A45" t="str">
            <v>Абдулла сорт ф/х</v>
          </cell>
          <cell r="B45" t="str">
            <v>Дехкон ва фермер хуж уюшм</v>
          </cell>
        </row>
        <row r="46">
          <cell r="A46" t="str">
            <v>Абдулла толибжон ф/х</v>
          </cell>
          <cell r="B46" t="str">
            <v>Дехкон ва фермер хуж уюшм</v>
          </cell>
        </row>
        <row r="47">
          <cell r="A47" t="str">
            <v>Абдулла угли Хамид ф/х бог</v>
          </cell>
          <cell r="B47" t="str">
            <v>Дехкон ва фермер хуж уюшм</v>
          </cell>
        </row>
        <row r="48">
          <cell r="A48" t="str">
            <v>Абдулла угли Эшчан ф/х</v>
          </cell>
          <cell r="B48" t="str">
            <v>Дехкон ва фермер хуж уюшм</v>
          </cell>
        </row>
        <row r="49">
          <cell r="A49" t="str">
            <v>Абдулла ф/х</v>
          </cell>
          <cell r="B49" t="str">
            <v>Дехкон ва фермер хуж уюшм</v>
          </cell>
        </row>
        <row r="50">
          <cell r="A50" t="str">
            <v>Абдулла халпа х.ф.</v>
          </cell>
          <cell r="B50" t="str">
            <v>ДО ВЫЯСНЕНИЯ</v>
          </cell>
        </row>
        <row r="51">
          <cell r="A51" t="str">
            <v>Абдулла Шахзод ф/х</v>
          </cell>
          <cell r="B51" t="str">
            <v>Дехкон ва фермер хуж уюшм</v>
          </cell>
        </row>
        <row r="52">
          <cell r="A52" t="str">
            <v>Абдуллаев Нурулла ф/х</v>
          </cell>
          <cell r="B52" t="str">
            <v>Дехкон ва фермер хуж уюшм</v>
          </cell>
        </row>
        <row r="53">
          <cell r="A53" t="str">
            <v>Абдуллаев Собир бег ф/х хаз</v>
          </cell>
          <cell r="B53" t="str">
            <v>Дехкон ва фермер хуж уюшм</v>
          </cell>
        </row>
        <row r="54">
          <cell r="A54" t="str">
            <v>Абдуллаев Улугбек</v>
          </cell>
          <cell r="B54" t="str">
            <v>ДО ВЫЯСНЕНИЯ</v>
          </cell>
        </row>
        <row r="55">
          <cell r="A55" t="str">
            <v>Абдурасул чуммик ф/х хаз</v>
          </cell>
          <cell r="B55" t="str">
            <v>Дехкон ва фермер хуж уюшм</v>
          </cell>
        </row>
        <row r="56">
          <cell r="A56" t="str">
            <v>Абдурахмон Собир ф/х</v>
          </cell>
          <cell r="B56" t="str">
            <v>Дехкон ва фермер хуж уюшм</v>
          </cell>
        </row>
        <row r="57">
          <cell r="A57" t="str">
            <v>Абдурахмон хужа угли Карим хужа ф/х</v>
          </cell>
          <cell r="B57" t="str">
            <v>Дехкон ва фермер хуж уюшм</v>
          </cell>
        </row>
        <row r="58">
          <cell r="A58" t="str">
            <v>Абдушариф анязов ф/х пит</v>
          </cell>
          <cell r="B58" t="str">
            <v>Дехкон ва фермер хуж уюшм</v>
          </cell>
        </row>
        <row r="59">
          <cell r="A59" t="str">
            <v>Абдушариф-ота ф/х туп</v>
          </cell>
          <cell r="B59" t="str">
            <v>Дехкон ва фермер хуж уюшм</v>
          </cell>
        </row>
        <row r="60">
          <cell r="A60" t="str">
            <v>Аброр Аскар ипаги ф/х</v>
          </cell>
          <cell r="B60" t="str">
            <v>Дехкон ва фермер хуж уюшм</v>
          </cell>
        </row>
        <row r="61">
          <cell r="A61" t="str">
            <v>Аброр Карим ф/х хаз</v>
          </cell>
          <cell r="B61" t="str">
            <v>Дехкон ва фермер хуж уюшм</v>
          </cell>
        </row>
        <row r="62">
          <cell r="A62" t="str">
            <v>Аброрбек Парвоз ф/х хаз</v>
          </cell>
          <cell r="B62" t="str">
            <v>Дехкон ва фермер хуж уюшм</v>
          </cell>
        </row>
        <row r="63">
          <cell r="A63" t="str">
            <v>Аброрбек ф/х</v>
          </cell>
          <cell r="B63" t="str">
            <v>Дехкон ва фермер хуж уюшм</v>
          </cell>
        </row>
        <row r="64">
          <cell r="A64" t="str">
            <v>Абу Юсуф ф/х</v>
          </cell>
          <cell r="B64" t="str">
            <v>Дехкон ва фермер хуж уюшм</v>
          </cell>
        </row>
        <row r="65">
          <cell r="A65" t="str">
            <v>Абул хожи бобо ф/х бог</v>
          </cell>
          <cell r="B65" t="str">
            <v>Дехкон ва фермер хуж уюшм</v>
          </cell>
        </row>
        <row r="66">
          <cell r="A66" t="str">
            <v>Аваз Матякуб ф/х туп</v>
          </cell>
          <cell r="B66" t="str">
            <v>Дехкон ва фермер хуж уюшм</v>
          </cell>
        </row>
        <row r="67">
          <cell r="A67" t="str">
            <v>Аваз Мир ф/х</v>
          </cell>
          <cell r="B67" t="str">
            <v>Дехкон ва фермер хуж уюшм</v>
          </cell>
        </row>
        <row r="68">
          <cell r="A68" t="str">
            <v>Авангард ф/х</v>
          </cell>
          <cell r="B68" t="str">
            <v>Дехкон ва фермер хуж уюшм</v>
          </cell>
        </row>
        <row r="69">
          <cell r="A69" t="str">
            <v>Авесто ф/х</v>
          </cell>
          <cell r="B69" t="str">
            <v>Дехкон ва фермер хуж уюшм</v>
          </cell>
        </row>
        <row r="70">
          <cell r="A70" t="str">
            <v>"Авто Юлдуз МЧЖ"</v>
          </cell>
          <cell r="B70" t="str">
            <v>Узавтойул</v>
          </cell>
        </row>
        <row r="71">
          <cell r="A71" t="str">
            <v>Автомобиль ва дарё транспорти</v>
          </cell>
          <cell r="B71" t="str">
            <v>Узагротранс</v>
          </cell>
        </row>
        <row r="72">
          <cell r="A72" t="str">
            <v>"Автосервис Урганч Максимум"</v>
          </cell>
          <cell r="B72" t="str">
            <v>Бозор жамгармаси</v>
          </cell>
        </row>
        <row r="73">
          <cell r="A73" t="str">
            <v>Агенство воздущных сообщении Ургенч</v>
          </cell>
          <cell r="B73" t="str">
            <v>ДО ВЫЯСНЕНИЯ</v>
          </cell>
        </row>
        <row r="74">
          <cell r="A74" t="str">
            <v>Агро банк Богот</v>
          </cell>
          <cell r="B74" t="str">
            <v>Пахтабанк</v>
          </cell>
        </row>
        <row r="75">
          <cell r="A75" t="str">
            <v>Агро банк Хазорасп</v>
          </cell>
          <cell r="B75" t="str">
            <v>Пахтабанк</v>
          </cell>
        </row>
        <row r="76">
          <cell r="A76" t="str">
            <v>Агрокурилиш Богот</v>
          </cell>
          <cell r="B76" t="str">
            <v>Кичик ва урта бизнес</v>
          </cell>
        </row>
        <row r="77">
          <cell r="A77" t="str">
            <v>Агрокурилиш таъмирлаш Богот</v>
          </cell>
          <cell r="B77" t="str">
            <v>Узагрокурилиштаъмирлаш</v>
          </cell>
        </row>
        <row r="78">
          <cell r="A78" t="str">
            <v>Агросугурта ДАСК Хазорасп тумани булими</v>
          </cell>
          <cell r="B78" t="str">
            <v>К ва СХВ (бюджет)</v>
          </cell>
        </row>
        <row r="79">
          <cell r="A79" t="str">
            <v>"Адамбой Шукуржон МЧЖ"</v>
          </cell>
          <cell r="B79" t="str">
            <v>Бозор жамгармаси</v>
          </cell>
        </row>
        <row r="80">
          <cell r="A80" t="str">
            <v>"Адил Ахил хусусий фирмаси"</v>
          </cell>
          <cell r="B80" t="str">
            <v>Кичик ва урта бизнес</v>
          </cell>
        </row>
        <row r="81">
          <cell r="A81" t="str">
            <v>Адолат Жахонгир ф/х</v>
          </cell>
          <cell r="B81" t="str">
            <v>Дехкон ва фермер хуж уюшм</v>
          </cell>
        </row>
        <row r="82">
          <cell r="A82" t="str">
            <v>Адолат Рустамбой ф/х</v>
          </cell>
          <cell r="B82" t="str">
            <v>Дехкон ва фермер хуж уюшм</v>
          </cell>
        </row>
        <row r="83">
          <cell r="A83" t="str">
            <v>Адолат ф/х тупр</v>
          </cell>
          <cell r="B83" t="str">
            <v>Дехкон ва фермер хуж уюшм</v>
          </cell>
        </row>
        <row r="84">
          <cell r="A84" t="str">
            <v>Азад Кутилимурод ф/х хаз</v>
          </cell>
          <cell r="B84" t="str">
            <v>Дехкон ва фермер хуж уюшм</v>
          </cell>
        </row>
        <row r="85">
          <cell r="A85" t="str">
            <v>Азамат Нурилла угли ф/х бог</v>
          </cell>
          <cell r="B85" t="str">
            <v>Дехкон ва фермер хуж уюшм</v>
          </cell>
        </row>
        <row r="86">
          <cell r="A86" t="str">
            <v>Азамат Собирбобо угли ф/х пит</v>
          </cell>
          <cell r="B86" t="str">
            <v>Дехкон ва фермер хуж уюшм</v>
          </cell>
        </row>
        <row r="87">
          <cell r="A87" t="str">
            <v>Азамат ф/х</v>
          </cell>
          <cell r="B87" t="str">
            <v>Дехкон ва фермер хуж уюшм</v>
          </cell>
        </row>
        <row r="88">
          <cell r="A88" t="str">
            <v>Азамат фермер хужалиги</v>
          </cell>
          <cell r="B88" t="str">
            <v>Дехкон ва фермер хуж уюшм</v>
          </cell>
        </row>
        <row r="89">
          <cell r="A89" t="str">
            <v>Азамат х,ч,с</v>
          </cell>
          <cell r="B89" t="str">
            <v>Кичик ва урта бизнес</v>
          </cell>
        </row>
        <row r="90">
          <cell r="A90" t="str">
            <v>Азамат чизим ф/х</v>
          </cell>
          <cell r="B90" t="str">
            <v>Дехкон ва фермер хуж уюшм</v>
          </cell>
        </row>
        <row r="91">
          <cell r="A91" t="str">
            <v>Азат Матниёз угли ф/х</v>
          </cell>
          <cell r="B91" t="str">
            <v>Дехкон ва фермер хуж уюшм</v>
          </cell>
        </row>
        <row r="92">
          <cell r="A92" t="str">
            <v>Азиз Вахоб Жалоладдин ф/х пит</v>
          </cell>
          <cell r="B92" t="str">
            <v>Дехкон ва фермер хуж уюшм</v>
          </cell>
        </row>
        <row r="93">
          <cell r="A93" t="str">
            <v>Азиз Гулзор ф/х пит</v>
          </cell>
          <cell r="B93" t="str">
            <v>Дехкон ва фермер хуж уюшм</v>
          </cell>
        </row>
        <row r="94">
          <cell r="A94" t="str">
            <v>Азиз ф/х</v>
          </cell>
          <cell r="B94" t="str">
            <v>Дехкон ва фермер хуж уюшм</v>
          </cell>
        </row>
        <row r="95">
          <cell r="A95" t="str">
            <v>Азиза Жалоладдин ф/х</v>
          </cell>
          <cell r="B95" t="str">
            <v>Дехкон ва фермер хуж уюшм</v>
          </cell>
        </row>
        <row r="96">
          <cell r="A96" t="str">
            <v>Азиза ф/х</v>
          </cell>
          <cell r="B96" t="str">
            <v>Дехкон ва фермер хуж уюшм</v>
          </cell>
        </row>
        <row r="97">
          <cell r="A97" t="str">
            <v>Азизбек Йулдош ф/х</v>
          </cell>
          <cell r="B97" t="str">
            <v>Дехкон ва фермер хуж уюшм</v>
          </cell>
        </row>
        <row r="98">
          <cell r="A98" t="str">
            <v>"Азизбек марксбек ф/х"</v>
          </cell>
          <cell r="B98" t="str">
            <v>Дехкон ва фермер хуж уюшм</v>
          </cell>
        </row>
        <row r="99">
          <cell r="A99" t="str">
            <v>Азизбек уйгунбек улугбек ф/х пит</v>
          </cell>
          <cell r="B99" t="str">
            <v>Дехкон ва фермер хуж уюшм</v>
          </cell>
        </row>
        <row r="100">
          <cell r="A100" t="str">
            <v>Азизбек ф/х</v>
          </cell>
          <cell r="B100" t="str">
            <v>Дехкон ва фермер хуж уюшм</v>
          </cell>
        </row>
        <row r="101">
          <cell r="A101" t="str">
            <v>Азизбек Харрат ф/х хаз</v>
          </cell>
          <cell r="B101" t="str">
            <v>Дехкон ва фермер хуж уюшм</v>
          </cell>
        </row>
        <row r="102">
          <cell r="A102" t="str">
            <v>Азизбек хужаниязов ф/х хаз</v>
          </cell>
          <cell r="B102" t="str">
            <v>Дехкон ва фермер хуж уюшм</v>
          </cell>
        </row>
        <row r="103">
          <cell r="A103" t="str">
            <v>Азизбек Хурсанд ф/х хаз</v>
          </cell>
          <cell r="B103" t="str">
            <v>Дехкон ва фермер хуж уюшм</v>
          </cell>
        </row>
        <row r="104">
          <cell r="A104" t="str">
            <v>Азизбек Шоназар угли ф/х хаз</v>
          </cell>
          <cell r="B104" t="str">
            <v>Дехкон ва фермер хуж уюшм</v>
          </cell>
        </row>
        <row r="105">
          <cell r="A105" t="str">
            <v>"Азимбой жасурбек ф/х"</v>
          </cell>
          <cell r="B105" t="str">
            <v>Дехкон ва фермер хуж уюшм</v>
          </cell>
        </row>
        <row r="106">
          <cell r="A106" t="str">
            <v>Азимбой Зокиржон ф/х</v>
          </cell>
          <cell r="B106" t="str">
            <v>Дехкон ва фермер хуж уюшм</v>
          </cell>
        </row>
        <row r="107">
          <cell r="A107" t="str">
            <v>Акашариф Мохичехра ф/х</v>
          </cell>
          <cell r="B107" t="str">
            <v>Дехкон ва фермер хуж уюшм</v>
          </cell>
        </row>
        <row r="108">
          <cell r="A108" t="str">
            <v>Акбар Нилуфар ф/х</v>
          </cell>
          <cell r="B108" t="str">
            <v>Дехкон ва фермер хуж уюшм</v>
          </cell>
        </row>
        <row r="109">
          <cell r="A109" t="str">
            <v>Акбаржон Яраш угли ф/х хаз</v>
          </cell>
          <cell r="B109" t="str">
            <v>Дехкон ва фермер хуж уюшм</v>
          </cell>
        </row>
        <row r="110">
          <cell r="A110" t="str">
            <v>Акмал Пулат ф/х</v>
          </cell>
          <cell r="B110" t="str">
            <v>Дехкон ва фермер хуж уюшм</v>
          </cell>
        </row>
        <row r="111">
          <cell r="A111" t="str">
            <v>Акмал ф/х туп</v>
          </cell>
          <cell r="B111" t="str">
            <v>Дехкон ва фермер хуж уюшм</v>
          </cell>
        </row>
        <row r="112">
          <cell r="A112" t="str">
            <v>Акмалбек Фазилат ф/х</v>
          </cell>
          <cell r="B112" t="str">
            <v>Дехкон ва фермер хуж уюшм</v>
          </cell>
        </row>
        <row r="113">
          <cell r="A113" t="str">
            <v>Акрамбек Жумабой угли ф/х бог</v>
          </cell>
          <cell r="B113" t="str">
            <v>Дехкон ва фермер хуж уюшм</v>
          </cell>
        </row>
        <row r="114">
          <cell r="A114" t="str">
            <v>Ал Аббос ф/х</v>
          </cell>
          <cell r="B114" t="str">
            <v>Дехкон ва фермер хуж уюшм</v>
          </cell>
        </row>
        <row r="115">
          <cell r="A115" t="str">
            <v>Ал Араб ф/х пит</v>
          </cell>
          <cell r="B115" t="str">
            <v>Дехкон ва фермер хуж уюшм</v>
          </cell>
        </row>
        <row r="116">
          <cell r="A116" t="str">
            <v>Ал Бекзод ф/х</v>
          </cell>
          <cell r="B116" t="str">
            <v>Дехкон ва фермер хуж уюшм</v>
          </cell>
        </row>
        <row r="117">
          <cell r="A117" t="str">
            <v>Ал Жасурбек ф/х</v>
          </cell>
          <cell r="B117" t="str">
            <v>Дехкон ва фермер хуж уюшм</v>
          </cell>
        </row>
        <row r="118">
          <cell r="A118" t="str">
            <v>Ал Кувончбек ф/х</v>
          </cell>
          <cell r="B118" t="str">
            <v>Дехкон ва фермер хуж уюшм</v>
          </cell>
        </row>
        <row r="119">
          <cell r="A119" t="str">
            <v>Ал Кучкор ф/х туп</v>
          </cell>
          <cell r="B119" t="str">
            <v>Дехкон ва фермер хуж уюшм</v>
          </cell>
        </row>
        <row r="120">
          <cell r="A120" t="str">
            <v>"Ал Максим ф/х"</v>
          </cell>
          <cell r="B120" t="str">
            <v>Дехкон ва фермер хуж уюшм</v>
          </cell>
        </row>
        <row r="121">
          <cell r="A121" t="str">
            <v>Ал Питнак Ботир ф/х</v>
          </cell>
          <cell r="B121" t="str">
            <v>Дехкон ва фермер хуж уюшм</v>
          </cell>
        </row>
        <row r="122">
          <cell r="A122" t="str">
            <v>Ал Темур ф/х</v>
          </cell>
          <cell r="B122" t="str">
            <v>Дехкон ва фермер хуж уюшм</v>
          </cell>
        </row>
        <row r="123">
          <cell r="A123" t="str">
            <v>Ал-Хоразмий Ф/Х</v>
          </cell>
          <cell r="B123" t="str">
            <v>Дехкон ва фермер хуж уюшм</v>
          </cell>
        </row>
        <row r="124">
          <cell r="A124" t="str">
            <v>Ал-Хоразмий ф/х</v>
          </cell>
          <cell r="B124" t="str">
            <v>Дехкон ва фермер хуж уюшм</v>
          </cell>
        </row>
        <row r="125">
          <cell r="A125" t="str">
            <v>Али акбар ф/х</v>
          </cell>
          <cell r="B125" t="str">
            <v>Дехкон ва фермер хуж уюшм</v>
          </cell>
        </row>
        <row r="126">
          <cell r="A126" t="str">
            <v>"Алижон бобуржон ф/х"</v>
          </cell>
          <cell r="B126" t="str">
            <v>Дехкон ва фермер хуж уюшм</v>
          </cell>
        </row>
        <row r="127">
          <cell r="A127" t="str">
            <v>Алишер Рахим угли ф/х бог</v>
          </cell>
          <cell r="B127" t="str">
            <v>Дехкон ва фермер хуж уюшм</v>
          </cell>
        </row>
        <row r="128">
          <cell r="A128" t="str">
            <v>Алишер ф/х</v>
          </cell>
          <cell r="B128" t="str">
            <v>Дехкон ва фермер хуж уюшм</v>
          </cell>
        </row>
        <row r="129">
          <cell r="A129" t="str">
            <v>Алишер ф/х хаз</v>
          </cell>
          <cell r="B129" t="str">
            <v>Дехкон ва фермер хуж уюшм</v>
          </cell>
        </row>
        <row r="130">
          <cell r="A130" t="str">
            <v>"Аллаберган диёр ф/х"</v>
          </cell>
          <cell r="B130" t="str">
            <v>Дехкон ва фермер хуж уюшм</v>
          </cell>
        </row>
        <row r="131">
          <cell r="A131" t="str">
            <v>Аллаберган Исломбой ф/х хаз</v>
          </cell>
          <cell r="B131" t="str">
            <v>Дехкон ва фермер хуж уюшм</v>
          </cell>
        </row>
        <row r="132">
          <cell r="A132" t="str">
            <v>"Аллаберган карвакли ф/х хаз"</v>
          </cell>
          <cell r="B132" t="str">
            <v>Дехкон ва фермер хуж уюшм</v>
          </cell>
        </row>
        <row r="133">
          <cell r="A133" t="str">
            <v>Аллаберган кизил ф/х</v>
          </cell>
          <cell r="B133" t="str">
            <v>Дехкон ва фермер хуж уюшм</v>
          </cell>
        </row>
        <row r="134">
          <cell r="A134" t="str">
            <v>Аллаберган Матякуб Базирён ф/х</v>
          </cell>
          <cell r="B134" t="str">
            <v>Дехкон ва фермер хуж уюшм</v>
          </cell>
        </row>
        <row r="135">
          <cell r="A135" t="str">
            <v>Аллаберган Рахим ф/х бог</v>
          </cell>
          <cell r="B135" t="str">
            <v>Дехкон ва фермер хуж уюшм</v>
          </cell>
        </row>
        <row r="136">
          <cell r="A136" t="str">
            <v>Аллаберган Рузибой ф/х пит</v>
          </cell>
          <cell r="B136" t="str">
            <v>Дехкон ва фермер хуж уюшм</v>
          </cell>
        </row>
        <row r="137">
          <cell r="A137" t="str">
            <v>Аллаберган Якуб Султон ф/х пит</v>
          </cell>
          <cell r="B137" t="str">
            <v>Дехкон ва фермер хуж уюшм</v>
          </cell>
        </row>
        <row r="138">
          <cell r="A138" t="str">
            <v>Аллаберганов Жумабой ф/х бог</v>
          </cell>
          <cell r="B138" t="str">
            <v>Дехкон ва фермер хуж уюшм</v>
          </cell>
        </row>
        <row r="139">
          <cell r="A139" t="str">
            <v>Аллаберганов Каримбой ф/х</v>
          </cell>
          <cell r="B139" t="str">
            <v>Дехкон ва фермер хуж уюшм</v>
          </cell>
        </row>
        <row r="140">
          <cell r="A140" t="str">
            <v>"Аллаёр матчон ф/х бог"</v>
          </cell>
          <cell r="B140" t="str">
            <v>Дехкон ва фермер хуж уюшм</v>
          </cell>
        </row>
        <row r="141">
          <cell r="A141" t="str">
            <v>Аллаёр Полвон набираси Элёрбек ф/х</v>
          </cell>
          <cell r="B141" t="str">
            <v>Дехкон ва фермер хуж уюшм</v>
          </cell>
        </row>
        <row r="142">
          <cell r="A142" t="str">
            <v>Аллаёр Сапар ф/х</v>
          </cell>
          <cell r="B142" t="str">
            <v>Дехкон ва фермер хуж уюшм</v>
          </cell>
        </row>
        <row r="143">
          <cell r="A143" t="str">
            <v>Аллазар Жуманиязов ф/х</v>
          </cell>
          <cell r="B143" t="str">
            <v>Дехкон ва фермер хуж уюшм</v>
          </cell>
        </row>
        <row r="144">
          <cell r="A144" t="str">
            <v>Аллакулиев Ибрагим</v>
          </cell>
          <cell r="B144" t="str">
            <v>Дехкон ва фермер хуж уюшм</v>
          </cell>
        </row>
        <row r="145">
          <cell r="A145" t="str">
            <v>Аллам дарга ф/х</v>
          </cell>
          <cell r="B145" t="str">
            <v>Дехкон ва фермер хуж уюшм</v>
          </cell>
        </row>
        <row r="146">
          <cell r="A146" t="str">
            <v>Алланазар бобо бештали ф/х хаз</v>
          </cell>
          <cell r="B146" t="str">
            <v>Дехкон ва фермер хуж уюшм</v>
          </cell>
        </row>
        <row r="147">
          <cell r="A147" t="str">
            <v>Аллашукур бобо ф/х пит</v>
          </cell>
          <cell r="B147" t="str">
            <v>Дехкон ва фермер хуж уюшм</v>
          </cell>
        </row>
        <row r="148">
          <cell r="A148" t="str">
            <v>Аллашукур ф/х бог</v>
          </cell>
          <cell r="B148" t="str">
            <v>Дехкон ва фермер хуж уюшм</v>
          </cell>
        </row>
        <row r="149">
          <cell r="A149" t="str">
            <v>Аллаяр Полвон ф/х бог</v>
          </cell>
          <cell r="B149" t="str">
            <v>Дехкон ва фермер хуж уюшм</v>
          </cell>
        </row>
        <row r="150">
          <cell r="A150" t="str">
            <v>Аллаяр Элёр Шахриёр ф/х</v>
          </cell>
          <cell r="B150" t="str">
            <v>Дехкон ва фермер хуж уюшм</v>
          </cell>
        </row>
        <row r="151">
          <cell r="A151" t="str">
            <v>Алока ва химоя МЧЖ</v>
          </cell>
          <cell r="B151" t="str">
            <v>Почта ва телекоммун</v>
          </cell>
        </row>
        <row r="152">
          <cell r="A152" t="str">
            <v>"Алхам МЧЖ"</v>
          </cell>
          <cell r="B152" t="str">
            <v>Бозор жамгармаси</v>
          </cell>
        </row>
        <row r="153">
          <cell r="A153" t="str">
            <v>Амат Бахти ф/х Бог</v>
          </cell>
          <cell r="B153" t="str">
            <v>Дехкон ва фермер хуж уюшм</v>
          </cell>
        </row>
        <row r="154">
          <cell r="A154" t="str">
            <v>Амин бобо угли Комил Жуманияз ф/х бог</v>
          </cell>
          <cell r="B154" t="str">
            <v>Дехкон ва фермер хуж уюшм</v>
          </cell>
        </row>
        <row r="155">
          <cell r="A155" t="str">
            <v>Амин Бобоев ф/х</v>
          </cell>
          <cell r="B155" t="str">
            <v>Дехкон ва фермер хуж уюшм</v>
          </cell>
        </row>
        <row r="156">
          <cell r="A156" t="str">
            <v>Амин Бужон коракуз ф/х хаз</v>
          </cell>
          <cell r="B156" t="str">
            <v>Дехкон ва фермер хуж уюшм</v>
          </cell>
        </row>
        <row r="157">
          <cell r="A157" t="str">
            <v>Амин Гавур ф/х пит</v>
          </cell>
          <cell r="B157" t="str">
            <v>Дехкон ва фермер хуж уюшм</v>
          </cell>
        </row>
        <row r="158">
          <cell r="A158" t="str">
            <v>Амин Душам Боги ф/х</v>
          </cell>
          <cell r="B158" t="str">
            <v>Дехкон ва фермер хуж уюшм</v>
          </cell>
        </row>
        <row r="159">
          <cell r="A159" t="str">
            <v>Амин Жувондурли ф/х</v>
          </cell>
          <cell r="B159" t="str">
            <v>Дехкон ва фермер хуж уюшм</v>
          </cell>
        </row>
        <row r="160">
          <cell r="A160" t="str">
            <v>Амин Завгар ф/х хаз</v>
          </cell>
          <cell r="B160" t="str">
            <v>Дехкон ва фермер хуж уюшм</v>
          </cell>
        </row>
        <row r="161">
          <cell r="A161" t="str">
            <v>Амин Илёс Гиёс ф/х хаз</v>
          </cell>
          <cell r="B161" t="str">
            <v>Дехкон ва фермер хуж уюшм</v>
          </cell>
        </row>
        <row r="162">
          <cell r="A162" t="str">
            <v>Амин Искандар ф/х</v>
          </cell>
          <cell r="B162" t="str">
            <v>Дехкон ва фермер хуж уюшм</v>
          </cell>
        </row>
        <row r="163">
          <cell r="A163" t="str">
            <v>Амин полвон Элли ф/х хаз</v>
          </cell>
          <cell r="B163" t="str">
            <v>Дехкон ва фермер хуж уюшм</v>
          </cell>
        </row>
        <row r="164">
          <cell r="A164" t="str">
            <v>Амин Султон Алихон ф/х</v>
          </cell>
          <cell r="B164" t="str">
            <v>Дехкон ва фермер хуж уюшм</v>
          </cell>
        </row>
        <row r="165">
          <cell r="A165" t="str">
            <v>Амин уйгур ф/х</v>
          </cell>
          <cell r="B165" t="str">
            <v>Дехкон ва фермер хуж уюшм</v>
          </cell>
        </row>
        <row r="166">
          <cell r="A166" t="str">
            <v>Амин Хайитбой ф/х</v>
          </cell>
          <cell r="B166" t="str">
            <v>Дехкон ва фермер хуж уюшм</v>
          </cell>
        </row>
        <row r="167">
          <cell r="A167" t="str">
            <v>Амин хужа ф/х</v>
          </cell>
          <cell r="B167" t="str">
            <v>Дехкон ва фермер хуж уюшм</v>
          </cell>
        </row>
        <row r="168">
          <cell r="A168" t="str">
            <v>Аминбек ф/х</v>
          </cell>
          <cell r="B168" t="str">
            <v>Дехкон ва фермер хуж уюшм</v>
          </cell>
        </row>
        <row r="169">
          <cell r="A169" t="str">
            <v>Аминбой угли Темурбек ф/х</v>
          </cell>
          <cell r="B169" t="str">
            <v>Дехкон ва фермер хуж уюшм</v>
          </cell>
        </row>
        <row r="170">
          <cell r="A170" t="str">
            <v>"Аминбой якуббой ф/х"</v>
          </cell>
          <cell r="B170" t="str">
            <v>Дехкон ва фермер хуж уюшм</v>
          </cell>
        </row>
        <row r="171">
          <cell r="A171" t="str">
            <v>Аму маскани ф/х</v>
          </cell>
          <cell r="B171" t="str">
            <v>Дехкон ва фермер хуж уюшм</v>
          </cell>
        </row>
        <row r="172">
          <cell r="A172" t="str">
            <v>Аму полвон сохили ф/х</v>
          </cell>
          <cell r="B172" t="str">
            <v>Дехкон ва фермер хуж уюшм</v>
          </cell>
        </row>
        <row r="173">
          <cell r="A173" t="str">
            <v>Амударё гулшани ф/х</v>
          </cell>
          <cell r="B173" t="str">
            <v>Дехкон ва фермер хуж уюшм</v>
          </cell>
        </row>
        <row r="174">
          <cell r="A174" t="str">
            <v>Амударё ф/х</v>
          </cell>
          <cell r="B174" t="str">
            <v>Дехкон ва фермер хуж уюшм</v>
          </cell>
        </row>
        <row r="175">
          <cell r="A175" t="str">
            <v>АМУСГЭМ к/к питнак</v>
          </cell>
          <cell r="B175" t="str">
            <v>Кичик ва урта бизнес</v>
          </cell>
        </row>
        <row r="176">
          <cell r="A176" t="str">
            <v>Анабиби ф/х</v>
          </cell>
          <cell r="B176" t="str">
            <v>Дехкон ва фермер хуж уюшм</v>
          </cell>
        </row>
        <row r="177">
          <cell r="A177" t="str">
            <v>Анвар Ахмад угли ф/х</v>
          </cell>
          <cell r="B177" t="str">
            <v>Дехкон ва фермер хуж уюшм</v>
          </cell>
        </row>
        <row r="178">
          <cell r="A178" t="str">
            <v>Анвар ф/х</v>
          </cell>
          <cell r="B178" t="str">
            <v>Дехкон ва фермер хуж уюшм</v>
          </cell>
        </row>
        <row r="179">
          <cell r="A179" t="str">
            <v>Анвар ф/х туп</v>
          </cell>
          <cell r="B179" t="str">
            <v>Дехкон ва фермер хуж уюшм</v>
          </cell>
        </row>
        <row r="180">
          <cell r="A180" t="str">
            <v>Анвар Хурмат ф/х бог</v>
          </cell>
          <cell r="B180" t="str">
            <v>Дехкон ва фермер хуж уюшм</v>
          </cell>
        </row>
        <row r="181">
          <cell r="A181" t="str">
            <v>Анварбек ф/х бог</v>
          </cell>
          <cell r="B181" t="str">
            <v>Дехкон ва фермер хуж уюшм</v>
          </cell>
        </row>
        <row r="182">
          <cell r="A182" t="str">
            <v>Анварбек ф/х тупр</v>
          </cell>
          <cell r="B182" t="str">
            <v>Дехкон ва фермер хуж уюшм</v>
          </cell>
        </row>
        <row r="183">
          <cell r="A183" t="str">
            <v>"Аниёз бобо угли ражаббой ф/х"</v>
          </cell>
          <cell r="B183" t="str">
            <v>Дехкон ва фермер хуж уюшм</v>
          </cell>
        </row>
        <row r="184">
          <cell r="A184" t="str">
            <v>Анназар Иброгим ф/х</v>
          </cell>
          <cell r="B184" t="str">
            <v>Дехкон ва фермер хуж уюшм</v>
          </cell>
        </row>
        <row r="185">
          <cell r="A185" t="str">
            <v>Анназар Килич ф/х</v>
          </cell>
          <cell r="B185" t="str">
            <v>Дехкон ва фермер хуж уюшм</v>
          </cell>
        </row>
        <row r="186">
          <cell r="A186" t="str">
            <v>Анназар Эшан бобо ф/х</v>
          </cell>
          <cell r="B186" t="str">
            <v>Дехкон ва фермер хуж уюшм</v>
          </cell>
        </row>
        <row r="187">
          <cell r="A187" t="str">
            <v>Анор ф/х</v>
          </cell>
          <cell r="B187" t="str">
            <v>Дехкон ва фермер хуж уюшм</v>
          </cell>
        </row>
        <row r="188">
          <cell r="A188" t="str">
            <v>"АО "Хоразмавтотеххизмат""</v>
          </cell>
          <cell r="B188" t="str">
            <v>ДО ВЫЯСНЕНИЯ</v>
          </cell>
        </row>
        <row r="189">
          <cell r="A189" t="str">
            <v>Аптукаримов Ибодулла ф/х</v>
          </cell>
          <cell r="B189" t="str">
            <v>Дехкон ва фермер хуж уюшм</v>
          </cell>
        </row>
        <row r="190">
          <cell r="A190" t="str">
            <v>Араббой сапормат ф/х</v>
          </cell>
          <cell r="B190" t="str">
            <v>Дехкон ва фермер хуж уюшм</v>
          </cell>
        </row>
        <row r="191">
          <cell r="A191" t="str">
            <v>Араз Мухаммад ф/х</v>
          </cell>
          <cell r="B191" t="str">
            <v>Дехкон ва фермер хуж уюшм</v>
          </cell>
        </row>
        <row r="192">
          <cell r="A192" t="str">
            <v>Аракс к/к</v>
          </cell>
          <cell r="B192" t="str">
            <v>Кичик ва урта бизнес</v>
          </cell>
        </row>
        <row r="193">
          <cell r="A193" t="str">
            <v>"Арба сервис х/к"</v>
          </cell>
          <cell r="B193" t="str">
            <v>Бозор жамгармаси</v>
          </cell>
        </row>
        <row r="194">
          <cell r="A194" t="str">
            <v>Арка бобо ф/х</v>
          </cell>
          <cell r="B194" t="str">
            <v>Дехкон ва фермер хуж уюшм</v>
          </cell>
        </row>
        <row r="195">
          <cell r="A195" t="str">
            <v>Арка бува ф/х</v>
          </cell>
          <cell r="B195" t="str">
            <v>Дехкон ва фермер хуж уюшм</v>
          </cell>
        </row>
        <row r="196">
          <cell r="A196" t="str">
            <v>Арслон ражаб ф/х</v>
          </cell>
          <cell r="B196" t="str">
            <v>Дехкон ва фермер хуж уюшм</v>
          </cell>
        </row>
        <row r="197">
          <cell r="A197" t="str">
            <v>Арслонбек ф/х бог</v>
          </cell>
          <cell r="B197" t="str">
            <v>Дехкон ва фермер хуж уюшм</v>
          </cell>
        </row>
        <row r="198">
          <cell r="A198" t="str">
            <v>Арслонбек ф/х тупр</v>
          </cell>
          <cell r="B198" t="str">
            <v>Дехкон ва фермер хуж уюшм</v>
          </cell>
        </row>
        <row r="199">
          <cell r="A199" t="str">
            <v>Артик угли Ойбек ф/х</v>
          </cell>
          <cell r="B199" t="str">
            <v>Дехкон ва фермер хуж уюшм</v>
          </cell>
        </row>
        <row r="200">
          <cell r="A200" t="str">
            <v>Артикова Мавлуда ф/х</v>
          </cell>
          <cell r="B200" t="str">
            <v>Дехкон ва фермер хуж уюшм</v>
          </cell>
        </row>
        <row r="201">
          <cell r="A201" t="str">
            <v>"Артур отабек ф/х"</v>
          </cell>
          <cell r="B201" t="str">
            <v>Дехкон ва фермер хуж уюшм</v>
          </cell>
        </row>
        <row r="202">
          <cell r="A202" t="str">
            <v>Артур Умрбек ф/х хаз</v>
          </cell>
          <cell r="B202" t="str">
            <v>Дехкон ва фермер хуж уюшм</v>
          </cell>
        </row>
        <row r="203">
          <cell r="A203" t="str">
            <v>"Артур Хайрулла ф/х"</v>
          </cell>
          <cell r="B203" t="str">
            <v>Дехкон ва фермер хуж уюшм</v>
          </cell>
        </row>
        <row r="204">
          <cell r="A204" t="str">
            <v>"Ас салом ф/х"</v>
          </cell>
          <cell r="B204" t="str">
            <v>Дехкон ва фермер хуж уюшм</v>
          </cell>
        </row>
        <row r="205">
          <cell r="A205" t="str">
            <v>Асад Аъзам Шер ф/х хаз</v>
          </cell>
          <cell r="B205" t="str">
            <v>Дехкон ва фермер хуж уюшм</v>
          </cell>
        </row>
        <row r="206">
          <cell r="A206" t="str">
            <v>Асадбек Жавлонович ф/х</v>
          </cell>
          <cell r="B206" t="str">
            <v>Дехкон ва фермер хуж уюшм</v>
          </cell>
        </row>
        <row r="207">
          <cell r="A207" t="str">
            <v>Асадбек ф/х</v>
          </cell>
          <cell r="B207" t="str">
            <v>Дехкон ва фермер хуж уюшм</v>
          </cell>
        </row>
        <row r="208">
          <cell r="A208" t="str">
            <v>Асадбек Худайберганов ф-х</v>
          </cell>
          <cell r="B208" t="str">
            <v>Дехкон ва фермер хуж уюшм</v>
          </cell>
        </row>
        <row r="209">
          <cell r="A209" t="str">
            <v>Асадбек шоназар набираси ф/х</v>
          </cell>
          <cell r="B209" t="str">
            <v>Дехкон ва фермер хуж уюшм</v>
          </cell>
        </row>
        <row r="210">
          <cell r="A210" t="str">
            <v>Асадулло Ойбек ф/х</v>
          </cell>
          <cell r="B210" t="str">
            <v>Дехкон ва фермер хуж уюшм</v>
          </cell>
        </row>
        <row r="211">
          <cell r="A211" t="str">
            <v>Асал хусусий кичик корхонаси</v>
          </cell>
          <cell r="B211" t="str">
            <v>Кичик ва урта бизнес</v>
          </cell>
        </row>
        <row r="212">
          <cell r="A212" t="str">
            <v>Асалчи ф/х</v>
          </cell>
          <cell r="B212" t="str">
            <v>Дехкон ва фермер хуж уюшм</v>
          </cell>
        </row>
        <row r="213">
          <cell r="A213" t="str">
            <v>Аскар Бону Буёз ф/х</v>
          </cell>
          <cell r="B213" t="str">
            <v>Дехкон ва фермер хуж уюшм</v>
          </cell>
        </row>
        <row r="214">
          <cell r="A214" t="str">
            <v>Аскар кора куз ф/х</v>
          </cell>
          <cell r="B214" t="str">
            <v>Дехкон ва фермер хуж уюшм</v>
          </cell>
        </row>
        <row r="215">
          <cell r="A215" t="str">
            <v>Аскар Юсупов ф/х</v>
          </cell>
          <cell r="B215" t="str">
            <v>Дехкон ва фермер хуж уюшм</v>
          </cell>
        </row>
        <row r="216">
          <cell r="A216" t="str">
            <v>Асрорбек ипаги ф/х</v>
          </cell>
          <cell r="B216" t="str">
            <v>Дехкон ва фермер хуж уюшм</v>
          </cell>
        </row>
        <row r="217">
          <cell r="A217" t="str">
            <v>Асрорбек ф/х</v>
          </cell>
          <cell r="B217" t="str">
            <v>Дехкон ва фермер хуж уюшм</v>
          </cell>
        </row>
        <row r="218">
          <cell r="A218" t="str">
            <v>Атабек холжон ф/х</v>
          </cell>
          <cell r="B218" t="str">
            <v>Дехкон ва фермер хуж уюшм</v>
          </cell>
        </row>
        <row r="219">
          <cell r="A219" t="str">
            <v>Атаёз уста ф/х</v>
          </cell>
          <cell r="B219" t="str">
            <v>Дехкон ва фермер хуж уюшм</v>
          </cell>
        </row>
        <row r="220">
          <cell r="A220" t="str">
            <v>Атажан Махтум ф/х</v>
          </cell>
          <cell r="B220" t="str">
            <v>Дехкон ва фермер хуж уюшм</v>
          </cell>
        </row>
        <row r="221">
          <cell r="A221" t="str">
            <v>Атажан ф/х</v>
          </cell>
          <cell r="B221" t="str">
            <v>Дехкон ва фермер хуж уюшм</v>
          </cell>
        </row>
        <row r="222">
          <cell r="A222" t="str">
            <v>Атажон Абдурахмон ф/х</v>
          </cell>
          <cell r="B222" t="str">
            <v>Дехкон ва фермер хуж уюшм</v>
          </cell>
        </row>
        <row r="223">
          <cell r="A223" t="str">
            <v>Атажон бобо ф/х</v>
          </cell>
          <cell r="B223" t="str">
            <v>Дехкон ва фермер хуж уюшм</v>
          </cell>
        </row>
        <row r="224">
          <cell r="A224" t="str">
            <v>Аталик СФУ</v>
          </cell>
          <cell r="B224" t="str">
            <v>К ва СХВ (бюджет)</v>
          </cell>
        </row>
        <row r="225">
          <cell r="A225" t="str">
            <v>Атамуратов Мирсодик ф/х</v>
          </cell>
          <cell r="B225" t="str">
            <v>Дехкон ва фермер хуж уюшм</v>
          </cell>
        </row>
        <row r="226">
          <cell r="A226" t="str">
            <v>Атамуратов Шомурот ф/х</v>
          </cell>
          <cell r="B226" t="str">
            <v>Дехкон ва фермер хуж уюшм</v>
          </cell>
        </row>
        <row r="227">
          <cell r="A227" t="str">
            <v>Атамурот бобо угли Рузмат ф/х</v>
          </cell>
          <cell r="B227" t="str">
            <v>Дехкон ва фермер хуж уюшм</v>
          </cell>
        </row>
        <row r="228">
          <cell r="A228" t="str">
            <v>Атахан Пир ф/х хаз</v>
          </cell>
          <cell r="B228" t="str">
            <v>Дехкон ва фермер хуж уюшм</v>
          </cell>
        </row>
        <row r="229">
          <cell r="A229" t="str">
            <v>Атахон Солибува угли ф/х</v>
          </cell>
          <cell r="B229" t="str">
            <v>Дехкон ва фермер хуж уюшм</v>
          </cell>
        </row>
        <row r="230">
          <cell r="A230" t="str">
            <v>Атов СФУ</v>
          </cell>
          <cell r="B230" t="str">
            <v>К ва СХВ (бюджет)</v>
          </cell>
        </row>
        <row r="231">
          <cell r="A231" t="str">
            <v>Афина курувчи МЧЖ</v>
          </cell>
          <cell r="B231" t="str">
            <v>Кичик ва урта бизнес</v>
          </cell>
        </row>
        <row r="232">
          <cell r="A232" t="str">
            <v>Ахмад бобо туртали ф/х</v>
          </cell>
          <cell r="B232" t="str">
            <v>Дехкон ва фермер хуж уюшм</v>
          </cell>
        </row>
        <row r="233">
          <cell r="A233" t="str">
            <v>"Ахмад жигали ф/х"</v>
          </cell>
          <cell r="B233" t="str">
            <v>Дехкон ва фермер хуж уюшм</v>
          </cell>
        </row>
        <row r="234">
          <cell r="A234" t="str">
            <v>Ахмад Рузмат ф/х</v>
          </cell>
          <cell r="B234" t="str">
            <v>Дехкон ва фермер хуж уюшм</v>
          </cell>
        </row>
        <row r="235">
          <cell r="A235" t="str">
            <v>Ахмад Сапо ф/х</v>
          </cell>
          <cell r="B235" t="str">
            <v>Дехкон ва фермер хуж уюшм</v>
          </cell>
        </row>
        <row r="236">
          <cell r="A236" t="str">
            <v>Ахмад тракторчи ф/х хаз</v>
          </cell>
          <cell r="B236" t="str">
            <v>Дехкон ва фермер хуж уюшм</v>
          </cell>
        </row>
        <row r="237">
          <cell r="A237" t="str">
            <v>Ахмад угли Низомиддин ф/х</v>
          </cell>
          <cell r="B237" t="str">
            <v>Дехкон ва фермер хуж уюшм</v>
          </cell>
        </row>
        <row r="238">
          <cell r="A238" t="str">
            <v>Ахмад угли Умидбек ф/х</v>
          </cell>
          <cell r="B238" t="str">
            <v>Дехкон ва фермер хуж уюшм</v>
          </cell>
        </row>
        <row r="239">
          <cell r="A239" t="str">
            <v>Ахмад харрат ф/х</v>
          </cell>
          <cell r="B239" t="str">
            <v>Дехкон ва фермер хуж уюшм</v>
          </cell>
        </row>
        <row r="240">
          <cell r="A240" t="str">
            <v>Ахмаджон Аллаёров ф/х</v>
          </cell>
          <cell r="B240" t="str">
            <v>Дехкон ва фермер хуж уюшм</v>
          </cell>
        </row>
        <row r="241">
          <cell r="A241" t="str">
            <v>Ахмаджон курвонжон ф/х хаз</v>
          </cell>
          <cell r="B241" t="str">
            <v>Дехкон ва фермер хуж уюшм</v>
          </cell>
        </row>
        <row r="242">
          <cell r="A242" t="str">
            <v>Ахмаджон угли Илхом ф/х</v>
          </cell>
          <cell r="B242" t="str">
            <v>Дехкон ва фермер хуж уюшм</v>
          </cell>
        </row>
        <row r="243">
          <cell r="A243" t="str">
            <v>Ахмаджон Умрбек ф/х</v>
          </cell>
          <cell r="B243" t="str">
            <v>Дехкон ва фермер хуж уюшм</v>
          </cell>
        </row>
        <row r="244">
          <cell r="A244" t="str">
            <v>Ахмат МЧЖ</v>
          </cell>
          <cell r="B244" t="str">
            <v>Кичик ва урта бизнес</v>
          </cell>
        </row>
        <row r="245">
          <cell r="A245" t="str">
            <v>Ахмед Ковунчи ф/х</v>
          </cell>
          <cell r="B245" t="str">
            <v>Дехкон ва фермер хуж уюшм</v>
          </cell>
        </row>
        <row r="246">
          <cell r="A246" t="str">
            <v>Ахмед Нурметов ф/х</v>
          </cell>
          <cell r="B246" t="str">
            <v>Дехкон ва фермер хуж уюшм</v>
          </cell>
        </row>
        <row r="247">
          <cell r="A247" t="str">
            <v>Ахмед патти ф/х</v>
          </cell>
          <cell r="B247" t="str">
            <v>Дехкон ва фермер хуж уюшм</v>
          </cell>
        </row>
        <row r="248">
          <cell r="A248" t="str">
            <v>Ахмед угли Аллаяр ф/х</v>
          </cell>
          <cell r="B248" t="str">
            <v>Дехкон ва фермер хуж уюшм</v>
          </cell>
        </row>
        <row r="249">
          <cell r="A249" t="str">
            <v>Ахмеджон Ахмедов ф/х</v>
          </cell>
          <cell r="B249" t="str">
            <v>Дехкон ва фермер хуж уюшм</v>
          </cell>
        </row>
        <row r="250">
          <cell r="A250" t="str">
            <v>Ахмедов Аминбой ф/х</v>
          </cell>
          <cell r="B250" t="str">
            <v>Дехкон ва фермер хуж уюшм</v>
          </cell>
        </row>
        <row r="251">
          <cell r="A251" t="str">
            <v>Аъзам Исмоилбек угли ф/х</v>
          </cell>
          <cell r="B251" t="str">
            <v>Дехкон ва фермер хуж уюшм</v>
          </cell>
        </row>
        <row r="252">
          <cell r="A252" t="str">
            <v>Бабаниязов Раззокберди ф/х</v>
          </cell>
          <cell r="B252" t="str">
            <v>Дехкон ва фермер хуж уюшм</v>
          </cell>
        </row>
        <row r="253">
          <cell r="A253" t="str">
            <v>Багандик Бекчон ф/х</v>
          </cell>
          <cell r="B253" t="str">
            <v>Дехкон ва фермер хуж уюшм</v>
          </cell>
        </row>
        <row r="254">
          <cell r="A254" t="str">
            <v>Багандик Муяссар ф/х</v>
          </cell>
          <cell r="B254" t="str">
            <v>Дехкон ва фермер хуж уюшм</v>
          </cell>
        </row>
        <row r="255">
          <cell r="A255" t="str">
            <v>Багандик Севиндик ф/х</v>
          </cell>
          <cell r="B255" t="str">
            <v>Дехкон ва фермер хуж уюшм</v>
          </cell>
        </row>
        <row r="256">
          <cell r="A256" t="str">
            <v>Байрам сака ф/х</v>
          </cell>
          <cell r="B256" t="str">
            <v>Дехкон ва фермер хуж уюшм</v>
          </cell>
        </row>
        <row r="257">
          <cell r="A257" t="str">
            <v>Байрам туркман ф/х</v>
          </cell>
          <cell r="B257" t="str">
            <v>Дехкон ва фермер хуж уюшм</v>
          </cell>
        </row>
        <row r="258">
          <cell r="A258" t="str">
            <v>Байрамсака маликаси ф/х</v>
          </cell>
          <cell r="B258" t="str">
            <v>Дехкон ва фермер хуж уюшм</v>
          </cell>
        </row>
        <row r="259">
          <cell r="A259" t="str">
            <v>Байрамсака сардори ф/х</v>
          </cell>
          <cell r="B259" t="str">
            <v>Дехкон ва фермер хуж уюшм</v>
          </cell>
        </row>
        <row r="260">
          <cell r="A260" t="str">
            <v>Байри ф/х</v>
          </cell>
          <cell r="B260" t="str">
            <v>Дехкон ва фермер хуж уюшм</v>
          </cell>
        </row>
        <row r="261">
          <cell r="A261" t="str">
            <v>Баки бобо угли Уктамбой ф/х</v>
          </cell>
          <cell r="B261" t="str">
            <v>Дехкон ва фермер хуж уюшм</v>
          </cell>
        </row>
        <row r="262">
          <cell r="A262" t="str">
            <v>Бакчон раис ф-х</v>
          </cell>
          <cell r="B262" t="str">
            <v>Дехкон ва фермер хуж уюшм</v>
          </cell>
        </row>
        <row r="263">
          <cell r="A263" t="str">
            <v>Баликчи ф/х</v>
          </cell>
          <cell r="B263" t="str">
            <v>Дехкон ва фермер хуж уюшм</v>
          </cell>
        </row>
        <row r="264">
          <cell r="A264" t="str">
            <v>Баликчи ф/х бог</v>
          </cell>
          <cell r="B264" t="str">
            <v>Дехкон ва фермер хуж уюшм</v>
          </cell>
        </row>
        <row r="265">
          <cell r="A265" t="str">
            <v>Бандликка кумаклашувчи марказ</v>
          </cell>
          <cell r="B265" t="str">
            <v>КК Р ВМ, хокимиятлар</v>
          </cell>
        </row>
        <row r="266">
          <cell r="A266" t="str">
            <v>Барди Старшина ф/х</v>
          </cell>
          <cell r="B266" t="str">
            <v>Дехкон ва фермер хуж уюшм</v>
          </cell>
        </row>
        <row r="267">
          <cell r="A267" t="str">
            <v>Бардибой Баликчи ф/х</v>
          </cell>
          <cell r="B267" t="str">
            <v>Дехкон ва фермер хуж уюшм</v>
          </cell>
        </row>
        <row r="268">
          <cell r="A268" t="str">
            <v>Барно Шахло ф/х</v>
          </cell>
          <cell r="B268" t="str">
            <v>Дехкон ва фермер хуж уюшм</v>
          </cell>
        </row>
        <row r="269">
          <cell r="A269" t="str">
            <v>Барокат ул нихол ф/х</v>
          </cell>
          <cell r="B269" t="str">
            <v>Дехкон ва фермер хуж уюшм</v>
          </cell>
        </row>
        <row r="270">
          <cell r="A270" t="str">
            <v>Барчин ф/х</v>
          </cell>
          <cell r="B270" t="str">
            <v>Дехкон ва фермер хуж уюшм</v>
          </cell>
        </row>
        <row r="271">
          <cell r="A271" t="str">
            <v>Барчиной Садуллаева ф/х</v>
          </cell>
          <cell r="B271" t="str">
            <v>Дехкон ва фермер хуж уюшм</v>
          </cell>
        </row>
        <row r="272">
          <cell r="A272" t="str">
            <v>Баходир Али Сулаймон ф/х</v>
          </cell>
          <cell r="B272" t="str">
            <v>Дехкон ва фермер хуж уюшм</v>
          </cell>
        </row>
        <row r="273">
          <cell r="A273" t="str">
            <v>Баходир казаков ф/х</v>
          </cell>
          <cell r="B273" t="str">
            <v>Дехкон ва фермер хуж уюшм</v>
          </cell>
        </row>
        <row r="274">
          <cell r="A274" t="str">
            <v>Баходир ф/х</v>
          </cell>
          <cell r="B274" t="str">
            <v>Дехкон ва фермер хуж уюшм</v>
          </cell>
        </row>
        <row r="275">
          <cell r="A275" t="str">
            <v>Бахор ф/х</v>
          </cell>
          <cell r="B275" t="str">
            <v>Дехкон ва фермер хуж уюшм</v>
          </cell>
        </row>
        <row r="276">
          <cell r="A276" t="str">
            <v>Бахром Гуламдон ф/х</v>
          </cell>
          <cell r="B276" t="str">
            <v>Дехкон ва фермер хуж уюшм</v>
          </cell>
        </row>
        <row r="277">
          <cell r="A277" t="str">
            <v>Бахром Жамила ф/х</v>
          </cell>
          <cell r="B277" t="str">
            <v>Дехкон ва фермер хуж уюшм</v>
          </cell>
        </row>
        <row r="278">
          <cell r="A278" t="str">
            <v>Бахром Олим угли ф/х</v>
          </cell>
          <cell r="B278" t="str">
            <v>Дехкон ва фермер хуж уюшм</v>
          </cell>
        </row>
        <row r="279">
          <cell r="A279" t="str">
            <v>Бахром ф/х</v>
          </cell>
          <cell r="B279" t="str">
            <v>Дехкон ва фермер хуж уюшм</v>
          </cell>
        </row>
        <row r="280">
          <cell r="A280" t="str">
            <v>Бахт ф.х</v>
          </cell>
          <cell r="B280" t="str">
            <v>Дехкон ва фермер хуж уюшм</v>
          </cell>
        </row>
        <row r="281">
          <cell r="A281" t="str">
            <v>Бахтиёр Бекназаров ф/х</v>
          </cell>
          <cell r="B281" t="str">
            <v>Дехкон ва фермер хуж уюшм</v>
          </cell>
        </row>
        <row r="282">
          <cell r="A282" t="str">
            <v>Бахтиёр Жондур ф/х</v>
          </cell>
          <cell r="B282" t="str">
            <v>Дехкон ва фермер хуж уюшм</v>
          </cell>
        </row>
        <row r="283">
          <cell r="A283" t="str">
            <v>Бахтиёр Зиёкор ф/х</v>
          </cell>
          <cell r="B283" t="str">
            <v>Дехкон ва фермер хуж уюшм</v>
          </cell>
        </row>
        <row r="284">
          <cell r="A284" t="str">
            <v>Бахтиёр Темур ф/х</v>
          </cell>
          <cell r="B284" t="str">
            <v>Дехкон ва фермер хуж уюшм</v>
          </cell>
        </row>
        <row r="285">
          <cell r="A285" t="str">
            <v>Бахтиёр угли Анварбек ф/х</v>
          </cell>
          <cell r="B285" t="str">
            <v>Дехкон ва фермер хуж уюшм</v>
          </cell>
        </row>
        <row r="286">
          <cell r="A286" t="str">
            <v>Бахтиёр угли Жавлон ф/х</v>
          </cell>
          <cell r="B286" t="str">
            <v>Дехкон ва фермер хуж уюшм</v>
          </cell>
        </row>
        <row r="287">
          <cell r="A287" t="str">
            <v>Бахтиёр угли Нематжон ф/х</v>
          </cell>
          <cell r="B287" t="str">
            <v>Дехкон ва фермер хуж уюшм</v>
          </cell>
        </row>
        <row r="288">
          <cell r="A288" t="str">
            <v>Бахтиёр ф/х</v>
          </cell>
          <cell r="B288" t="str">
            <v>Дехкон ва фермер хуж уюшм</v>
          </cell>
        </row>
        <row r="289">
          <cell r="A289" t="str">
            <v>Бахтиёр ф/х бог</v>
          </cell>
          <cell r="B289" t="str">
            <v>Дехкон ва фермер хуж уюшм</v>
          </cell>
        </row>
        <row r="290">
          <cell r="A290" t="str">
            <v>Бег бува авлоди ф/х</v>
          </cell>
          <cell r="B290" t="str">
            <v>Дехкон ва фермер хуж уюшм</v>
          </cell>
        </row>
        <row r="291">
          <cell r="A291" t="str">
            <v>Бег ф/х</v>
          </cell>
          <cell r="B291" t="str">
            <v>Дехкон ва фермер хуж уюшм</v>
          </cell>
        </row>
        <row r="292">
          <cell r="A292" t="str">
            <v>Бегзод ф/х</v>
          </cell>
          <cell r="B292" t="str">
            <v>Дехкон ва фермер хуж уюшм</v>
          </cell>
        </row>
        <row r="293">
          <cell r="A293" t="str">
            <v>Бегона ф/х</v>
          </cell>
          <cell r="B293" t="str">
            <v>Дехкон ва фермер хуж уюшм</v>
          </cell>
        </row>
        <row r="294">
          <cell r="A294" t="str">
            <v>Бей бобо ф/х</v>
          </cell>
          <cell r="B294" t="str">
            <v>Дехкон ва фермер хуж уюшм</v>
          </cell>
        </row>
        <row r="295">
          <cell r="A295" t="str">
            <v>"Бек Оил х/к"</v>
          </cell>
          <cell r="B295" t="str">
            <v>Бозор жамгармаси</v>
          </cell>
        </row>
        <row r="296">
          <cell r="A296" t="str">
            <v>Бекёз Жуманияз ф/х</v>
          </cell>
          <cell r="B296" t="str">
            <v>Дехкон ва фермер хуж уюшм</v>
          </cell>
        </row>
        <row r="297">
          <cell r="A297" t="str">
            <v>"Бекзод севинч ф/х бог"</v>
          </cell>
          <cell r="B297" t="str">
            <v>Дехкон ва фермер хуж уюшм</v>
          </cell>
        </row>
        <row r="298">
          <cell r="A298" t="str">
            <v>Бекзод ф/х</v>
          </cell>
          <cell r="B298" t="str">
            <v>Дехкон ва фермер хуж уюшм</v>
          </cell>
        </row>
        <row r="299">
          <cell r="A299" t="str">
            <v>Бекзод Шерзод Латипжон ф/х хаз</v>
          </cell>
          <cell r="B299" t="str">
            <v>Дехкон ва фермер хуж уюшм</v>
          </cell>
        </row>
        <row r="300">
          <cell r="A300" t="str">
            <v>Бекзод-Шахзод ф/х</v>
          </cell>
          <cell r="B300" t="str">
            <v>Дехкон ва фермер хуж уюшм</v>
          </cell>
        </row>
        <row r="301">
          <cell r="A301" t="str">
            <v>Бекзодбек ф/х</v>
          </cell>
          <cell r="B301" t="str">
            <v>Дехкон ва фермер хуж уюшм</v>
          </cell>
        </row>
        <row r="302">
          <cell r="A302" t="str">
            <v>Беки Жумард кизи Тути ф/х</v>
          </cell>
          <cell r="B302" t="str">
            <v>Дехкон ва фермер хуж уюшм</v>
          </cell>
        </row>
        <row r="303">
          <cell r="A303" t="str">
            <v>Беклар ф/х</v>
          </cell>
          <cell r="B303" t="str">
            <v>Дехкон ва фермер хуж уюшм</v>
          </cell>
        </row>
        <row r="304">
          <cell r="A304" t="str">
            <v>Бекназар Отахонов ф/х</v>
          </cell>
          <cell r="B304" t="str">
            <v>Дехкон ва фермер хуж уюшм</v>
          </cell>
        </row>
        <row r="305">
          <cell r="A305" t="str">
            <v>Бекназар Шо ф/х</v>
          </cell>
          <cell r="B305" t="str">
            <v>Дехкон ва фермер хуж уюшм</v>
          </cell>
        </row>
        <row r="306">
          <cell r="A306" t="str">
            <v>Бексари ф/х</v>
          </cell>
          <cell r="B306" t="str">
            <v>Дехкон ва фермер хуж уюшм</v>
          </cell>
        </row>
        <row r="307">
          <cell r="A307" t="str">
            <v>Бектурди бригад ф/х</v>
          </cell>
          <cell r="B307" t="str">
            <v>Дехкон ва фермер хуж уюшм</v>
          </cell>
        </row>
        <row r="308">
          <cell r="A308" t="str">
            <v>Бектурди Дониёрбек Давронбек ф/х</v>
          </cell>
          <cell r="B308" t="str">
            <v>Дехкон ва фермер хуж уюшм</v>
          </cell>
        </row>
        <row r="309">
          <cell r="A309" t="str">
            <v>Бектурди кози ф/х</v>
          </cell>
          <cell r="B309" t="str">
            <v>Дехкон ва фермер хуж уюшм</v>
          </cell>
        </row>
        <row r="310">
          <cell r="A310" t="str">
            <v>Бектурди Эшназаров ф/х</v>
          </cell>
          <cell r="B310" t="str">
            <v>Дехкон ва фермер хуж уюшм</v>
          </cell>
        </row>
        <row r="311">
          <cell r="A311" t="str">
            <v>Бектурсин ф/х</v>
          </cell>
          <cell r="B311" t="str">
            <v>Дехкон ва фермер хуж уюшм</v>
          </cell>
        </row>
        <row r="312">
          <cell r="A312" t="str">
            <v>Бекчанов Асадбек ф/х</v>
          </cell>
          <cell r="B312" t="str">
            <v>Дехкон ва фермер хуж уюшм</v>
          </cell>
        </row>
        <row r="313">
          <cell r="A313" t="str">
            <v>Бекчановлар ф/х</v>
          </cell>
          <cell r="B313" t="str">
            <v>Дехкон ва фермер хуж уюшм</v>
          </cell>
        </row>
        <row r="314">
          <cell r="A314" t="str">
            <v>Бекчон бобо туртали ф/х</v>
          </cell>
          <cell r="B314" t="str">
            <v>Дехкон ва фермер хуж уюшм</v>
          </cell>
        </row>
        <row r="315">
          <cell r="A315" t="str">
            <v>Бекчон бобо ф/х</v>
          </cell>
          <cell r="B315" t="str">
            <v>Дехкон ва фермер хуж уюшм</v>
          </cell>
        </row>
        <row r="316">
          <cell r="A316" t="str">
            <v>Бекчон духтир ф/х</v>
          </cell>
          <cell r="B316" t="str">
            <v>Дехкон ва фермер хуж уюшм</v>
          </cell>
        </row>
        <row r="317">
          <cell r="A317" t="str">
            <v>Бекчон Жаббарович ф/х</v>
          </cell>
          <cell r="B317" t="str">
            <v>Дехкон ва фермер хуж уюшм</v>
          </cell>
        </row>
        <row r="318">
          <cell r="A318" t="str">
            <v>Бекчон Носир ф/х</v>
          </cell>
          <cell r="B318" t="str">
            <v>Дехкон ва фермер хуж уюшм</v>
          </cell>
        </row>
        <row r="319">
          <cell r="A319" t="str">
            <v>Бекчон ота набираси Азамат ф/х</v>
          </cell>
          <cell r="B319" t="str">
            <v>Дехкон ва фермер хуж уюшм</v>
          </cell>
        </row>
        <row r="320">
          <cell r="A320" t="str">
            <v>Бекчон сори ф/х</v>
          </cell>
          <cell r="B320" t="str">
            <v>Дехкон ва фермер хуж уюшм</v>
          </cell>
        </row>
        <row r="321">
          <cell r="A321" t="str">
            <v>Бекчон угли Рузимбой ф/х</v>
          </cell>
          <cell r="B321" t="str">
            <v>Дехкон ва фермер хуж уюшм</v>
          </cell>
        </row>
        <row r="322">
          <cell r="A322" t="str">
            <v>Бекчон укчали ф/х</v>
          </cell>
          <cell r="B322" t="str">
            <v>Дехкон ва фермер хуж уюшм</v>
          </cell>
        </row>
        <row r="323">
          <cell r="A323" t="str">
            <v>Бекчонбобо Искандар ф/х</v>
          </cell>
          <cell r="B323" t="str">
            <v>Дехкон ва фермер хуж уюшм</v>
          </cell>
        </row>
        <row r="324">
          <cell r="A324" t="str">
            <v>Бекчонбой Курвонжон Мухомон ф/х</v>
          </cell>
          <cell r="B324" t="str">
            <v>Дехкон ва фермер хуж уюшм</v>
          </cell>
        </row>
        <row r="325">
          <cell r="A325" t="str">
            <v>Берди Баходир Хамро ф/х</v>
          </cell>
          <cell r="B325" t="str">
            <v>Дехкон ва фермер хуж уюшм</v>
          </cell>
        </row>
        <row r="326">
          <cell r="A326" t="str">
            <v>Бехзод Шахзод Бектурди набираси ф/х</v>
          </cell>
          <cell r="B326" t="str">
            <v>Дехкон ва фермер хуж уюшм</v>
          </cell>
        </row>
        <row r="327">
          <cell r="A327" t="str">
            <v>Бехруз ф/х</v>
          </cell>
          <cell r="B327" t="str">
            <v>Дехкон ва фермер хуж уюшм</v>
          </cell>
        </row>
        <row r="328">
          <cell r="A328" t="str">
            <v>Бехрузбек Зарнигор ф/х</v>
          </cell>
          <cell r="B328" t="str">
            <v>Дехкон ва фермер хуж уюшм</v>
          </cell>
        </row>
        <row r="329">
          <cell r="A329" t="str">
            <v>Беш гужум ф/х</v>
          </cell>
          <cell r="B329" t="str">
            <v>Дехкон ва фермер хуж уюшм</v>
          </cell>
        </row>
        <row r="330">
          <cell r="A330" t="str">
            <v>Беш огайни Абдуллаевлар ф/х</v>
          </cell>
          <cell r="B330" t="str">
            <v>Дехкон ва фермер хуж уюшм</v>
          </cell>
        </row>
        <row r="331">
          <cell r="A331" t="str">
            <v>Бешта СФУ</v>
          </cell>
          <cell r="B331" t="str">
            <v>К ва СХВ (бюджет)</v>
          </cell>
        </row>
        <row r="332">
          <cell r="A332" t="str">
            <v>Бешта Хазорасп ММТП</v>
          </cell>
          <cell r="B332" t="str">
            <v>К ва СХВ (махсулот етишт)</v>
          </cell>
        </row>
        <row r="333">
          <cell r="A333" t="str">
            <v>"Бештали шахзод ф/х хаз"</v>
          </cell>
          <cell r="B333" t="str">
            <v>Дехкон ва фермер хуж уюшм</v>
          </cell>
        </row>
        <row r="334">
          <cell r="A334" t="str">
            <v>Бибинур ф/х</v>
          </cell>
          <cell r="B334" t="str">
            <v>Дехкон ва фермер хуж уюшм</v>
          </cell>
        </row>
        <row r="335">
          <cell r="A335" t="str">
            <v>Бизнес мактаб</v>
          </cell>
          <cell r="B335" t="str">
            <v>Маориф вазирлиги</v>
          </cell>
        </row>
        <row r="336">
          <cell r="A336" t="str">
            <v>Бинокор ф/х</v>
          </cell>
          <cell r="B336" t="str">
            <v>Дехкон ва фермер хуж уюшм</v>
          </cell>
        </row>
        <row r="337">
          <cell r="A337" t="str">
            <v>Биродар кози ф/х</v>
          </cell>
          <cell r="B337" t="str">
            <v>Дехкон ва фермер хуж уюшм</v>
          </cell>
        </row>
        <row r="338">
          <cell r="A338" t="str">
            <v>Биродар Кундуз ф/х</v>
          </cell>
          <cell r="B338" t="str">
            <v>Дехкон ва фермер хуж уюшм</v>
          </cell>
        </row>
        <row r="339">
          <cell r="A339" t="str">
            <v>Бобир ф/х</v>
          </cell>
          <cell r="B339" t="str">
            <v>Дехкон ва фермер хуж уюшм</v>
          </cell>
        </row>
        <row r="340">
          <cell r="A340" t="str">
            <v>Бобо Абдулла ф/х</v>
          </cell>
          <cell r="B340" t="str">
            <v>Дехкон ва фермер хуж уюшм</v>
          </cell>
        </row>
        <row r="341">
          <cell r="A341" t="str">
            <v>Бобо мироб ф/х</v>
          </cell>
          <cell r="B341" t="str">
            <v>Дехкон ва фермер хуж уюшм</v>
          </cell>
        </row>
        <row r="342">
          <cell r="A342" t="str">
            <v>Бобо Назар Каклик ф/х</v>
          </cell>
          <cell r="B342" t="str">
            <v>Дехкон ва фермер хуж уюшм</v>
          </cell>
        </row>
        <row r="343">
          <cell r="A343" t="str">
            <v>Бобо султон ф/х</v>
          </cell>
          <cell r="B343" t="str">
            <v>Дехкон ва фермер хуж уюшм</v>
          </cell>
        </row>
        <row r="344">
          <cell r="A344" t="str">
            <v>Бобо Хасан ф/х</v>
          </cell>
          <cell r="B344" t="str">
            <v>Дехкон ва фермер хуж уюшм</v>
          </cell>
        </row>
        <row r="345">
          <cell r="A345" t="str">
            <v>Бобо Хусин ф/х</v>
          </cell>
          <cell r="B345" t="str">
            <v>Дехкон ва фермер хуж уюшм</v>
          </cell>
        </row>
        <row r="346">
          <cell r="A346" t="str">
            <v>Бобобек Максудбек ф/х</v>
          </cell>
          <cell r="B346" t="str">
            <v>Дехкон ва фермер хуж уюшм</v>
          </cell>
        </row>
        <row r="347">
          <cell r="A347" t="str">
            <v>Бободехкон Кодир боги ф/х</v>
          </cell>
          <cell r="B347" t="str">
            <v>Дехкон ва фермер хуж уюшм</v>
          </cell>
        </row>
        <row r="348">
          <cell r="A348" t="str">
            <v>Бобожон Бекчон ф/х</v>
          </cell>
          <cell r="B348" t="str">
            <v>Дехкон ва фермер хуж уюшм</v>
          </cell>
        </row>
        <row r="349">
          <cell r="A349" t="str">
            <v>"Бобожон бува ф/х"</v>
          </cell>
          <cell r="B349" t="str">
            <v>Дехкон ва фермер хуж уюшм</v>
          </cell>
        </row>
        <row r="350">
          <cell r="A350" t="str">
            <v>Бобожон хужа ф/х</v>
          </cell>
          <cell r="B350" t="str">
            <v>Дехкон ва фермер хуж уюшм</v>
          </cell>
        </row>
        <row r="351">
          <cell r="A351" t="str">
            <v>Бобожонов Девон ф/х</v>
          </cell>
          <cell r="B351" t="str">
            <v>Дехкон ва фермер хуж уюшм</v>
          </cell>
        </row>
        <row r="352">
          <cell r="A352" t="str">
            <v>Бобомурод Бектош ф/х</v>
          </cell>
          <cell r="B352" t="str">
            <v>Дехкон ва фермер хуж уюшм</v>
          </cell>
        </row>
        <row r="353">
          <cell r="A353" t="str">
            <v>Бобоназар Хужаназар угли ф/х</v>
          </cell>
          <cell r="B353" t="str">
            <v>Дехкон ва фермер хуж уюшм</v>
          </cell>
        </row>
        <row r="354">
          <cell r="A354" t="str">
            <v>Бобохон Атанияз ф/х</v>
          </cell>
          <cell r="B354" t="str">
            <v>Дехкон ва фермер хуж уюшм</v>
          </cell>
        </row>
        <row r="355">
          <cell r="A355" t="str">
            <v>Бобохон Дониёр Зафарбек ф/х</v>
          </cell>
          <cell r="B355" t="str">
            <v>Дехкон ва фермер хуж уюшм</v>
          </cell>
        </row>
        <row r="356">
          <cell r="A356" t="str">
            <v>Бобохон Лазиз ф/х</v>
          </cell>
          <cell r="B356" t="str">
            <v>Дехкон ва фермер хуж уюшм</v>
          </cell>
        </row>
        <row r="357">
          <cell r="A357" t="str">
            <v>Бобохон Мирзо ф/х</v>
          </cell>
          <cell r="B357" t="str">
            <v>Дехкон ва фермер хуж уюшм</v>
          </cell>
        </row>
        <row r="358">
          <cell r="A358" t="str">
            <v>Бобохон угли Жамолбек ф/х бог</v>
          </cell>
          <cell r="B358" t="str">
            <v>Дехкон ва фермер хуж уюшм</v>
          </cell>
        </row>
        <row r="359">
          <cell r="A359" t="str">
            <v>Бобохон угли хасан ф/х</v>
          </cell>
          <cell r="B359" t="str">
            <v>Дехкон ва фермер хуж уюшм</v>
          </cell>
        </row>
        <row r="360">
          <cell r="A360" t="str">
            <v>Бобохон ф/х</v>
          </cell>
          <cell r="B360" t="str">
            <v>Дехкон ва фермер хуж уюшм</v>
          </cell>
        </row>
        <row r="361">
          <cell r="A361" t="str">
            <v>Бобохон эшон угли Ойбек ф/х</v>
          </cell>
          <cell r="B361" t="str">
            <v>Дехкон ва фермер хуж уюшм</v>
          </cell>
        </row>
        <row r="362">
          <cell r="A362" t="str">
            <v>Бобур Баходир ф/х туп</v>
          </cell>
          <cell r="B362" t="str">
            <v>Дехкон ва фермер хуж уюшм</v>
          </cell>
        </row>
        <row r="363">
          <cell r="A363" t="str">
            <v>Бобур бобожонов ф/х  туп</v>
          </cell>
          <cell r="B363" t="str">
            <v>Дехкон ва фермер хуж уюшм</v>
          </cell>
        </row>
        <row r="364">
          <cell r="A364" t="str">
            <v>Бобур Мирзо ф/х</v>
          </cell>
          <cell r="B364" t="str">
            <v>Дехкон ва фермер хуж уюшм</v>
          </cell>
        </row>
        <row r="365">
          <cell r="A365" t="str">
            <v>Бобур Оталик ф/х бог</v>
          </cell>
          <cell r="B365" t="str">
            <v>Дехкон ва фермер хуж уюшм</v>
          </cell>
        </row>
        <row r="366">
          <cell r="A366" t="str">
            <v>Бобур ф/х</v>
          </cell>
          <cell r="B366" t="str">
            <v>Дехкон ва фермер хуж уюшм</v>
          </cell>
        </row>
        <row r="367">
          <cell r="A367" t="str">
            <v>Бобурбек жумазар ф/х бог</v>
          </cell>
          <cell r="B367" t="str">
            <v>Дехкон ва фермер хуж уюшм</v>
          </cell>
        </row>
        <row r="368">
          <cell r="A368" t="str">
            <v>Бобурбек Жуманиязов ф/х</v>
          </cell>
          <cell r="B368" t="str">
            <v>Дехкон ва фермер хуж уюшм</v>
          </cell>
        </row>
        <row r="369">
          <cell r="A369" t="str">
            <v>Бобурбек Ойбек угли ф/х</v>
          </cell>
          <cell r="B369" t="str">
            <v>Дехкон ва фермер хуж уюшм</v>
          </cell>
        </row>
        <row r="370">
          <cell r="A370" t="str">
            <v>Богдагул Ирода ф/х</v>
          </cell>
          <cell r="B370" t="str">
            <v>Дехкон ва фермер хуж уюшм</v>
          </cell>
        </row>
        <row r="371">
          <cell r="A371" t="str">
            <v>Богдор ф/х</v>
          </cell>
          <cell r="B371" t="str">
            <v>Дехкон ва фермер хуж уюшм</v>
          </cell>
        </row>
        <row r="372">
          <cell r="A372" t="str">
            <v>Боги Эрам Фирдавс ф/х</v>
          </cell>
          <cell r="B372" t="str">
            <v>Дехкон ва фермер хуж уюшм</v>
          </cell>
        </row>
        <row r="373">
          <cell r="A373" t="str">
            <v>Богот А.Навоий ММТП</v>
          </cell>
          <cell r="B373" t="str">
            <v>К ва СХВ (махсулот етишт)</v>
          </cell>
        </row>
        <row r="374">
          <cell r="A374" t="str">
            <v>Богот Автохизмат а/жамияти</v>
          </cell>
          <cell r="B374" t="str">
            <v>Узагротранс</v>
          </cell>
        </row>
        <row r="375">
          <cell r="A375" t="str">
            <v>Богот асал</v>
          </cell>
          <cell r="B375" t="str">
            <v>К ва СХВ (махсулот етишт)</v>
          </cell>
        </row>
        <row r="376">
          <cell r="A376" t="str">
            <v>"Богот барака ф/х"</v>
          </cell>
          <cell r="B376" t="str">
            <v>Дехкон ва фермер хуж уюшм</v>
          </cell>
        </row>
        <row r="377">
          <cell r="A377" t="str">
            <v>Богот биосервис МЧЖ</v>
          </cell>
          <cell r="B377" t="str">
            <v>Узкишлок хужаликкимё</v>
          </cell>
        </row>
        <row r="378">
          <cell r="A378" t="str">
            <v>Богот Брокер сервис х/к</v>
          </cell>
          <cell r="B378" t="str">
            <v>Кичик ва урта бизнес</v>
          </cell>
        </row>
        <row r="379">
          <cell r="A379" t="str">
            <v>Богот ветенария булими</v>
          </cell>
          <cell r="B379" t="str">
            <v>К ва СХВ (бюджет)</v>
          </cell>
        </row>
        <row r="380">
          <cell r="A380" t="str">
            <v>Богот Ветеринария Лабороторияси</v>
          </cell>
          <cell r="B380" t="str">
            <v>К ва СХВ (бюджет)</v>
          </cell>
        </row>
        <row r="381">
          <cell r="A381" t="str">
            <v>Богот Галаба СФУ</v>
          </cell>
          <cell r="B381" t="str">
            <v>К ва СХВ (бюджет)</v>
          </cell>
        </row>
        <row r="382">
          <cell r="A382" t="str">
            <v>Богот гишт МЧЖ</v>
          </cell>
          <cell r="B382" t="str">
            <v>Кичик ва урта бизнес</v>
          </cell>
        </row>
        <row r="383">
          <cell r="A383" t="str">
            <v>Богот гуза элита уругчилик хужалиги</v>
          </cell>
          <cell r="B383" t="str">
            <v>Дехкон ва фермер хуж уюшм</v>
          </cell>
        </row>
        <row r="384">
          <cell r="A384" t="str">
            <v>Богот ДАЖ МТП</v>
          </cell>
          <cell r="B384" t="str">
            <v>Узагромашсервис</v>
          </cell>
        </row>
        <row r="385">
          <cell r="A385" t="str">
            <v>Богот Дехконобод ММТП</v>
          </cell>
          <cell r="B385" t="str">
            <v>К ва СХВ (махсулот етишт)</v>
          </cell>
        </row>
        <row r="386">
          <cell r="A386" t="str">
            <v>Богот ДОН</v>
          </cell>
          <cell r="B386" t="str">
            <v>Уздонмахсулот</v>
          </cell>
        </row>
        <row r="387">
          <cell r="A387" t="str">
            <v>Богот ЙХТПТФК</v>
          </cell>
          <cell r="B387" t="str">
            <v>Узавтойул</v>
          </cell>
        </row>
        <row r="388">
          <cell r="A388" t="str">
            <v>Богот к.х.колледжи</v>
          </cell>
          <cell r="B388" t="str">
            <v>Маориф вазирлиги</v>
          </cell>
        </row>
        <row r="389">
          <cell r="A389" t="str">
            <v>Богот Калажик ф/х</v>
          </cell>
          <cell r="B389" t="str">
            <v>Дехкон ва фермер хуж уюшм</v>
          </cell>
        </row>
        <row r="390">
          <cell r="A390" t="str">
            <v>Богот КМШК</v>
          </cell>
          <cell r="B390" t="str">
            <v>Кичик ва урта бизнес</v>
          </cell>
        </row>
        <row r="391">
          <cell r="A391" t="str">
            <v>Богот Кораёнток биосервис МЧЖ</v>
          </cell>
          <cell r="B391" t="str">
            <v>Узкишлок хужаликкимё</v>
          </cell>
        </row>
        <row r="392">
          <cell r="A392" t="str">
            <v>Богот КСХБ</v>
          </cell>
          <cell r="B392" t="str">
            <v>К ва СХВ (бюджет)</v>
          </cell>
        </row>
        <row r="393">
          <cell r="A393" t="str">
            <v>Богот мадад биосервис МЧЖ</v>
          </cell>
          <cell r="B393" t="str">
            <v>Узкишлок хужаликкимё</v>
          </cell>
        </row>
        <row r="394">
          <cell r="A394" t="str">
            <v>Богот Маданият Биосервис МЧЖ</v>
          </cell>
          <cell r="B394" t="str">
            <v>Узкишлок хужаликкимё</v>
          </cell>
        </row>
        <row r="395">
          <cell r="A395" t="str">
            <v>Богот маданият ишлари булими</v>
          </cell>
          <cell r="B395" t="str">
            <v>Маданият вазирлиги</v>
          </cell>
        </row>
        <row r="396">
          <cell r="A396" t="str">
            <v>Богот мехнат булими</v>
          </cell>
          <cell r="B396" t="str">
            <v>Мехнат вазирлиги</v>
          </cell>
        </row>
        <row r="397">
          <cell r="A397" t="str">
            <v>Богот МТП ЛТД</v>
          </cell>
          <cell r="B397" t="str">
            <v>Узагромашсервис</v>
          </cell>
        </row>
        <row r="398">
          <cell r="A398" t="str">
            <v>Богот Навруз Биосервис МЧЖ</v>
          </cell>
          <cell r="B398" t="str">
            <v>Узкишлок хужаликкимё</v>
          </cell>
        </row>
        <row r="399">
          <cell r="A399" t="str">
            <v>Богот ок мактаб ф/х</v>
          </cell>
          <cell r="B399" t="str">
            <v>Дехкон ва фермер хуж уюшм</v>
          </cell>
        </row>
        <row r="400">
          <cell r="A400" t="str">
            <v>Богот пахта тоз, ОТХЖ</v>
          </cell>
          <cell r="B400" t="str">
            <v>Узпахтасаноатсотиш</v>
          </cell>
        </row>
        <row r="401">
          <cell r="A401" t="str">
            <v>Богот пилла МЧЖ</v>
          </cell>
          <cell r="B401" t="str">
            <v>Узбек ипаги</v>
          </cell>
        </row>
        <row r="402">
          <cell r="A402" t="str">
            <v>Богот Почта алока богламаси</v>
          </cell>
          <cell r="B402" t="str">
            <v>Почта ва телекоммун</v>
          </cell>
        </row>
        <row r="403">
          <cell r="A403" t="str">
            <v>Богот Сугдиёна биосервис МЧЖ</v>
          </cell>
          <cell r="B403" t="str">
            <v>Узкишлок хужаликкимё</v>
          </cell>
        </row>
        <row r="404">
          <cell r="A404" t="str">
            <v>Богот СХМЖ базаси</v>
          </cell>
          <cell r="B404" t="str">
            <v>Узбекбирлашув</v>
          </cell>
        </row>
        <row r="405">
          <cell r="A405" t="str">
            <v>"Богот т спорт мактаб интернат"</v>
          </cell>
          <cell r="B405" t="str">
            <v>Кичик ва урта бизнес</v>
          </cell>
        </row>
        <row r="406">
          <cell r="A406" t="str">
            <v>Богот т Усимликларни химоя килиш маркази</v>
          </cell>
          <cell r="B406" t="str">
            <v>Узкишлок хужаликкимё</v>
          </cell>
        </row>
        <row r="407">
          <cell r="A407" t="str">
            <v>Богот т. Архитектураси</v>
          </cell>
          <cell r="B407" t="str">
            <v>ДО ВЫЯСНЕНИЯ</v>
          </cell>
        </row>
        <row r="408">
          <cell r="A408" t="str">
            <v>"Богот т.Бандликка кумаклашувчи марказ"</v>
          </cell>
          <cell r="B408" t="str">
            <v>Мехнат вазирлиги</v>
          </cell>
        </row>
        <row r="409">
          <cell r="A409" t="str">
            <v>"Богот Телеком"</v>
          </cell>
          <cell r="B409" t="str">
            <v>Почта ва телекоммун</v>
          </cell>
        </row>
        <row r="410">
          <cell r="A410" t="str">
            <v>Богот транс консалтинг</v>
          </cell>
          <cell r="B410" t="str">
            <v>Кичик ва урта бизнес</v>
          </cell>
        </row>
        <row r="411">
          <cell r="A411" t="str">
            <v>Богот туман ДСИ</v>
          </cell>
          <cell r="B411" t="str">
            <v>Давлат солик кумитаси</v>
          </cell>
        </row>
        <row r="412">
          <cell r="A412" t="str">
            <v>Богот туман ДСЭНМ</v>
          </cell>
          <cell r="B412" t="str">
            <v>Согликни саклаш вазирлиги</v>
          </cell>
        </row>
        <row r="413">
          <cell r="A413" t="str">
            <v>Богот туман молия булими</v>
          </cell>
          <cell r="B413" t="str">
            <v>Молия вазирлиги</v>
          </cell>
        </row>
        <row r="414">
          <cell r="A414" t="str">
            <v>Богот туман нотариал идораси</v>
          </cell>
          <cell r="B414" t="str">
            <v>ДО ВЫЯСНЕНИЯ</v>
          </cell>
        </row>
        <row r="415">
          <cell r="A415" t="str">
            <v>"Богот туман тиббиёт бирлашмаси"</v>
          </cell>
          <cell r="B415" t="str">
            <v>Согликни саклаш вазирлиги</v>
          </cell>
        </row>
        <row r="416">
          <cell r="A416" t="str">
            <v>Богот туман Хокимияти</v>
          </cell>
          <cell r="B416" t="str">
            <v>КК Р ВМ, хокимиятлар</v>
          </cell>
        </row>
        <row r="417">
          <cell r="A417" t="str">
            <v>Богот тумани тугрукхона комплекси</v>
          </cell>
          <cell r="B417" t="str">
            <v>Согликни саклаш вазирлиги</v>
          </cell>
        </row>
        <row r="418">
          <cell r="A418" t="str">
            <v>"Богот тумани халк таълими булими"</v>
          </cell>
          <cell r="B418" t="str">
            <v>Маориф вазирлиги</v>
          </cell>
        </row>
        <row r="419">
          <cell r="A419" t="str">
            <v>Богот ф/х</v>
          </cell>
          <cell r="B419" t="str">
            <v>Дехкон ва фермер хуж уюшм</v>
          </cell>
        </row>
        <row r="420">
          <cell r="A420" t="str">
            <v>Богот халк таълими булими</v>
          </cell>
          <cell r="B420" t="str">
            <v>Маориф вазирлиги</v>
          </cell>
        </row>
        <row r="421">
          <cell r="A421" t="str">
            <v>Богот Хоразм ММТП</v>
          </cell>
          <cell r="B421" t="str">
            <v>К ва СХВ (махсулот етишт)</v>
          </cell>
        </row>
        <row r="422">
          <cell r="A422" t="str">
            <v>Богот чорва озука МЧЖ</v>
          </cell>
          <cell r="B422" t="str">
            <v>Узёгмойтамакисаноат</v>
          </cell>
        </row>
        <row r="423">
          <cell r="A423" t="str">
            <v>Богот чорва ф/х</v>
          </cell>
          <cell r="B423" t="str">
            <v>Дехкон ва фермер хуж уюшм</v>
          </cell>
        </row>
        <row r="424">
          <cell r="A424" t="str">
            <v>Богот электр тармоклари</v>
          </cell>
          <cell r="B424" t="str">
            <v>Энергетика вазирлиги</v>
          </cell>
        </row>
        <row r="425">
          <cell r="A425" t="str">
            <v>Богот-Амударё ММТП</v>
          </cell>
          <cell r="B425" t="str">
            <v>К ва СХВ (махсулот етишт)</v>
          </cell>
        </row>
        <row r="426">
          <cell r="A426" t="str">
            <v>Богот-Архитектура</v>
          </cell>
          <cell r="B426" t="str">
            <v>КК Р ВМ, хокимиятлар</v>
          </cell>
        </row>
        <row r="427">
          <cell r="A427" t="str">
            <v>Богот-Галаба ММТП</v>
          </cell>
          <cell r="B427" t="str">
            <v>К ва СХВ (махсулот етишт)</v>
          </cell>
        </row>
        <row r="428">
          <cell r="A428" t="str">
            <v>Богот-Зарбдор ММТП</v>
          </cell>
          <cell r="B428" t="str">
            <v>К ва СХВ (махсулот етишт)</v>
          </cell>
        </row>
        <row r="429">
          <cell r="A429" t="str">
            <v>Богот-Искандар Досов ММТП</v>
          </cell>
          <cell r="B429" t="str">
            <v>К ва СХВ (махсулот етишт)</v>
          </cell>
        </row>
        <row r="430">
          <cell r="A430" t="str">
            <v>Богот-Огохий ММТП</v>
          </cell>
          <cell r="B430" t="str">
            <v>К ва СХВ (махсулот етишт)</v>
          </cell>
        </row>
        <row r="431">
          <cell r="A431" t="str">
            <v>Богот-Тошкент  ММТП</v>
          </cell>
          <cell r="B431" t="str">
            <v>К ва СХВ (махсулот етишт)</v>
          </cell>
        </row>
        <row r="432">
          <cell r="A432" t="str">
            <v>Богот-Туркистон ММТП</v>
          </cell>
          <cell r="B432" t="str">
            <v>К ва СХВ (махсулот етишт)</v>
          </cell>
        </row>
        <row r="433">
          <cell r="A433" t="str">
            <v>Богот-Узбекистон ММТП</v>
          </cell>
          <cell r="B433" t="str">
            <v>К ва СХВ (махсулот етишт)</v>
          </cell>
        </row>
        <row r="434">
          <cell r="A434" t="str">
            <v>Боготгаз</v>
          </cell>
          <cell r="B434" t="str">
            <v>Узбекнефтегаз</v>
          </cell>
        </row>
        <row r="435">
          <cell r="A435" t="str">
            <v>"Боготдавсувмахсуспудрат ДУК"</v>
          </cell>
          <cell r="B435" t="str">
            <v>К ва СХВ (бюджет)</v>
          </cell>
        </row>
        <row r="436">
          <cell r="A436" t="str">
            <v>Боготлик ф/х</v>
          </cell>
          <cell r="B436" t="str">
            <v>Дехкон ва фермер хуж уюшм</v>
          </cell>
        </row>
        <row r="437">
          <cell r="A437" t="str">
            <v>Бойжон бобо набираси Худайназар ф/х</v>
          </cell>
          <cell r="B437" t="str">
            <v>Дехкон ва фермер хуж уюшм</v>
          </cell>
        </row>
        <row r="438">
          <cell r="A438" t="str">
            <v>Бойжон ота ф/х тупр</v>
          </cell>
          <cell r="B438" t="str">
            <v>Дехкон ва фермер хуж уюшм</v>
          </cell>
        </row>
        <row r="439">
          <cell r="A439" t="str">
            <v>"Болжон бону ф/х"</v>
          </cell>
          <cell r="B439" t="str">
            <v>Дехкон ва фермер хуж уюшм</v>
          </cell>
        </row>
        <row r="440">
          <cell r="A440" t="str">
            <v>Болта ота ф/х</v>
          </cell>
          <cell r="B440" t="str">
            <v>Дехкон ва фермер хуж уюшм</v>
          </cell>
        </row>
        <row r="441">
          <cell r="A441" t="str">
            <v>"Болта транс МЧЖ"</v>
          </cell>
          <cell r="B441" t="str">
            <v>Кичик ва урта бизнес</v>
          </cell>
        </row>
        <row r="442">
          <cell r="A442" t="str">
            <v>Болта Урин ф/х туп</v>
          </cell>
          <cell r="B442" t="str">
            <v>Дехкон ва фермер хуж уюшм</v>
          </cell>
        </row>
        <row r="443">
          <cell r="A443" t="str">
            <v>"Болта Файзулла ф/х"</v>
          </cell>
          <cell r="B443" t="str">
            <v>Дехкон ва фермер хуж уюшм</v>
          </cell>
        </row>
        <row r="444">
          <cell r="A444" t="str">
            <v>Болта Чунчул угли Анязбобо ф/х</v>
          </cell>
          <cell r="B444" t="str">
            <v>Дехкон ва фермер хуж уюшм</v>
          </cell>
        </row>
        <row r="445">
          <cell r="A445" t="str">
            <v>Болтабой полвон х/к бог</v>
          </cell>
          <cell r="B445" t="str">
            <v>Дехкон ва фермер хуж уюшм</v>
          </cell>
        </row>
        <row r="446">
          <cell r="A446" t="str">
            <v>Болтабой угли Сохибжон ф/х</v>
          </cell>
          <cell r="B446" t="str">
            <v>Дехкон ва фермер хуж уюшм</v>
          </cell>
        </row>
        <row r="447">
          <cell r="A447" t="str">
            <v>"Болтабой ф/х"</v>
          </cell>
          <cell r="B447" t="str">
            <v>Дехкон ва фермер хуж уюшм</v>
          </cell>
        </row>
        <row r="448">
          <cell r="A448" t="str">
            <v>"Болтаев Кодирберган х/к"</v>
          </cell>
          <cell r="B448" t="str">
            <v>Кичик ва урта бизнес</v>
          </cell>
        </row>
        <row r="449">
          <cell r="A449" t="str">
            <v>Бонухон Ёдгорбек ф/х</v>
          </cell>
          <cell r="B449" t="str">
            <v>Дехкон ва фермер хуж уюшм</v>
          </cell>
        </row>
        <row r="450">
          <cell r="A450" t="str">
            <v>Ботир бобо ф/х</v>
          </cell>
          <cell r="B450" t="str">
            <v>Дехкон ва фермер хуж уюшм</v>
          </cell>
        </row>
        <row r="451">
          <cell r="A451" t="str">
            <v>Ботир бобо хожи угли ф/х</v>
          </cell>
          <cell r="B451" t="str">
            <v>Дехкон ва фермер хуж уюшм</v>
          </cell>
        </row>
        <row r="452">
          <cell r="A452" t="str">
            <v>Ботир Жумалок ф/х бог</v>
          </cell>
          <cell r="B452" t="str">
            <v>Дехкон ва фермер хуж уюшм</v>
          </cell>
        </row>
        <row r="453">
          <cell r="A453" t="str">
            <v>Ботир Зокир ф/х</v>
          </cell>
          <cell r="B453" t="str">
            <v>Дехкон ва фермер хуж уюшм</v>
          </cell>
        </row>
        <row r="454">
          <cell r="A454" t="str">
            <v>Ботир Пайкам ва угиллари ф/х</v>
          </cell>
          <cell r="B454" t="str">
            <v>Дехкон ва фермер хуж уюшм</v>
          </cell>
        </row>
        <row r="455">
          <cell r="A455" t="str">
            <v>Ботир Раззоков ф/х</v>
          </cell>
          <cell r="B455" t="str">
            <v>Дехкон ва фермер хуж уюшм</v>
          </cell>
        </row>
        <row r="456">
          <cell r="A456" t="str">
            <v>Ботир Солия ф/х</v>
          </cell>
          <cell r="B456" t="str">
            <v>Дехкон ва фермер хуж уюшм</v>
          </cell>
        </row>
        <row r="457">
          <cell r="A457" t="str">
            <v>Ботир угли Кодир ф/х</v>
          </cell>
          <cell r="B457" t="str">
            <v>Дехкон ва фермер хуж уюшм</v>
          </cell>
        </row>
        <row r="458">
          <cell r="A458" t="str">
            <v>Ботиржон ф/х</v>
          </cell>
          <cell r="B458" t="str">
            <v>Дехкон ва фермер хуж уюшм</v>
          </cell>
        </row>
        <row r="459">
          <cell r="A459" t="str">
            <v>Ботиржон-Тохиржон ф/х</v>
          </cell>
          <cell r="B459" t="str">
            <v>Дехкон ва фермер хуж уюшм</v>
          </cell>
        </row>
        <row r="460">
          <cell r="A460" t="str">
            <v>Ботирова Жамила ф/х</v>
          </cell>
          <cell r="B460" t="str">
            <v>Дехкон ва фермер хуж уюшм</v>
          </cell>
        </row>
        <row r="461">
          <cell r="A461" t="str">
            <v>"Брокер Алмаз хусусий корхонаси"</v>
          </cell>
          <cell r="B461" t="str">
            <v>Кичик ва урта бизнес</v>
          </cell>
        </row>
        <row r="462">
          <cell r="A462" t="str">
            <v>Бунёд Жайхун ф/х</v>
          </cell>
          <cell r="B462" t="str">
            <v>Дехкон ва фермер хуж уюшм</v>
          </cell>
        </row>
        <row r="463">
          <cell r="A463" t="str">
            <v>Бунёд Самандар ф/х</v>
          </cell>
          <cell r="B463" t="str">
            <v>Дехкон ва фермер хуж уюшм</v>
          </cell>
        </row>
        <row r="464">
          <cell r="A464" t="str">
            <v>"Бунёд х/ф"</v>
          </cell>
          <cell r="B464" t="str">
            <v>Бозор жамгармаси</v>
          </cell>
        </row>
        <row r="465">
          <cell r="A465" t="str">
            <v>Бунёдбек ф/х</v>
          </cell>
          <cell r="B465" t="str">
            <v>Дехкон ва фермер хуж уюшм</v>
          </cell>
        </row>
        <row r="466">
          <cell r="A466" t="str">
            <v>Бунёдкор камол ф/х</v>
          </cell>
          <cell r="B466" t="str">
            <v>Дехкон ва фермер хуж уюшм</v>
          </cell>
        </row>
        <row r="467">
          <cell r="A467" t="str">
            <v>Бурдокичилик ш/х</v>
          </cell>
          <cell r="B467" t="str">
            <v>К ва СХВ (махсулот етишт)</v>
          </cell>
        </row>
        <row r="468">
          <cell r="A468" t="str">
            <v>"Бурон хусусий фирмаси"</v>
          </cell>
          <cell r="B468" t="str">
            <v>Бозор жамгармаси</v>
          </cell>
        </row>
        <row r="469">
          <cell r="A469" t="str">
            <v>Бусалок ипаги ф/х бог</v>
          </cell>
          <cell r="B469" t="str">
            <v>Дехкон ва фермер хуж уюшм</v>
          </cell>
        </row>
        <row r="470">
          <cell r="A470" t="str">
            <v>Бустон Биосервис МЧЖ</v>
          </cell>
          <cell r="B470" t="str">
            <v>Узкишлок хужаликкимё</v>
          </cell>
        </row>
        <row r="471">
          <cell r="A471" t="str">
            <v>Бустон ф/х</v>
          </cell>
          <cell r="B471" t="str">
            <v>Дехкон ва фермер хуж уюшм</v>
          </cell>
        </row>
        <row r="472">
          <cell r="A472" t="str">
            <v>Бустон ф/х богот</v>
          </cell>
          <cell r="B472" t="str">
            <v>Дехкон ва фермер хуж уюшм</v>
          </cell>
        </row>
        <row r="473">
          <cell r="A473" t="str">
            <v>Бустонли темур ф/х хаз</v>
          </cell>
          <cell r="B473" t="str">
            <v>Дехкон ва фермер хуж уюшм</v>
          </cell>
        </row>
        <row r="474">
          <cell r="A474" t="str">
            <v>Бустонлик  уста  Сапарбой ф/х</v>
          </cell>
          <cell r="B474" t="str">
            <v>Дехкон ва фермер хуж уюшм</v>
          </cell>
        </row>
        <row r="475">
          <cell r="A475" t="str">
            <v>Бустонлик Ботир Раъно ф/х</v>
          </cell>
          <cell r="B475" t="str">
            <v>Дехкон ва фермер хуж уюшм</v>
          </cell>
        </row>
        <row r="476">
          <cell r="A476" t="str">
            <v>Бухоро НПЗ</v>
          </cell>
          <cell r="B476" t="str">
            <v>ДО ВЫЯСНЕНИЯ</v>
          </cell>
        </row>
        <row r="477">
          <cell r="A477" t="str">
            <v>Бухоро Питнак ф/х пит</v>
          </cell>
          <cell r="B477" t="str">
            <v>Дехкон ва фермер хуж уюшм</v>
          </cell>
        </row>
        <row r="478">
          <cell r="A478" t="str">
            <v>Ваисмат Падик ф/х хаз</v>
          </cell>
          <cell r="B478" t="str">
            <v>Дехкон ва фермер хуж уюшм</v>
          </cell>
        </row>
        <row r="479">
          <cell r="A479" t="str">
            <v>Валибой Якуб ф/х</v>
          </cell>
          <cell r="B479" t="str">
            <v>Дехкон ва фермер хуж уюшм</v>
          </cell>
        </row>
        <row r="480">
          <cell r="A480" t="str">
            <v>Вапо Якуб ф/х</v>
          </cell>
          <cell r="B480" t="str">
            <v>Дехкон ва фермер хуж уюшм</v>
          </cell>
        </row>
        <row r="481">
          <cell r="A481" t="str">
            <v>Вафаев Арслон ф/х</v>
          </cell>
          <cell r="B481" t="str">
            <v>Дехкон ва фермер хуж уюшм</v>
          </cell>
        </row>
        <row r="482">
          <cell r="A482" t="str">
            <v>Вилоят ЙХХБ</v>
          </cell>
          <cell r="B482" t="str">
            <v>ИИВ</v>
          </cell>
        </row>
        <row r="483">
          <cell r="A483" t="str">
            <v>Воха курувчи МЧЖ</v>
          </cell>
          <cell r="B483" t="str">
            <v>Кичик ва урта бизнес</v>
          </cell>
        </row>
        <row r="484">
          <cell r="A484" t="str">
            <v>Вохид Жамшид фермер хужалиги пит</v>
          </cell>
          <cell r="B484" t="str">
            <v>Дехкон ва фермер хуж уюшм</v>
          </cell>
        </row>
        <row r="485">
          <cell r="A485" t="str">
            <v>Гавхаржон Зулхумор ф/х</v>
          </cell>
          <cell r="B485" t="str">
            <v>Дехкон ва фермер хуж уюшм</v>
          </cell>
        </row>
        <row r="486">
          <cell r="A486" t="str">
            <v>Гайрат ф/х</v>
          </cell>
          <cell r="B486" t="str">
            <v>Дехкон ва фермер хуж уюшм</v>
          </cell>
        </row>
        <row r="487">
          <cell r="A487" t="str">
            <v>"Гайрат эркабой ф/х"</v>
          </cell>
          <cell r="B487" t="str">
            <v>Дехкон ва фермер хуж уюшм</v>
          </cell>
        </row>
        <row r="488">
          <cell r="A488" t="str">
            <v>Гайратий Гузали ф/х хаз</v>
          </cell>
          <cell r="B488" t="str">
            <v>Дехкон ва фермер хуж уюшм</v>
          </cell>
        </row>
        <row r="489">
          <cell r="A489" t="str">
            <v>Галаба ф/х пит</v>
          </cell>
          <cell r="B489" t="str">
            <v>Дехкон ва фермер хуж уюшм</v>
          </cell>
        </row>
        <row r="490">
          <cell r="A490" t="str">
            <v>Галаба ш/х</v>
          </cell>
          <cell r="B490" t="str">
            <v>К ва СХВ (махсулот етишт)</v>
          </cell>
        </row>
        <row r="491">
          <cell r="A491" t="str">
            <v>Галди бобо угли Йулдошбой ф/х бог</v>
          </cell>
          <cell r="B491" t="str">
            <v>Дехкон ва фермер хуж уюшм</v>
          </cell>
        </row>
        <row r="492">
          <cell r="A492" t="str">
            <v>Галлакор ф/х</v>
          </cell>
          <cell r="B492" t="str">
            <v>Дехкон ва фермер хуж уюшм</v>
          </cell>
        </row>
        <row r="493">
          <cell r="A493" t="str">
            <v>"Галлакор чиркирчи ф/х"</v>
          </cell>
          <cell r="B493" t="str">
            <v>Дехкон ва фермер хуж уюшм</v>
          </cell>
        </row>
        <row r="494">
          <cell r="A494" t="str">
            <v>Галлачи ф/х тупр</v>
          </cell>
          <cell r="B494" t="str">
            <v>Дехкон ва фермер хуж уюшм</v>
          </cell>
        </row>
        <row r="495">
          <cell r="A495" t="str">
            <v>"Ганж фирмаси"</v>
          </cell>
          <cell r="B495" t="str">
            <v>Кичик ва урта бизнес</v>
          </cell>
        </row>
        <row r="496">
          <cell r="A496" t="str">
            <v>Ганжа Нурмат ф/х туп</v>
          </cell>
          <cell r="B496" t="str">
            <v>Дехкон ва фермер хуж уюшм</v>
          </cell>
        </row>
        <row r="497">
          <cell r="A497" t="str">
            <v>Ганижон Бобуржон ф/х пит</v>
          </cell>
          <cell r="B497" t="str">
            <v>Дехкон ва фермер хуж уюшм</v>
          </cell>
        </row>
        <row r="498">
          <cell r="A498" t="str">
            <v>Ганимат ф/х</v>
          </cell>
          <cell r="B498" t="str">
            <v>Дехкон ва фермер хуж уюшм</v>
          </cell>
        </row>
        <row r="499">
          <cell r="A499" t="str">
            <v>Гафуржон угли Ганижон ф/х хаз</v>
          </cell>
          <cell r="B499" t="str">
            <v>Дехкон ва фермер хуж уюшм</v>
          </cell>
        </row>
        <row r="500">
          <cell r="A500" t="str">
            <v>Гаффор Рахим ф/х хаз</v>
          </cell>
          <cell r="B500" t="str">
            <v>Дехкон ва фермер хуж уюшм</v>
          </cell>
        </row>
        <row r="501">
          <cell r="A501" t="str">
            <v>Голиб талант ф/х</v>
          </cell>
          <cell r="B501" t="str">
            <v>Дехкон ва фермер хуж уюшм</v>
          </cell>
        </row>
        <row r="502">
          <cell r="A502" t="str">
            <v>Голиб ф/х</v>
          </cell>
          <cell r="B502" t="str">
            <v>Дехкон ва фермер хуж уюшм</v>
          </cell>
        </row>
        <row r="503">
          <cell r="A503" t="str">
            <v>Госрезерв</v>
          </cell>
          <cell r="B503" t="str">
            <v>Уздавзахира</v>
          </cell>
        </row>
        <row r="504">
          <cell r="A504" t="str">
            <v>Гофур бобо набираси Гофуржон ф/х</v>
          </cell>
          <cell r="B504" t="str">
            <v>Дехкон ва фермер хуж уюшм</v>
          </cell>
        </row>
        <row r="505">
          <cell r="A505" t="str">
            <v>"Гофур Гулом чорва х/к"</v>
          </cell>
          <cell r="B505" t="str">
            <v>Бозор жамгармаси</v>
          </cell>
        </row>
        <row r="506">
          <cell r="A506" t="str">
            <v>Гофур Иброхим  Жаббор угли ф/х бог</v>
          </cell>
          <cell r="B506" t="str">
            <v>Дехкон ва фермер хуж уюшм</v>
          </cell>
        </row>
        <row r="507">
          <cell r="A507" t="str">
            <v>Гофур кулол ф/х</v>
          </cell>
          <cell r="B507" t="str">
            <v>Дехкон ва фермер хуж уюшм</v>
          </cell>
        </row>
        <row r="508">
          <cell r="A508" t="str">
            <v>Гофур очил ф/х хаз</v>
          </cell>
          <cell r="B508" t="str">
            <v>Дехкон ва фермер хуж уюшм</v>
          </cell>
        </row>
        <row r="509">
          <cell r="A509" t="str">
            <v>Гофур Рухия ф/х</v>
          </cell>
          <cell r="B509" t="str">
            <v>Дехкон ва фермер хуж уюшм</v>
          </cell>
        </row>
        <row r="510">
          <cell r="A510" t="str">
            <v>"Гофур Солий Пир ф/х"</v>
          </cell>
          <cell r="B510" t="str">
            <v>Дехкон ва фермер хуж уюшм</v>
          </cell>
        </row>
        <row r="511">
          <cell r="A511" t="str">
            <v>Гофур Чилтон ф/х</v>
          </cell>
          <cell r="B511" t="str">
            <v>Дехкон ва фермер хуж уюшм</v>
          </cell>
        </row>
        <row r="512">
          <cell r="A512" t="str">
            <v>Гофур чулли ф/х пит</v>
          </cell>
          <cell r="B512" t="str">
            <v>Дехкон ва фермер хуж уюшм</v>
          </cell>
        </row>
        <row r="513">
          <cell r="A513" t="str">
            <v>Гофуржон Кобулжон ф/х</v>
          </cell>
          <cell r="B513" t="str">
            <v>Дехкон ва фермер хуж уюшм</v>
          </cell>
        </row>
        <row r="514">
          <cell r="A514" t="str">
            <v>Гужумзор ф/х</v>
          </cell>
          <cell r="B514" t="str">
            <v>Дехкон ва фермер хуж уюшм</v>
          </cell>
        </row>
        <row r="515">
          <cell r="A515" t="str">
            <v>Гузалхон Кувончбек ф/х пит</v>
          </cell>
          <cell r="B515" t="str">
            <v>Дехкон ва фермер хуж уюшм</v>
          </cell>
        </row>
        <row r="516">
          <cell r="A516" t="str">
            <v>Гул навбахор ф/х</v>
          </cell>
          <cell r="B516" t="str">
            <v>Дехкон ва фермер хуж уюшм</v>
          </cell>
        </row>
        <row r="517">
          <cell r="A517" t="str">
            <v>Гуласал гулрайхон ф/х</v>
          </cell>
          <cell r="B517" t="str">
            <v>Дехкон ва фермер хуж уюшм</v>
          </cell>
        </row>
        <row r="518">
          <cell r="A518" t="str">
            <v>Гуласал ф/х</v>
          </cell>
          <cell r="B518" t="str">
            <v>Дехкон ва фермер хуж уюшм</v>
          </cell>
        </row>
        <row r="519">
          <cell r="A519" t="str">
            <v>Гулбадан Гулжахон ф/х пит</v>
          </cell>
          <cell r="B519" t="str">
            <v>Дехкон ва фермер хуж уюшм</v>
          </cell>
        </row>
        <row r="520">
          <cell r="A520" t="str">
            <v>Гулбахор Наргиза ф/х пит</v>
          </cell>
          <cell r="B520" t="str">
            <v>Дехкон ва фермер хуж уюшм</v>
          </cell>
        </row>
        <row r="521">
          <cell r="A521" t="str">
            <v>Гулбека бону ф/х</v>
          </cell>
          <cell r="B521" t="str">
            <v>Дехкон ва фермер хуж уюшм</v>
          </cell>
        </row>
        <row r="522">
          <cell r="A522" t="str">
            <v>Гулбозор бува ф/х пит</v>
          </cell>
          <cell r="B522" t="str">
            <v>Дехкон ва фермер хуж уюшм</v>
          </cell>
        </row>
        <row r="523">
          <cell r="A523" t="str">
            <v>"Гулжон шермат ф/х"</v>
          </cell>
          <cell r="B523" t="str">
            <v>Дехкон ва фермер хуж уюшм</v>
          </cell>
        </row>
        <row r="524">
          <cell r="A524" t="str">
            <v>Гулзода Жуманазар Неъматжон ф/х</v>
          </cell>
          <cell r="B524" t="str">
            <v>Дехкон ва фермер хуж уюшм</v>
          </cell>
        </row>
        <row r="525">
          <cell r="A525" t="str">
            <v>Гулзода Жуманазар ф/х</v>
          </cell>
          <cell r="B525" t="str">
            <v>Дехкон ва фермер хуж уюшм</v>
          </cell>
        </row>
        <row r="526">
          <cell r="A526" t="str">
            <v>Гулзор ф/х</v>
          </cell>
          <cell r="B526" t="str">
            <v>Дехкон ва фермер хуж уюшм</v>
          </cell>
        </row>
        <row r="527">
          <cell r="A527" t="str">
            <v>Гулистон ф/х</v>
          </cell>
          <cell r="B527" t="str">
            <v>Дехкон ва фермер хуж уюшм</v>
          </cell>
        </row>
        <row r="528">
          <cell r="A528" t="str">
            <v>Гулла нурали чулли</v>
          </cell>
          <cell r="B528" t="str">
            <v>Дехкон ва фермер хуж уюшм</v>
          </cell>
        </row>
        <row r="529">
          <cell r="A529" t="str">
            <v>Гулмат Бибижон ф/х</v>
          </cell>
          <cell r="B529" t="str">
            <v>Дехкон ва фермер хуж уюшм</v>
          </cell>
        </row>
        <row r="530">
          <cell r="A530" t="str">
            <v>Гулнора Отажанова ф/х</v>
          </cell>
          <cell r="B530" t="str">
            <v>Дехкон ва фермер хуж уюшм</v>
          </cell>
        </row>
        <row r="531">
          <cell r="A531" t="str">
            <v>Гулнора Сардорбек ф/х</v>
          </cell>
          <cell r="B531" t="str">
            <v>Дехкон ва фермер хуж уюшм</v>
          </cell>
        </row>
        <row r="532">
          <cell r="A532" t="str">
            <v>Гулнора ф/х</v>
          </cell>
          <cell r="B532" t="str">
            <v>Дехкон ва фермер хуж уюшм</v>
          </cell>
        </row>
        <row r="533">
          <cell r="A533" t="str">
            <v>Гулойим Шахзод ф/х</v>
          </cell>
          <cell r="B533" t="str">
            <v>Дехкон ва фермер хуж уюшм</v>
          </cell>
        </row>
        <row r="534">
          <cell r="A534" t="str">
            <v>Гуломбой Икромбой ф/х</v>
          </cell>
          <cell r="B534" t="str">
            <v>Дехкон ва фермер хуж уюшм</v>
          </cell>
        </row>
        <row r="535">
          <cell r="A535" t="str">
            <v>Гуломжон Барчиной ф/х пит</v>
          </cell>
          <cell r="B535" t="str">
            <v>Дехкон ва фермер хуж уюшм</v>
          </cell>
        </row>
        <row r="536">
          <cell r="A536" t="str">
            <v>Гуломжон нодирбек ф/х</v>
          </cell>
          <cell r="B536" t="str">
            <v>Дехкон ва фермер хуж уюшм</v>
          </cell>
        </row>
        <row r="537">
          <cell r="A537" t="str">
            <v>Гуломжон ф/х тупр</v>
          </cell>
          <cell r="B537" t="str">
            <v>Дехкон ва фермер хуж уюшм</v>
          </cell>
        </row>
        <row r="538">
          <cell r="A538" t="str">
            <v>Гулруз ф/х</v>
          </cell>
          <cell r="B538" t="str">
            <v>Дехкон ва фермер хуж уюшм</v>
          </cell>
        </row>
        <row r="539">
          <cell r="A539" t="str">
            <v>Гулсара пахтак ф/х</v>
          </cell>
          <cell r="B539" t="str">
            <v>Дехкон ва фермер хуж уюшм</v>
          </cell>
        </row>
        <row r="540">
          <cell r="A540" t="str">
            <v>Гулсара ф/х тупр</v>
          </cell>
          <cell r="B540" t="str">
            <v>Дехкон ва фермер хуж уюшм</v>
          </cell>
        </row>
        <row r="541">
          <cell r="A541" t="str">
            <v>Гулчехра Куронбой ф/х</v>
          </cell>
          <cell r="B541" t="str">
            <v>Дехкон ва фермер хуж уюшм</v>
          </cell>
        </row>
        <row r="542">
          <cell r="A542" t="str">
            <v>"Гурлан автохизмат МЧЖ"</v>
          </cell>
          <cell r="B542" t="str">
            <v>Узавтотранс</v>
          </cell>
        </row>
        <row r="543">
          <cell r="A543" t="str">
            <v>Гурлан МТП</v>
          </cell>
          <cell r="B543" t="str">
            <v>К ва СХВ (махсулот етишт)</v>
          </cell>
        </row>
        <row r="544">
          <cell r="A544" t="str">
            <v>"Гурлан Оил Бизнес МЧЖ"</v>
          </cell>
          <cell r="B544" t="str">
            <v>Бозор жамгармаси</v>
          </cell>
        </row>
        <row r="545">
          <cell r="A545" t="str">
            <v>Д-Оллашукур ф/х туп</v>
          </cell>
          <cell r="B545" t="str">
            <v>Дехкон ва фермер хуж уюшм</v>
          </cell>
        </row>
        <row r="546">
          <cell r="A546" t="str">
            <v>Давлат бобо ф/х</v>
          </cell>
          <cell r="B546" t="str">
            <v>Дехкон ва фермер хуж уюшм</v>
          </cell>
        </row>
        <row r="547">
          <cell r="A547" t="str">
            <v>Давлат Бурт ф/х хаз</v>
          </cell>
          <cell r="B547" t="str">
            <v>Дехкон ва фермер хуж уюшм</v>
          </cell>
        </row>
        <row r="548">
          <cell r="A548" t="str">
            <v>Давлатёр мадёр ф/х</v>
          </cell>
          <cell r="B548" t="str">
            <v>Дехкон ва фермер хуж уюшм</v>
          </cell>
        </row>
        <row r="549">
          <cell r="A549" t="str">
            <v>Давлатёр-Мурод ф/х пит</v>
          </cell>
          <cell r="B549" t="str">
            <v>Дехкон ва фермер хуж уюшм</v>
          </cell>
        </row>
        <row r="550">
          <cell r="A550" t="str">
            <v>Давлатёр-отажон ф/х</v>
          </cell>
          <cell r="B550" t="str">
            <v>Дехкон ва фермер хуж уюшм</v>
          </cell>
        </row>
        <row r="551">
          <cell r="A551" t="str">
            <v>Давлетов Б х</v>
          </cell>
          <cell r="B551" t="str">
            <v>Дехкон ва фермер хуж уюшм</v>
          </cell>
        </row>
        <row r="552">
          <cell r="A552" t="str">
            <v>Давлетова Наргиза</v>
          </cell>
          <cell r="B552" t="str">
            <v>Дехкон ва фермер хуж уюшм</v>
          </cell>
        </row>
        <row r="553">
          <cell r="A553" t="str">
            <v>Даврон Абдурасул угли ф/х хаз</v>
          </cell>
          <cell r="B553" t="str">
            <v>Дехкон ва фермер хуж уюшм</v>
          </cell>
        </row>
        <row r="554">
          <cell r="A554" t="str">
            <v>Даврон Каландар ф/х хаз</v>
          </cell>
          <cell r="B554" t="str">
            <v>Дехкон ва фермер хуж уюшм</v>
          </cell>
        </row>
        <row r="555">
          <cell r="A555" t="str">
            <v>Даврон Отабек ф/х хаз</v>
          </cell>
          <cell r="B555" t="str">
            <v>Дехкон ва фермер хуж уюшм</v>
          </cell>
        </row>
        <row r="556">
          <cell r="A556" t="str">
            <v>Даврон сулаймон ф/х</v>
          </cell>
          <cell r="B556" t="str">
            <v>Дехкон ва фермер хуж уюшм</v>
          </cell>
        </row>
        <row r="557">
          <cell r="A557" t="str">
            <v>Даврон ф/х тупр</v>
          </cell>
          <cell r="B557" t="str">
            <v>Дехкон ва фермер хуж уюшм</v>
          </cell>
        </row>
        <row r="558">
          <cell r="A558" t="str">
            <v>Давронбек Парахат угли ф/х туп</v>
          </cell>
          <cell r="B558" t="str">
            <v>Дехкон ва фермер хуж уюшм</v>
          </cell>
        </row>
        <row r="559">
          <cell r="A559" t="str">
            <v>Давронбек рассом ф/х хаз</v>
          </cell>
          <cell r="B559" t="str">
            <v>Дехкон ва фермер хуж уюшм</v>
          </cell>
        </row>
        <row r="560">
          <cell r="A560" t="str">
            <v>Давронбек ф/х туп</v>
          </cell>
          <cell r="B560" t="str">
            <v>Дехкон ва фермер хуж уюшм</v>
          </cell>
        </row>
        <row r="561">
          <cell r="A561" t="str">
            <v>Давронбек-Сирожбек ф/х</v>
          </cell>
          <cell r="B561" t="str">
            <v>Дехкон ва фермер хуж уюшм</v>
          </cell>
        </row>
        <row r="562">
          <cell r="A562" t="str">
            <v>ДАДАХОН ЖАМШИД</v>
          </cell>
          <cell r="B562" t="str">
            <v>Дехкон ва фермер хуж уюшм</v>
          </cell>
        </row>
        <row r="563">
          <cell r="A563" t="str">
            <v>Дадахон Султонов ф/х хаз</v>
          </cell>
          <cell r="B563" t="str">
            <v>Дехкон ва фермер хуж уюшм</v>
          </cell>
        </row>
        <row r="564">
          <cell r="A564" t="str">
            <v>Дадахон ф/х бог</v>
          </cell>
          <cell r="B564" t="str">
            <v>Дехкон ва фермер хуж уюшм</v>
          </cell>
        </row>
        <row r="565">
          <cell r="A565" t="str">
            <v>Дадахон ф/х хаз</v>
          </cell>
          <cell r="B565" t="str">
            <v>Дехкон ва фермер хуж уюшм</v>
          </cell>
        </row>
        <row r="566">
          <cell r="A566" t="str">
            <v>Дадахон Шахзодбек Иззатбек ф/х хаз</v>
          </cell>
          <cell r="B566" t="str">
            <v>Дехкон ва фермер хуж уюшм</v>
          </cell>
        </row>
        <row r="567">
          <cell r="A567" t="str">
            <v>Дармон ф/х</v>
          </cell>
          <cell r="B567" t="str">
            <v>Дехкон ва фермер хуж уюшм</v>
          </cell>
        </row>
        <row r="568">
          <cell r="A568" t="str">
            <v>"Дастонбек ф/х хива тупр"</v>
          </cell>
          <cell r="B568" t="str">
            <v>Дехкон ва фермер хуж уюшм</v>
          </cell>
        </row>
        <row r="569">
          <cell r="A569" t="str">
            <v>Декорат МЧЖ</v>
          </cell>
          <cell r="B569" t="str">
            <v>Бозор жамгармаси</v>
          </cell>
        </row>
        <row r="570">
          <cell r="A570" t="str">
            <v>Дехкон ф/х</v>
          </cell>
          <cell r="B570" t="str">
            <v>Дехкон ва фермер хуж уюшм</v>
          </cell>
        </row>
        <row r="571">
          <cell r="A571" t="str">
            <v>"Дехкон фермер хужалиги"</v>
          </cell>
          <cell r="B571" t="str">
            <v>Бозор жамгармаси</v>
          </cell>
        </row>
        <row r="572">
          <cell r="A572" t="str">
            <v>Дехконобод СФУ</v>
          </cell>
          <cell r="B572" t="str">
            <v>К ва СХВ (бюджет)</v>
          </cell>
        </row>
        <row r="573">
          <cell r="A573" t="str">
            <v>Дехконобод ш/х</v>
          </cell>
          <cell r="B573" t="str">
            <v>К ва СХВ (махсулот етишт)</v>
          </cell>
        </row>
        <row r="574">
          <cell r="A574" t="str">
            <v>Диёр автомаркет х/ф</v>
          </cell>
          <cell r="B574" t="str">
            <v>Кичик ва урта бизнес</v>
          </cell>
        </row>
        <row r="575">
          <cell r="A575" t="str">
            <v>Диёр Одилбек угли ф/х бог</v>
          </cell>
          <cell r="B575" t="str">
            <v>Дехкон ва фермер хуж уюшм</v>
          </cell>
        </row>
        <row r="576">
          <cell r="A576" t="str">
            <v>Диёр ф/х пит</v>
          </cell>
          <cell r="B576" t="str">
            <v>Дехкон ва фермер хуж уюшм</v>
          </cell>
        </row>
        <row r="577">
          <cell r="A577" t="str">
            <v>Диёрбек Сарварбек Умрбек ф\х</v>
          </cell>
          <cell r="B577" t="str">
            <v>Дехкон ва фермер хуж уюшм</v>
          </cell>
        </row>
        <row r="578">
          <cell r="A578" t="str">
            <v>Диёрбек ф/х</v>
          </cell>
          <cell r="B578" t="str">
            <v>Дехкон ва фермер хуж уюшм</v>
          </cell>
        </row>
        <row r="579">
          <cell r="A579" t="str">
            <v>Диёрбек Эргашбек Ойбек ф/х</v>
          </cell>
          <cell r="B579" t="str">
            <v>Дехкон ва фермер хуж уюшм</v>
          </cell>
        </row>
        <row r="580">
          <cell r="A580" t="str">
            <v>Диёрбек-Асрорбек ф/х</v>
          </cell>
          <cell r="B580" t="str">
            <v>Дехкон ва фермер хуж уюшм</v>
          </cell>
        </row>
        <row r="581">
          <cell r="A581" t="str">
            <v>Дизайн ж/к</v>
          </cell>
          <cell r="B581" t="str">
            <v>Кичик ва урта бизнес</v>
          </cell>
        </row>
        <row r="582">
          <cell r="A582" t="str">
            <v>Дийдор бобо ф/х</v>
          </cell>
          <cell r="B582" t="str">
            <v>Дехкон ва фермер хуж уюшм</v>
          </cell>
        </row>
        <row r="583">
          <cell r="A583" t="str">
            <v>Дилдора жонибек ф/х бог</v>
          </cell>
          <cell r="B583" t="str">
            <v>Дехкон ва фермер хуж уюшм</v>
          </cell>
        </row>
        <row r="584">
          <cell r="A584" t="str">
            <v>Дилёрбек ф/х туп</v>
          </cell>
          <cell r="B584" t="str">
            <v>Дехкон ва фермер хуж уюшм</v>
          </cell>
        </row>
        <row r="585">
          <cell r="A585" t="str">
            <v>Дилмурод Гузал ф/х хаз</v>
          </cell>
          <cell r="B585" t="str">
            <v>Дехкон ва фермер хуж уюшм</v>
          </cell>
        </row>
        <row r="586">
          <cell r="A586" t="str">
            <v>Дилмурод Санжарбек ф/х пит</v>
          </cell>
          <cell r="B586" t="str">
            <v>Дехкон ва фермер хуж уюшм</v>
          </cell>
        </row>
        <row r="587">
          <cell r="A587" t="str">
            <v>Дилмурод Собир угли ф/х</v>
          </cell>
          <cell r="B587" t="str">
            <v>Дехкон ва фермер хуж уюшм</v>
          </cell>
        </row>
        <row r="588">
          <cell r="A588" t="str">
            <v>Дилмурод ф/х</v>
          </cell>
          <cell r="B588" t="str">
            <v>Дехкон ва фермер хуж уюшм</v>
          </cell>
        </row>
        <row r="589">
          <cell r="A589" t="str">
            <v>Дилнавоз Оллаберган кизи ф/х бог</v>
          </cell>
          <cell r="B589" t="str">
            <v>Дехкон ва фермер хуж уюшм</v>
          </cell>
        </row>
        <row r="590">
          <cell r="A590" t="str">
            <v>Дилноза ф/х</v>
          </cell>
          <cell r="B590" t="str">
            <v>Дехкон ва фермер хуж уюшм</v>
          </cell>
        </row>
        <row r="591">
          <cell r="A591" t="str">
            <v>Дилрабо Куронбой кизи ф/х пит</v>
          </cell>
          <cell r="B591" t="str">
            <v>Дехкон ва фермер хуж уюшм</v>
          </cell>
        </row>
        <row r="592">
          <cell r="A592" t="str">
            <v>Дилрабо Шакаржон ф/х хаз</v>
          </cell>
          <cell r="B592" t="str">
            <v>Дехкон ва фермер хуж уюшм</v>
          </cell>
        </row>
        <row r="593">
          <cell r="A593" t="str">
            <v>Дилфуза Азиза ф/х хаз</v>
          </cell>
          <cell r="B593" t="str">
            <v>Дехкон ва фермер хуж уюшм</v>
          </cell>
        </row>
        <row r="594">
          <cell r="A594" t="str">
            <v>Дилфуза ф/х туп</v>
          </cell>
          <cell r="B594" t="str">
            <v>Дехкон ва фермер хуж уюшм</v>
          </cell>
        </row>
        <row r="595">
          <cell r="A595" t="str">
            <v>Дилшод гуломжон ф/х</v>
          </cell>
          <cell r="B595" t="str">
            <v>Дехкон ва фермер хуж уюшм</v>
          </cell>
        </row>
        <row r="596">
          <cell r="A596" t="str">
            <v>"Дилшод Диёр ф/х"</v>
          </cell>
          <cell r="B596" t="str">
            <v>Дехкон ва фермер хуж уюшм</v>
          </cell>
        </row>
        <row r="597">
          <cell r="A597" t="str">
            <v>Дилшод ф/х</v>
          </cell>
          <cell r="B597" t="str">
            <v>Дехкон ва фермер хуж уюшм</v>
          </cell>
        </row>
        <row r="598">
          <cell r="A598" t="str">
            <v>Дилшод ф/х туп</v>
          </cell>
          <cell r="B598" t="str">
            <v>Дехкон ва фермер хуж уюшм</v>
          </cell>
        </row>
        <row r="599">
          <cell r="A599" t="str">
            <v>Дилшода Дилшодбек Манзура ф/х</v>
          </cell>
          <cell r="B599" t="str">
            <v>Дехкон ва фермер хуж уюшм</v>
          </cell>
        </row>
        <row r="600">
          <cell r="A600" t="str">
            <v>Дилшодбек Сатимов ф/х</v>
          </cell>
          <cell r="B600" t="str">
            <v>Дехкон ва фермер хуж уюшм</v>
          </cell>
        </row>
        <row r="601">
          <cell r="A601" t="str">
            <v>Дилшодбек ф/х хаз</v>
          </cell>
          <cell r="B601" t="str">
            <v>Дехкон ва фермер хуж уюшм</v>
          </cell>
        </row>
        <row r="602">
          <cell r="A602" t="str">
            <v>Динара Гузал ф/х</v>
          </cell>
          <cell r="B602" t="str">
            <v>Дехкон ва фермер хуж уюшм</v>
          </cell>
        </row>
        <row r="603">
          <cell r="A603" t="str">
            <v>довыяснения</v>
          </cell>
          <cell r="B603" t="str">
            <v>ДО ВЫЯСНЕНИЯ</v>
          </cell>
        </row>
        <row r="604">
          <cell r="A604" t="str">
            <v>Дониёр ф/х</v>
          </cell>
          <cell r="B604" t="str">
            <v>Дехкон ва фермер хуж уюшм</v>
          </cell>
        </row>
        <row r="605">
          <cell r="A605" t="str">
            <v>Дониёр ф/х туп</v>
          </cell>
          <cell r="B605" t="str">
            <v>Дехкон ва фермер хуж уюшм</v>
          </cell>
        </row>
        <row r="606">
          <cell r="A606" t="str">
            <v>Дониёр Элёр жуппи ф/х</v>
          </cell>
          <cell r="B606" t="str">
            <v>Дехкон ва фермер хуж уюшм</v>
          </cell>
        </row>
        <row r="607">
          <cell r="A607" t="str">
            <v>Дониёр-Диёр-Гулёр ф/х пит</v>
          </cell>
          <cell r="B607" t="str">
            <v>Дехкон ва фермер хуж уюшм</v>
          </cell>
        </row>
        <row r="608">
          <cell r="A608" t="str">
            <v>Донохон интизор ф/х</v>
          </cell>
          <cell r="B608" t="str">
            <v>Дехкон ва фермер хуж уюшм</v>
          </cell>
        </row>
        <row r="609">
          <cell r="A609" t="str">
            <v>ДОСААФ Питнак</v>
          </cell>
          <cell r="B609" t="str">
            <v>Ватанпарвар</v>
          </cell>
        </row>
        <row r="610">
          <cell r="A610" t="str">
            <v>Достон Бобир ф/х</v>
          </cell>
          <cell r="B610" t="str">
            <v>Дехкон ва фермер хуж уюшм</v>
          </cell>
        </row>
        <row r="611">
          <cell r="A611" t="str">
            <v>Достон Сарабиби ф/х</v>
          </cell>
          <cell r="B611" t="str">
            <v>Дехкон ва фермер хуж уюшм</v>
          </cell>
        </row>
        <row r="612">
          <cell r="A612" t="str">
            <v>Достонбек ф/х туп</v>
          </cell>
          <cell r="B612" t="str">
            <v>Дехкон ва фермер хуж уюшм</v>
          </cell>
        </row>
        <row r="613">
          <cell r="A613" t="str">
            <v>"Достонбек ф/х Хонка"</v>
          </cell>
          <cell r="B613" t="str">
            <v>Дехкон ва фермер хуж уюшм</v>
          </cell>
        </row>
        <row r="614">
          <cell r="A614" t="str">
            <v>ДП Джун-я</v>
          </cell>
          <cell r="B614" t="str">
            <v>ДО ВЫЯСНЕНИЯ</v>
          </cell>
        </row>
        <row r="615">
          <cell r="A615" t="str">
            <v>Дурвадик ф/х</v>
          </cell>
          <cell r="B615" t="str">
            <v>Дехкон ва фермер хуж уюшм</v>
          </cell>
        </row>
        <row r="616">
          <cell r="A616" t="str">
            <v>Дурди бобо набираси Косимбой ф/х</v>
          </cell>
          <cell r="B616" t="str">
            <v>Дехкон ва фермер хуж уюшм</v>
          </cell>
        </row>
        <row r="617">
          <cell r="A617" t="str">
            <v>Дурди бобо угиллари ф/х хаз</v>
          </cell>
          <cell r="B617" t="str">
            <v>Дехкон ва фермер хуж уюшм</v>
          </cell>
        </row>
        <row r="618">
          <cell r="A618" t="str">
            <v>Дурди Махмуд ф/х хаз</v>
          </cell>
          <cell r="B618" t="str">
            <v>Дехкон ва фермер хуж уюшм</v>
          </cell>
        </row>
        <row r="619">
          <cell r="A619" t="str">
            <v>Дурдона ф/х</v>
          </cell>
          <cell r="B619" t="str">
            <v>Дехкон ва фермер хуж уюшм</v>
          </cell>
        </row>
        <row r="620">
          <cell r="A620" t="str">
            <v>Дурумбой угли Музаффар ф/х хаз</v>
          </cell>
          <cell r="B620" t="str">
            <v>Дехкон ва фермер хуж уюшм</v>
          </cell>
        </row>
        <row r="621">
          <cell r="A621" t="str">
            <v>Дурхоним гулнора ф/х</v>
          </cell>
          <cell r="B621" t="str">
            <v>Дехкон ва фермер хуж уюшм</v>
          </cell>
        </row>
        <row r="622">
          <cell r="A622" t="str">
            <v>Дурхоним она ф/х</v>
          </cell>
          <cell r="B622" t="str">
            <v>Дехкон ва фермер хуж уюшм</v>
          </cell>
        </row>
        <row r="623">
          <cell r="A623" t="str">
            <v>Дурхоним ф/х туп</v>
          </cell>
          <cell r="B623" t="str">
            <v>Дехкон ва фермер хуж уюшм</v>
          </cell>
        </row>
        <row r="624">
          <cell r="A624" t="str">
            <v>Дуст билан Обод ф/х бог</v>
          </cell>
          <cell r="B624" t="str">
            <v>Дехкон ва фермер хуж уюшм</v>
          </cell>
        </row>
        <row r="625">
          <cell r="A625" t="str">
            <v>Дустжон Отажон ф/х</v>
          </cell>
          <cell r="B625" t="str">
            <v>Дехкон ва фермер хуж уюшм</v>
          </cell>
        </row>
        <row r="626">
          <cell r="A626" t="str">
            <v>Дустлик пичокчи ММТП</v>
          </cell>
          <cell r="B626" t="str">
            <v>К ва СХВ (махсулот етишт)</v>
          </cell>
        </row>
        <row r="627">
          <cell r="A627" t="str">
            <v>Дустлик ф/х</v>
          </cell>
          <cell r="B627" t="str">
            <v>Дехкон ва фермер хуж уюшм</v>
          </cell>
        </row>
        <row r="628">
          <cell r="A628" t="str">
            <v>Дустлик ф/х бог</v>
          </cell>
          <cell r="B628" t="str">
            <v>Дехкон ва фермер хуж уюшм</v>
          </cell>
        </row>
        <row r="629">
          <cell r="A629" t="str">
            <v>Дустлик ш/х</v>
          </cell>
          <cell r="B629" t="str">
            <v>К ва СХВ (махсулот етишт)</v>
          </cell>
        </row>
        <row r="630">
          <cell r="A630" t="str">
            <v>Душам ота ф/х туп</v>
          </cell>
          <cell r="B630" t="str">
            <v>Дехкон ва фермер хуж уюшм</v>
          </cell>
        </row>
        <row r="631">
          <cell r="A631" t="str">
            <v>"Душамбой х/ф"</v>
          </cell>
          <cell r="B631" t="str">
            <v>Бозор жамгармаси</v>
          </cell>
        </row>
        <row r="632">
          <cell r="A632" t="str">
            <v>Ёдгор Комилов ф/х</v>
          </cell>
          <cell r="B632" t="str">
            <v>Дехкон ва фермер хуж уюшм</v>
          </cell>
        </row>
        <row r="633">
          <cell r="A633" t="str">
            <v>Ёдгор ф/х тупр</v>
          </cell>
          <cell r="B633" t="str">
            <v>Дехкон ва фермер хуж уюшм</v>
          </cell>
        </row>
        <row r="634">
          <cell r="A634" t="str">
            <v>Ёкуб бобо угли Омон ф/х</v>
          </cell>
          <cell r="B634" t="str">
            <v>Дехкон ва фермер хуж уюшм</v>
          </cell>
        </row>
        <row r="635">
          <cell r="A635" t="str">
            <v>Ёкутжон Олимбой ф/х</v>
          </cell>
          <cell r="B635" t="str">
            <v>Дехкон ва фермер хуж уюшм</v>
          </cell>
        </row>
        <row r="636">
          <cell r="A636" t="str">
            <v>Ёмгир ф/х хаз</v>
          </cell>
          <cell r="B636" t="str">
            <v>Дехкон ва фермер хуж уюшм</v>
          </cell>
        </row>
        <row r="637">
          <cell r="A637" t="str">
            <v>Ёнгинга карши кураш жамияти</v>
          </cell>
          <cell r="B637" t="str">
            <v>Фавкулодда вазиятлар вазирлиги</v>
          </cell>
        </row>
        <row r="638">
          <cell r="A638" t="str">
            <v>Ёнгошок ф/х</v>
          </cell>
          <cell r="B638" t="str">
            <v>Дехкон ва фермер хуж уюшм</v>
          </cell>
        </row>
        <row r="639">
          <cell r="A639" t="str">
            <v>"Ёркин замон ф/х"</v>
          </cell>
          <cell r="B639" t="str">
            <v>Дехкон ва фермер хуж уюшм</v>
          </cell>
        </row>
        <row r="640">
          <cell r="A640" t="str">
            <v>Ёркиной ф/х тупр</v>
          </cell>
          <cell r="B640" t="str">
            <v>Дехкон ва фермер хуж уюшм</v>
          </cell>
        </row>
        <row r="641">
          <cell r="A641" t="str">
            <v>Ёркиной чевар ф/х</v>
          </cell>
          <cell r="B641" t="str">
            <v>Дехкон ва фермер хуж уюшм</v>
          </cell>
        </row>
        <row r="642">
          <cell r="A642" t="str">
            <v>Ж Улмас ф/х туп</v>
          </cell>
          <cell r="B642" t="str">
            <v>Дехкон ва фермер хуж уюшм</v>
          </cell>
        </row>
        <row r="643">
          <cell r="A643" t="str">
            <v>Ж.Матчанов ф/х</v>
          </cell>
          <cell r="B643" t="str">
            <v>Дехкон ва фермер хуж уюшм</v>
          </cell>
        </row>
        <row r="644">
          <cell r="A644" t="str">
            <v>Жаббор бобо ф/х туп</v>
          </cell>
          <cell r="B644" t="str">
            <v>Дехкон ва фермер хуж уюшм</v>
          </cell>
        </row>
        <row r="645">
          <cell r="A645" t="str">
            <v>Жаббор Марам ф/х хаз</v>
          </cell>
          <cell r="B645" t="str">
            <v>Дехкон ва фермер хуж уюшм</v>
          </cell>
        </row>
        <row r="646">
          <cell r="A646" t="str">
            <v>Жабборберди карокаш ф/х</v>
          </cell>
          <cell r="B646" t="str">
            <v>Дехкон ва фермер хуж уюшм</v>
          </cell>
        </row>
        <row r="647">
          <cell r="A647" t="str">
            <v>Жабборган дарга ф/х</v>
          </cell>
          <cell r="B647" t="str">
            <v>Дехкон ва фермер хуж уюшм</v>
          </cell>
        </row>
        <row r="648">
          <cell r="A648" t="str">
            <v>Жавлон Журабек ф/х</v>
          </cell>
          <cell r="B648" t="str">
            <v>Дехкон ва фермер хуж уюшм</v>
          </cell>
        </row>
        <row r="649">
          <cell r="A649" t="str">
            <v>"Жавлон х/к"</v>
          </cell>
          <cell r="B649" t="str">
            <v>Бозор жамгармаси</v>
          </cell>
        </row>
        <row r="650">
          <cell r="A650" t="str">
            <v>Жавлонбек Акбарбек ф/х</v>
          </cell>
          <cell r="B650" t="str">
            <v>Дехкон ва фермер хуж уюшм</v>
          </cell>
        </row>
        <row r="651">
          <cell r="A651" t="str">
            <v>Жавохир Мухриддин ф/х пит</v>
          </cell>
          <cell r="B651" t="str">
            <v>Дехкон ва фермер хуж уюшм</v>
          </cell>
        </row>
        <row r="652">
          <cell r="A652" t="str">
            <v>Жавохир Феруз Каримовлар ф/х</v>
          </cell>
          <cell r="B652" t="str">
            <v>Дехкон ва фермер хуж уюшм</v>
          </cell>
        </row>
        <row r="653">
          <cell r="A653" t="str">
            <v>Жавохирбек Махлиё ф/х</v>
          </cell>
          <cell r="B653" t="str">
            <v>Дехкон ва фермер хуж уюшм</v>
          </cell>
        </row>
        <row r="654">
          <cell r="A654" t="str">
            <v>Жавохирбек Хушнуд угли ф/х</v>
          </cell>
          <cell r="B654" t="str">
            <v>Дехкон ва фермер хуж уюшм</v>
          </cell>
        </row>
        <row r="655">
          <cell r="A655" t="str">
            <v>"Жавохирбек шоназарбек ф/х"</v>
          </cell>
          <cell r="B655" t="str">
            <v>Дехкон ва фермер хуж уюшм</v>
          </cell>
        </row>
        <row r="656">
          <cell r="A656" t="str">
            <v>Жавхар ф/х</v>
          </cell>
          <cell r="B656" t="str">
            <v>Дехкон ва фермер хуж уюшм</v>
          </cell>
        </row>
        <row r="657">
          <cell r="A657" t="str">
            <v>Жагл ф/х</v>
          </cell>
          <cell r="B657" t="str">
            <v>Дехкон ва фермер хуж уюшм</v>
          </cell>
        </row>
        <row r="658">
          <cell r="A658" t="str">
            <v>"Жайхун курилиш сервис МЧЖ"</v>
          </cell>
          <cell r="B658" t="str">
            <v>Кичик ва урта бизнес</v>
          </cell>
        </row>
        <row r="659">
          <cell r="A659" t="str">
            <v>Жайхун ф/х</v>
          </cell>
          <cell r="B659" t="str">
            <v>Дехкон ва фермер хуж уюшм</v>
          </cell>
        </row>
        <row r="660">
          <cell r="A660" t="str">
            <v>Жалол карим фарходий ф/х хаз</v>
          </cell>
          <cell r="B660" t="str">
            <v>Дехкон ва фермер хуж уюшм</v>
          </cell>
        </row>
        <row r="661">
          <cell r="A661" t="str">
            <v>Жалоладдин Сухроб ф/х</v>
          </cell>
          <cell r="B661" t="str">
            <v>Дехкон ва фермер хуж уюшм</v>
          </cell>
        </row>
        <row r="662">
          <cell r="A662" t="str">
            <v>"Жалолиддин номли к/к"</v>
          </cell>
          <cell r="B662" t="str">
            <v>Бозор жамгармаси</v>
          </cell>
        </row>
        <row r="663">
          <cell r="A663" t="str">
            <v>Жамол Музаффар ф/х тупр</v>
          </cell>
          <cell r="B663" t="str">
            <v>Дехкон ва фермер хуж уюшм</v>
          </cell>
        </row>
        <row r="664">
          <cell r="A664" t="str">
            <v>Жамоладдин Маткарим угли ф/х тупр</v>
          </cell>
          <cell r="B664" t="str">
            <v>Дехкон ва фермер хуж уюшм</v>
          </cell>
        </row>
        <row r="665">
          <cell r="A665" t="str">
            <v>Жамоладдин Рамат угли ф/х туп</v>
          </cell>
          <cell r="B665" t="str">
            <v>Дехкон ва фермер хуж уюшм</v>
          </cell>
        </row>
        <row r="666">
          <cell r="A666" t="str">
            <v>Жамшид номошом ф/х</v>
          </cell>
          <cell r="B666" t="str">
            <v>Дехкон ва фермер хуж уюшм</v>
          </cell>
        </row>
        <row r="667">
          <cell r="A667" t="str">
            <v>Жамшид Туроб ф/х пит</v>
          </cell>
          <cell r="B667" t="str">
            <v>Дехкон ва фермер хуж уюшм</v>
          </cell>
        </row>
        <row r="668">
          <cell r="A668" t="str">
            <v>Жамшид ф/х тупр</v>
          </cell>
          <cell r="B668" t="str">
            <v>Дехкон ва фермер хуж уюшм</v>
          </cell>
        </row>
        <row r="669">
          <cell r="A669" t="str">
            <v>Жангир Матчон ф/х</v>
          </cell>
          <cell r="B669" t="str">
            <v>Дехкон ва фермер хуж уюшм</v>
          </cell>
        </row>
        <row r="670">
          <cell r="A670" t="str">
            <v>Жар ф/х</v>
          </cell>
          <cell r="B670" t="str">
            <v>Дехкон ва фермер хуж уюшм</v>
          </cell>
        </row>
        <row r="671">
          <cell r="A671" t="str">
            <v>"Жарималар"</v>
          </cell>
          <cell r="B671" t="str">
            <v>ДО ВЫЯСНЕНИЯ</v>
          </cell>
        </row>
        <row r="672">
          <cell r="A672" t="str">
            <v>Жасмин ф/х</v>
          </cell>
          <cell r="B672" t="str">
            <v>Дехкон ва фермер хуж уюшм</v>
          </cell>
        </row>
        <row r="673">
          <cell r="A673" t="str">
            <v>Жасорат ф/х</v>
          </cell>
          <cell r="B673" t="str">
            <v>Дехкон ва фермер хуж уюшм</v>
          </cell>
        </row>
        <row r="674">
          <cell r="A674" t="str">
            <v>Жасур Бекзод ф/х</v>
          </cell>
          <cell r="B674" t="str">
            <v>Дехкон ва фермер хуж уюшм</v>
          </cell>
        </row>
        <row r="675">
          <cell r="A675" t="str">
            <v>Жасур Бунёд ф/х пит</v>
          </cell>
          <cell r="B675" t="str">
            <v>Дехкон ва фермер хуж уюшм</v>
          </cell>
        </row>
        <row r="676">
          <cell r="A676" t="str">
            <v>Жасур ф/х</v>
          </cell>
          <cell r="B676" t="str">
            <v>Дехкон ва фермер хуж уюшм</v>
          </cell>
        </row>
        <row r="677">
          <cell r="A677" t="str">
            <v>Жасур ф/х тупр</v>
          </cell>
          <cell r="B677" t="str">
            <v>Дехкон ва фермер хуж уюшм</v>
          </cell>
        </row>
        <row r="678">
          <cell r="A678" t="str">
            <v>Жасурбек Жонибек Насиба ф/х хаз</v>
          </cell>
          <cell r="B678" t="str">
            <v>Дехкон ва фермер хуж уюшм</v>
          </cell>
        </row>
        <row r="679">
          <cell r="A679" t="str">
            <v>Жасурбек Навбахор ф/х туп</v>
          </cell>
          <cell r="B679" t="str">
            <v>Дехкон ва фермер хуж уюшм</v>
          </cell>
        </row>
        <row r="680">
          <cell r="A680" t="str">
            <v>Жасурбек ф/х</v>
          </cell>
          <cell r="B680" t="str">
            <v>Дехкон ва фермер хуж уюшм</v>
          </cell>
        </row>
        <row r="681">
          <cell r="A681" t="str">
            <v>Жасурбек ф/х туп</v>
          </cell>
          <cell r="B681" t="str">
            <v>Дехкон ва фермер хуж уюшм</v>
          </cell>
        </row>
        <row r="682">
          <cell r="A682" t="str">
            <v>Жасурбек Шерзодбек Бекзод ф/х</v>
          </cell>
          <cell r="B682" t="str">
            <v>Дехкон ва фермер хуж уюшм</v>
          </cell>
        </row>
        <row r="683">
          <cell r="A683" t="str">
            <v>"Жахон ф/х"</v>
          </cell>
          <cell r="B683" t="str">
            <v>Дехкон ва фермер хуж уюшм</v>
          </cell>
        </row>
        <row r="684">
          <cell r="A684" t="str">
            <v>Жахонгир Дабил ф/х туп</v>
          </cell>
          <cell r="B684" t="str">
            <v>Дехкон ва фермер хуж уюшм</v>
          </cell>
        </row>
        <row r="685">
          <cell r="A685" t="str">
            <v>Жахонгир дилрабо ф/х</v>
          </cell>
          <cell r="B685" t="str">
            <v>Дехкон ва фермер хуж уюшм</v>
          </cell>
        </row>
        <row r="686">
          <cell r="A686" t="str">
            <v>Жахонгир Кахрамон угли ф/х бог</v>
          </cell>
          <cell r="B686" t="str">
            <v>Дехкон ва фермер хуж уюшм</v>
          </cell>
        </row>
        <row r="687">
          <cell r="A687" t="str">
            <v>Жахонгир килич ф/х</v>
          </cell>
          <cell r="B687" t="str">
            <v>Дехкон ва фермер хуж уюшм</v>
          </cell>
        </row>
        <row r="688">
          <cell r="A688" t="str">
            <v>Жахонгир Назар боги ф/х</v>
          </cell>
          <cell r="B688" t="str">
            <v>Дехкон ва фермер хуж уюшм</v>
          </cell>
        </row>
        <row r="689">
          <cell r="A689" t="str">
            <v>Жахонгир ота Азимбой ф/х хаз</v>
          </cell>
          <cell r="B689" t="str">
            <v>Дехкон ва фермер хуж уюшм</v>
          </cell>
        </row>
        <row r="690">
          <cell r="A690" t="str">
            <v>Жахонгир пошшахон ф/х</v>
          </cell>
          <cell r="B690" t="str">
            <v>Дехкон ва фермер хуж уюшм</v>
          </cell>
        </row>
        <row r="691">
          <cell r="A691" t="str">
            <v>Жахонгир угли Содикжон ф/х бог</v>
          </cell>
          <cell r="B691" t="str">
            <v>Дехкон ва фермер хуж уюшм</v>
          </cell>
        </row>
        <row r="692">
          <cell r="A692" t="str">
            <v>Жахонгир ф/х</v>
          </cell>
          <cell r="B692" t="str">
            <v>Дехкон ва фермер хуж уюшм</v>
          </cell>
        </row>
        <row r="693">
          <cell r="A693" t="str">
            <v>Жахонгир ф/х бог</v>
          </cell>
          <cell r="B693" t="str">
            <v>Дехкон ва фермер хуж уюшм</v>
          </cell>
        </row>
        <row r="694">
          <cell r="A694" t="str">
            <v>Жахонгир х,и,ч</v>
          </cell>
          <cell r="B694" t="str">
            <v>Кичик ва урта бизнес</v>
          </cell>
        </row>
        <row r="695">
          <cell r="A695" t="str">
            <v>Жахонгир Шамсиддин ф/х хаз</v>
          </cell>
          <cell r="B695" t="str">
            <v>Дехкон ва фермер хуж уюшм</v>
          </cell>
        </row>
        <row r="696">
          <cell r="A696" t="str">
            <v>"Жахонгир-98 фирмаси"</v>
          </cell>
          <cell r="B696" t="str">
            <v>Бозор жамгармаси</v>
          </cell>
        </row>
        <row r="697">
          <cell r="A697" t="str">
            <v>Жигали ф/х бог</v>
          </cell>
          <cell r="B697" t="str">
            <v>Дехкон ва фермер хуж уюшм</v>
          </cell>
        </row>
        <row r="698">
          <cell r="A698" t="str">
            <v>Жирмиз ф/х</v>
          </cell>
          <cell r="B698" t="str">
            <v>Дехкон ва фермер хуж уюшм</v>
          </cell>
        </row>
        <row r="699">
          <cell r="A699" t="str">
            <v>Жойилгон ф/х тупр</v>
          </cell>
          <cell r="B699" t="str">
            <v>Дехкон ва фермер хуж уюшм</v>
          </cell>
        </row>
        <row r="700">
          <cell r="A700" t="str">
            <v>Жонибек ф/х</v>
          </cell>
          <cell r="B700" t="str">
            <v>Дехкон ва фермер хуж уюшм</v>
          </cell>
        </row>
        <row r="701">
          <cell r="A701" t="str">
            <v>Жонибек ф/х тупр</v>
          </cell>
          <cell r="B701" t="str">
            <v>Дехкон ва фермер хуж уюшм</v>
          </cell>
        </row>
        <row r="702">
          <cell r="A702" t="str">
            <v>Жувондир ф/х</v>
          </cell>
          <cell r="B702" t="str">
            <v>Дехкон ва фермер хуж уюшм</v>
          </cell>
        </row>
        <row r="703">
          <cell r="A703" t="str">
            <v>Жугл ф/х</v>
          </cell>
          <cell r="B703" t="str">
            <v>Дехкон ва фермер хуж уюшм</v>
          </cell>
        </row>
        <row r="704">
          <cell r="A704" t="str">
            <v>Жумабой бобо набираси Исо Мусо ф/х бог</v>
          </cell>
          <cell r="B704" t="str">
            <v>Дехкон ва фермер хуж уюшм</v>
          </cell>
        </row>
        <row r="705">
          <cell r="A705" t="str">
            <v>Жумабой угли Азамат ф/х бог</v>
          </cell>
          <cell r="B705" t="str">
            <v>Дехкон ва фермер хуж уюшм</v>
          </cell>
        </row>
        <row r="706">
          <cell r="A706" t="str">
            <v>Жумабой угли Йулдош ф/х хаз</v>
          </cell>
          <cell r="B706" t="str">
            <v>Дехкон ва фермер хуж уюшм</v>
          </cell>
        </row>
        <row r="707">
          <cell r="A707" t="str">
            <v>Жумабой Уллижон ф/х хаз</v>
          </cell>
          <cell r="B707" t="str">
            <v>Дехкон ва фермер хуж уюшм</v>
          </cell>
        </row>
        <row r="708">
          <cell r="A708" t="str">
            <v>Жумабой ф/х</v>
          </cell>
          <cell r="B708" t="str">
            <v>Дехкон ва фермер хуж уюшм</v>
          </cell>
        </row>
        <row r="709">
          <cell r="A709" t="str">
            <v>Жумагалдиев Рузимбой ф/х хаз</v>
          </cell>
          <cell r="B709" t="str">
            <v>Дехкон ва фермер хуж уюшм</v>
          </cell>
        </row>
        <row r="710">
          <cell r="A710" t="str">
            <v>Жумазар Рахим ф/х хаз</v>
          </cell>
          <cell r="B710" t="str">
            <v>Дехкон ва фермер хуж уюшм</v>
          </cell>
        </row>
        <row r="711">
          <cell r="A711" t="str">
            <v>Жумак ф/х</v>
          </cell>
          <cell r="B711" t="str">
            <v>Дехкон ва фермер хуж уюшм</v>
          </cell>
        </row>
        <row r="712">
          <cell r="A712" t="str">
            <v>Жуманазар Акмал ф/х</v>
          </cell>
          <cell r="B712" t="str">
            <v>Дехкон ва фермер хуж уюшм</v>
          </cell>
        </row>
        <row r="713">
          <cell r="A713" t="str">
            <v>Жуманазар Бектурди дуст ф/х</v>
          </cell>
          <cell r="B713" t="str">
            <v>Дехкон ва фермер хуж уюшм</v>
          </cell>
        </row>
        <row r="714">
          <cell r="A714" t="str">
            <v>Жуманазар бобо ф/х</v>
          </cell>
          <cell r="B714" t="str">
            <v>Дехкон ва фермер хуж уюшм</v>
          </cell>
        </row>
        <row r="715">
          <cell r="A715" t="str">
            <v>Жуманазар Жаббор угли ф/х хаз</v>
          </cell>
          <cell r="B715" t="str">
            <v>Дехкон ва фермер хуж уюшм</v>
          </cell>
        </row>
        <row r="716">
          <cell r="A716" t="str">
            <v>"Жуманазар курбон ф/х бог"</v>
          </cell>
          <cell r="B716" t="str">
            <v>Дехкон ва фермер хуж уюшм</v>
          </cell>
        </row>
        <row r="717">
          <cell r="A717" t="str">
            <v>Жуманазар Курбондурди угли ф/х бог</v>
          </cell>
          <cell r="B717" t="str">
            <v>Дехкон ва фермер хуж уюшм</v>
          </cell>
        </row>
        <row r="718">
          <cell r="A718" t="str">
            <v>Жуманазар угли Зафар ф/х бог</v>
          </cell>
          <cell r="B718" t="str">
            <v>Дехкон ва фермер хуж уюшм</v>
          </cell>
        </row>
        <row r="719">
          <cell r="A719" t="str">
            <v>Жуманазар хисобчи тупр</v>
          </cell>
          <cell r="B719" t="str">
            <v>Дехкон ва фермер хуж уюшм</v>
          </cell>
        </row>
        <row r="720">
          <cell r="A720" t="str">
            <v>Жуманазар хонкали ф/х</v>
          </cell>
          <cell r="B720" t="str">
            <v>Дехкон ва фермер хуж уюшм</v>
          </cell>
        </row>
        <row r="721">
          <cell r="A721" t="str">
            <v>Жуманазаров Турсунали ф/х</v>
          </cell>
          <cell r="B721" t="str">
            <v>Дехкон ва фермер хуж уюшм</v>
          </cell>
        </row>
        <row r="722">
          <cell r="A722" t="str">
            <v>Жуманиёз Мамат бобо угли ф/х</v>
          </cell>
          <cell r="B722" t="str">
            <v>Дехкон ва фермер хуж уюшм</v>
          </cell>
        </row>
        <row r="723">
          <cell r="A723" t="str">
            <v>Жуманиёз Тура ф/х</v>
          </cell>
          <cell r="B723" t="str">
            <v>Дехкон ва фермер хуж уюшм</v>
          </cell>
        </row>
        <row r="724">
          <cell r="A724" t="str">
            <v>Жуманиёзов Купалбой ф/х</v>
          </cell>
          <cell r="B724" t="str">
            <v>Дехкон ва фермер хуж уюшм</v>
          </cell>
        </row>
        <row r="725">
          <cell r="A725" t="str">
            <v>Жуманияз бобо ф/х хаз</v>
          </cell>
          <cell r="B725" t="str">
            <v>Дехкон ва фермер хуж уюшм</v>
          </cell>
        </row>
        <row r="726">
          <cell r="A726" t="str">
            <v>Жуманияз Курязов ф/х хаз</v>
          </cell>
          <cell r="B726" t="str">
            <v>Дехкон ва фермер хуж уюшм</v>
          </cell>
        </row>
        <row r="727">
          <cell r="A727" t="str">
            <v>"Жуманияз туркман ф/х"</v>
          </cell>
          <cell r="B727" t="str">
            <v>Дехкон ва фермер хуж уюшм</v>
          </cell>
        </row>
        <row r="728">
          <cell r="A728" t="str">
            <v>Жуманиязов Ислом ф/х</v>
          </cell>
          <cell r="B728" t="str">
            <v>Дехкон ва фермер хуж уюшм</v>
          </cell>
        </row>
        <row r="729">
          <cell r="A729" t="str">
            <v>Жумёз бува ф/х</v>
          </cell>
          <cell r="B729" t="str">
            <v>Дехкон ва фермер хуж уюшм</v>
          </cell>
        </row>
        <row r="730">
          <cell r="A730" t="str">
            <v>Жумяз Нурилла угли ф/х</v>
          </cell>
          <cell r="B730" t="str">
            <v>Дехкон ва фермер хуж уюшм</v>
          </cell>
        </row>
        <row r="731">
          <cell r="A731" t="str">
            <v>Жумяз Нурилла Шех ф/х</v>
          </cell>
          <cell r="B731" t="str">
            <v>Дехкон ва фермер хуж уюшм</v>
          </cell>
        </row>
        <row r="732">
          <cell r="A732" t="str">
            <v>Журабек Р ф/х</v>
          </cell>
          <cell r="B732" t="str">
            <v>Дехкон ва фермер хуж уюшм</v>
          </cell>
        </row>
        <row r="733">
          <cell r="A733" t="str">
            <v>Журабек Раззок угли ф/х бог</v>
          </cell>
          <cell r="B733" t="str">
            <v>Дехкон ва фермер хуж уюшм</v>
          </cell>
        </row>
        <row r="734">
          <cell r="A734" t="str">
            <v>Журабек ф/х</v>
          </cell>
          <cell r="B734" t="str">
            <v>Дехкон ва фермер хуж уюшм</v>
          </cell>
        </row>
        <row r="735">
          <cell r="A735" t="str">
            <v>Журабек ф/х хаз</v>
          </cell>
          <cell r="B735" t="str">
            <v>Дехкон ва фермер хуж уюшм</v>
          </cell>
        </row>
        <row r="736">
          <cell r="A736" t="str">
            <v>Жушкин ф/х</v>
          </cell>
          <cell r="B736" t="str">
            <v>Дехкон ва фермер хуж уюшм</v>
          </cell>
        </row>
        <row r="737">
          <cell r="A737" t="str">
            <v>"Зайниддин Шамсиддин ф/х"</v>
          </cell>
          <cell r="B737" t="str">
            <v>Дехкон ва фермер хуж уюшм</v>
          </cell>
        </row>
        <row r="738">
          <cell r="A738" t="str">
            <v>Замин Сарвари ф/х</v>
          </cell>
          <cell r="B738" t="str">
            <v>Дехкон ва фермер хуж уюшм</v>
          </cell>
        </row>
        <row r="739">
          <cell r="A739" t="str">
            <v>Замин ф/х</v>
          </cell>
          <cell r="B739" t="str">
            <v>Дехкон ва фермер хуж уюшм</v>
          </cell>
        </row>
        <row r="740">
          <cell r="A740" t="str">
            <v>ЗАО РЭГ "Биржа"</v>
          </cell>
          <cell r="B740" t="str">
            <v>ДО ВЫЯСНЕНИЯ</v>
          </cell>
        </row>
        <row r="741">
          <cell r="A741" t="str">
            <v>Зарбдор СФУ</v>
          </cell>
          <cell r="B741" t="str">
            <v>К ва СХВ (бюджет)</v>
          </cell>
        </row>
        <row r="742">
          <cell r="A742" t="str">
            <v>Зарбдор ф/х бог</v>
          </cell>
          <cell r="B742" t="str">
            <v>Дехкон ва фермер хуж уюшм</v>
          </cell>
        </row>
        <row r="743">
          <cell r="A743" t="str">
            <v>Зарбдор ф/х пит</v>
          </cell>
          <cell r="B743" t="str">
            <v>Дехкон ва фермер хуж уюшм</v>
          </cell>
        </row>
        <row r="744">
          <cell r="A744" t="str">
            <v>Зарбдор ш/х</v>
          </cell>
          <cell r="B744" t="str">
            <v>К ва СХВ (махсулот етишт)</v>
          </cell>
        </row>
        <row r="745">
          <cell r="A745" t="str">
            <v>Заргар Якуб Анназар ф/х хаз</v>
          </cell>
          <cell r="B745" t="str">
            <v>Дехкон ва фермер хуж уюшм</v>
          </cell>
        </row>
        <row r="746">
          <cell r="A746" t="str">
            <v>Зарина ф/х пит</v>
          </cell>
          <cell r="B746" t="str">
            <v>Дехкон ва фермер хуж уюшм</v>
          </cell>
        </row>
        <row r="747">
          <cell r="A747" t="str">
            <v>Зариф Запар Мурот ф/х хаз</v>
          </cell>
          <cell r="B747" t="str">
            <v>Дехкон ва фермер хуж уюшм</v>
          </cell>
        </row>
        <row r="748">
          <cell r="A748" t="str">
            <v>Зарифбой Жумяз угли ф/х бог</v>
          </cell>
          <cell r="B748" t="str">
            <v>Дехкон ва фермер хуж уюшм</v>
          </cell>
        </row>
        <row r="749">
          <cell r="A749" t="str">
            <v>Зарифбой Ихтиёр ф/х пит</v>
          </cell>
          <cell r="B749" t="str">
            <v>Дехкон ва фермер хуж уюшм</v>
          </cell>
        </row>
        <row r="750">
          <cell r="A750" t="str">
            <v>Зарифбой ф/х</v>
          </cell>
          <cell r="B750" t="str">
            <v>Дехкон ва фермер хуж уюшм</v>
          </cell>
        </row>
        <row r="751">
          <cell r="A751" t="str">
            <v>Зафар Зиё Зоир ф/х</v>
          </cell>
          <cell r="B751" t="str">
            <v>Дехкон ва фермер хуж уюшм</v>
          </cell>
        </row>
        <row r="752">
          <cell r="A752" t="str">
            <v>Зафар ф/х тупр</v>
          </cell>
          <cell r="B752" t="str">
            <v>Дехкон ва фермер хуж уюшм</v>
          </cell>
        </row>
        <row r="753">
          <cell r="A753" t="str">
            <v>Зафарбек Амин ф/х хаз</v>
          </cell>
          <cell r="B753" t="str">
            <v>Дехкон ва фермер хуж уюшм</v>
          </cell>
        </row>
        <row r="754">
          <cell r="A754" t="str">
            <v>"Зафарбек ахмаджон ф/х"</v>
          </cell>
          <cell r="B754" t="str">
            <v>Дехкон ва фермер хуж уюшм</v>
          </cell>
        </row>
        <row r="755">
          <cell r="A755" t="str">
            <v>Зафарбек Мансурбек ф/х бог</v>
          </cell>
          <cell r="B755" t="str">
            <v>Дехкон ва фермер хуж уюшм</v>
          </cell>
        </row>
        <row r="756">
          <cell r="A756" t="str">
            <v>Зафарбек ф/х</v>
          </cell>
          <cell r="B756" t="str">
            <v>Дехкон ва фермер хуж уюшм</v>
          </cell>
        </row>
        <row r="757">
          <cell r="A757" t="str">
            <v>Зебо Феруз ф/х пит</v>
          </cell>
          <cell r="B757" t="str">
            <v>Дехкон ва фермер хуж уюшм</v>
          </cell>
        </row>
        <row r="758">
          <cell r="A758" t="str">
            <v>Зеваржон сарвиноз ф/х</v>
          </cell>
          <cell r="B758" t="str">
            <v>Дехкон ва фермер хуж уюшм</v>
          </cell>
        </row>
        <row r="759">
          <cell r="A759" t="str">
            <v>Зеваржон Ширинжон ф/х</v>
          </cell>
          <cell r="B759" t="str">
            <v>Дехкон ва фермер хуж уюшм</v>
          </cell>
        </row>
        <row r="760">
          <cell r="A760" t="str">
            <v>Зиё Али Мухаммад ф/х бог</v>
          </cell>
          <cell r="B760" t="str">
            <v>Дехкон ва фермер хуж уюшм</v>
          </cell>
        </row>
        <row r="761">
          <cell r="A761" t="str">
            <v>Зиёда Хикматжон Кумушой ф/х пит</v>
          </cell>
          <cell r="B761" t="str">
            <v>Дехкон ва фермер хуж уюшм</v>
          </cell>
        </row>
        <row r="762">
          <cell r="A762" t="str">
            <v>Зиёкор кул ф/х туп</v>
          </cell>
          <cell r="B762" t="str">
            <v>Дехкон ва фермер хуж уюшм</v>
          </cell>
        </row>
        <row r="763">
          <cell r="A763" t="str">
            <v>"Зилола хилола махмуджон ф/х"</v>
          </cell>
          <cell r="B763" t="str">
            <v>Дехкон ва фермер хуж уюшм</v>
          </cell>
        </row>
        <row r="764">
          <cell r="A764" t="str">
            <v>Зироат Самара ф/х хаз</v>
          </cell>
          <cell r="B764" t="str">
            <v>Дехкон ва фермер хуж уюшм</v>
          </cell>
        </row>
        <row r="765">
          <cell r="A765" t="str">
            <v>Зокир Зубайда ф/х хаз</v>
          </cell>
          <cell r="B765" t="str">
            <v>Дехкон ва фермер хуж уюшм</v>
          </cell>
        </row>
        <row r="766">
          <cell r="A766" t="str">
            <v>Зокир Нодир ф/х туп</v>
          </cell>
          <cell r="B766" t="str">
            <v>Дехкон ва фермер хуж уюшм</v>
          </cell>
        </row>
        <row r="767">
          <cell r="A767" t="str">
            <v>Зокир ф/х</v>
          </cell>
          <cell r="B767" t="str">
            <v>Дехкон ва фермер хуж уюшм</v>
          </cell>
        </row>
        <row r="768">
          <cell r="A768" t="str">
            <v>Зубайда Севара Султон ф/х пит</v>
          </cell>
          <cell r="B768" t="str">
            <v>Дехкон ва фермер хуж уюшм</v>
          </cell>
        </row>
        <row r="769">
          <cell r="A769" t="str">
            <v>Зулайхо Маргуба ф/х</v>
          </cell>
          <cell r="B769" t="str">
            <v>Дехкон ва фермер хуж уюшм</v>
          </cell>
        </row>
        <row r="770">
          <cell r="A770" t="str">
            <v>Зулайхо шукуржон ф/х</v>
          </cell>
          <cell r="B770" t="str">
            <v>Дехкон ва фермер хуж уюшм</v>
          </cell>
        </row>
        <row r="771">
          <cell r="A771" t="str">
            <v>Зулфия Хилола ипаги ф/х</v>
          </cell>
          <cell r="B771" t="str">
            <v>Дехкон ва фермер хуж уюшм</v>
          </cell>
        </row>
        <row r="772">
          <cell r="A772" t="str">
            <v>Зулфия Хуршида ф/х</v>
          </cell>
          <cell r="B772" t="str">
            <v>Дехкон ва фермер хуж уюшм</v>
          </cell>
        </row>
        <row r="773">
          <cell r="A773" t="str">
            <v>Зулфия Шахноза ф/х</v>
          </cell>
          <cell r="B773" t="str">
            <v>Дехкон ва фермер хуж уюшм</v>
          </cell>
        </row>
        <row r="774">
          <cell r="A774" t="str">
            <v>Зуфарбек ф/х</v>
          </cell>
          <cell r="B774" t="str">
            <v>Дехкон ва фермер хуж уюшм</v>
          </cell>
        </row>
        <row r="775">
          <cell r="A775" t="str">
            <v>Зухра хужаева ф/х</v>
          </cell>
          <cell r="B775" t="str">
            <v>Дехкон ва фермер хуж уюшм</v>
          </cell>
        </row>
        <row r="776">
          <cell r="A776" t="str">
            <v>Зухражон Зулайхажон ф/х бог</v>
          </cell>
          <cell r="B776" t="str">
            <v>Дехкон ва фермер хуж уюшм</v>
          </cell>
        </row>
        <row r="777">
          <cell r="A777" t="str">
            <v>И Досов номли СФУ</v>
          </cell>
          <cell r="B777" t="str">
            <v>К ва СХВ (бюджет)</v>
          </cell>
        </row>
        <row r="778">
          <cell r="A778" t="str">
            <v>И. Досов ш/х</v>
          </cell>
          <cell r="B778" t="str">
            <v>К ва СХВ (махсулот етишт)</v>
          </cell>
        </row>
        <row r="779">
          <cell r="A779" t="str">
            <v>Ибодулла бобо ф/х</v>
          </cell>
          <cell r="B779" t="str">
            <v>Дехкон ва фермер хуж уюшм</v>
          </cell>
        </row>
        <row r="780">
          <cell r="A780" t="str">
            <v>Ибодулла Бобур ф/х хаз</v>
          </cell>
          <cell r="B780" t="str">
            <v>Дехкон ва фермер хуж уюшм</v>
          </cell>
        </row>
        <row r="781">
          <cell r="A781" t="str">
            <v>Ибодулла угли Дилнурбек ф/х</v>
          </cell>
          <cell r="B781" t="str">
            <v>Дехкон ва фермер хуж уюшм</v>
          </cell>
        </row>
        <row r="782">
          <cell r="A782" t="str">
            <v>Ибодулла-Хусаин-Жавлон ф/х</v>
          </cell>
          <cell r="B782" t="str">
            <v>Дехкон ва фермер хуж уюшм</v>
          </cell>
        </row>
        <row r="783">
          <cell r="A783" t="str">
            <v>Ибодулло ф/х</v>
          </cell>
          <cell r="B783" t="str">
            <v>Дехкон ва фермер хуж уюшм</v>
          </cell>
        </row>
        <row r="784">
          <cell r="A784" t="str">
            <v>Ибрагим Маткаримов ф/х</v>
          </cell>
          <cell r="B784" t="str">
            <v>Дехкон ва фермер хуж уюшм</v>
          </cell>
        </row>
        <row r="785">
          <cell r="A785" t="str">
            <v>Ибрагим угли Озод ф/х хаз</v>
          </cell>
          <cell r="B785" t="str">
            <v>Дехкон ва фермер хуж уюшм</v>
          </cell>
        </row>
        <row r="786">
          <cell r="A786" t="str">
            <v>Ибрагим ф/х</v>
          </cell>
          <cell r="B786" t="str">
            <v>Дехкон ва фермер хуж уюшм</v>
          </cell>
        </row>
        <row r="787">
          <cell r="A787" t="str">
            <v>Иброгим Бобомурод Боймок ф/х бог</v>
          </cell>
          <cell r="B787" t="str">
            <v>Дехкон ва фермер хуж уюшм</v>
          </cell>
        </row>
        <row r="788">
          <cell r="A788" t="str">
            <v>Иброгим Рузибой ф/х</v>
          </cell>
          <cell r="B788" t="str">
            <v>Дехкон ва фермер хуж уюшм</v>
          </cell>
        </row>
        <row r="789">
          <cell r="A789" t="str">
            <v>Иброхим Бекчон ф/х</v>
          </cell>
          <cell r="B789" t="str">
            <v>Дехкон ва фермер хуж уюшм</v>
          </cell>
        </row>
        <row r="790">
          <cell r="A790" t="str">
            <v>Иброхим бобо угли Хурсандбек ф/х бог</v>
          </cell>
          <cell r="B790" t="str">
            <v>Дехкон ва фермер хуж уюшм</v>
          </cell>
        </row>
        <row r="791">
          <cell r="A791" t="str">
            <v>Иброхим бобо ХИЧСФ</v>
          </cell>
          <cell r="B791" t="str">
            <v>Кичик ва урта бизнес</v>
          </cell>
        </row>
        <row r="792">
          <cell r="A792" t="str">
            <v>Иброхим Жаббор ф/х</v>
          </cell>
          <cell r="B792" t="str">
            <v>Дехкон ва фермер хуж уюшм</v>
          </cell>
        </row>
        <row r="793">
          <cell r="A793" t="str">
            <v>Иброхим угли Алимардон ф/х</v>
          </cell>
          <cell r="B793" t="str">
            <v>Дехкон ва фермер хуж уюшм</v>
          </cell>
        </row>
        <row r="794">
          <cell r="A794" t="str">
            <v>Иброхим юз боши ф/х</v>
          </cell>
          <cell r="B794" t="str">
            <v>Дехкон ва фермер хуж уюшм</v>
          </cell>
        </row>
        <row r="795">
          <cell r="A795" t="str">
            <v>Иброхимжон Дилмурод ф/х</v>
          </cell>
          <cell r="B795" t="str">
            <v>Дехкон ва фермер хуж уюшм</v>
          </cell>
        </row>
        <row r="796">
          <cell r="A796" t="str">
            <v>Иззат Комул х/ф</v>
          </cell>
          <cell r="B796" t="str">
            <v>Кичик ва урта бизнес</v>
          </cell>
        </row>
        <row r="797">
          <cell r="A797" t="str">
            <v>Иззат ф/х туп</v>
          </cell>
          <cell r="B797" t="str">
            <v>Дехкон ва фермер хуж уюшм</v>
          </cell>
        </row>
        <row r="798">
          <cell r="A798" t="str">
            <v>Иззат Хикмат Кудрат угли ф/х</v>
          </cell>
          <cell r="B798" t="str">
            <v>Дехкон ва фермер хуж уюшм</v>
          </cell>
        </row>
        <row r="799">
          <cell r="A799" t="str">
            <v>Иззатбек Темур ф/х</v>
          </cell>
          <cell r="B799" t="str">
            <v>Дехкон ва фермер хуж уюшм</v>
          </cell>
        </row>
        <row r="800">
          <cell r="A800" t="str">
            <v>Иззатбек ф/х</v>
          </cell>
          <cell r="B800" t="str">
            <v>Дехкон ва фермер хуж уюшм</v>
          </cell>
        </row>
        <row r="801">
          <cell r="A801" t="str">
            <v>Иззатбек ферузабону ф/х</v>
          </cell>
          <cell r="B801" t="str">
            <v>Дехкон ва фермер хуж уюшм</v>
          </cell>
        </row>
        <row r="802">
          <cell r="A802" t="str">
            <v>Изхор ф/х туп</v>
          </cell>
          <cell r="B802" t="str">
            <v>Дехкон ва фермер хуж уюшм</v>
          </cell>
        </row>
        <row r="803">
          <cell r="A803" t="str">
            <v>Икбол курбонгул ф/х хаз</v>
          </cell>
          <cell r="B803" t="str">
            <v>Дехкон ва фермер хуж уюшм</v>
          </cell>
        </row>
        <row r="804">
          <cell r="A804" t="str">
            <v>Икбол ф/х</v>
          </cell>
          <cell r="B804" t="str">
            <v>Дехкон ва фермер хуж уюшм</v>
          </cell>
        </row>
        <row r="805">
          <cell r="A805" t="str">
            <v>Икбол Фазилат ф/х</v>
          </cell>
          <cell r="B805" t="str">
            <v>Дехкон ва фермер хуж уюшм</v>
          </cell>
        </row>
        <row r="806">
          <cell r="A806" t="str">
            <v>Икром Гуломжон Акром ф/х пит</v>
          </cell>
          <cell r="B806" t="str">
            <v>Дехкон ва фермер хуж уюшм</v>
          </cell>
        </row>
        <row r="807">
          <cell r="A807" t="str">
            <v>Икром Матчон ф/х хаз</v>
          </cell>
          <cell r="B807" t="str">
            <v>Дехкон ва фермер хуж уюшм</v>
          </cell>
        </row>
        <row r="808">
          <cell r="A808" t="str">
            <v>Икром пахтак ф/х</v>
          </cell>
          <cell r="B808" t="str">
            <v>Дехкон ва фермер хуж уюшм</v>
          </cell>
        </row>
        <row r="809">
          <cell r="A809" t="str">
            <v>Икром угли Анварбек ф/х хаз</v>
          </cell>
          <cell r="B809" t="str">
            <v>Дехкон ва фермер хуж уюшм</v>
          </cell>
        </row>
        <row r="810">
          <cell r="A810" t="str">
            <v>Икромбой Шермат угли ф/х хаз</v>
          </cell>
          <cell r="B810" t="str">
            <v>Дехкон ва фермер хуж уюшм</v>
          </cell>
        </row>
        <row r="811">
          <cell r="A811" t="str">
            <v>Илмира Гулмира ипаги ф/х</v>
          </cell>
          <cell r="B811" t="str">
            <v>Дехкон ва фермер хуж уюшм</v>
          </cell>
        </row>
        <row r="812">
          <cell r="A812" t="str">
            <v>"Илхом Атажон х/ф"</v>
          </cell>
          <cell r="B812" t="str">
            <v>Бозор жамгармаси</v>
          </cell>
        </row>
        <row r="813">
          <cell r="A813" t="str">
            <v>Илхом Малохат ф/х пит</v>
          </cell>
          <cell r="B813" t="str">
            <v>Дехкон ва фермер хуж уюшм</v>
          </cell>
        </row>
        <row r="814">
          <cell r="A814" t="str">
            <v>Илхом Рахим ф/х хаз</v>
          </cell>
          <cell r="B814" t="str">
            <v>Дехкон ва фермер хуж уюшм</v>
          </cell>
        </row>
        <row r="815">
          <cell r="A815" t="str">
            <v>Илхом танобчи ф/х пит</v>
          </cell>
          <cell r="B815" t="str">
            <v>Дехкон ва фермер хуж уюшм</v>
          </cell>
        </row>
        <row r="816">
          <cell r="A816" t="str">
            <v>Илхомбой Жуманиязов ф/х бог</v>
          </cell>
          <cell r="B816" t="str">
            <v>Дехкон ва фермер хуж уюшм</v>
          </cell>
        </row>
        <row r="817">
          <cell r="A817" t="str">
            <v>Инкассация бошкармаси</v>
          </cell>
          <cell r="B817" t="str">
            <v>Инкассация РБ</v>
          </cell>
        </row>
        <row r="818">
          <cell r="A818" t="str">
            <v>Ином ф/х</v>
          </cell>
          <cell r="B818" t="str">
            <v>Дехкон ва фермер хуж уюшм</v>
          </cell>
        </row>
        <row r="819">
          <cell r="A819" t="str">
            <v>Иномжон Гуломжон ф/х</v>
          </cell>
          <cell r="B819" t="str">
            <v>Дехкон ва фермер хуж уюшм</v>
          </cell>
        </row>
        <row r="820">
          <cell r="A820" t="str">
            <v>Иномжон Собиров ф/х туп</v>
          </cell>
          <cell r="B820" t="str">
            <v>Дехкон ва фермер хуж уюшм</v>
          </cell>
        </row>
        <row r="821">
          <cell r="A821" t="str">
            <v>Иномжон ф/х</v>
          </cell>
          <cell r="B821" t="str">
            <v>Дехкон ва фермер хуж уюшм</v>
          </cell>
        </row>
        <row r="822">
          <cell r="A822" t="str">
            <v>Иномжон шохижахон ф/х</v>
          </cell>
          <cell r="B822" t="str">
            <v>Дехкон ва фермер хуж уюшм</v>
          </cell>
        </row>
        <row r="823">
          <cell r="A823" t="str">
            <v>Ип йигирув фабрикаси</v>
          </cell>
          <cell r="B823" t="str">
            <v>Узбекенгилсаноат</v>
          </cell>
        </row>
        <row r="824">
          <cell r="A824" t="str">
            <v>Ипотекабанк</v>
          </cell>
          <cell r="B824" t="str">
            <v>Пахтабанк</v>
          </cell>
        </row>
        <row r="825">
          <cell r="A825" t="str">
            <v>Ирода Нурилла ф/х</v>
          </cell>
          <cell r="B825" t="str">
            <v>Дехкон ва фермер хуж уюшм</v>
          </cell>
        </row>
        <row r="826">
          <cell r="A826" t="str">
            <v>Ирода ф/х туп</v>
          </cell>
          <cell r="B826" t="str">
            <v>Дехкон ва фермер хуж уюшм</v>
          </cell>
        </row>
        <row r="827">
          <cell r="A827" t="str">
            <v>"Ирригация темир-бетон курилиш МЧЖ"</v>
          </cell>
          <cell r="B827" t="str">
            <v>К ва СХВ (бюджет)</v>
          </cell>
        </row>
        <row r="828">
          <cell r="A828" t="str">
            <v>Искандар араб ф/х</v>
          </cell>
          <cell r="B828" t="str">
            <v>Дехкон ва фермер хуж уюшм</v>
          </cell>
        </row>
        <row r="829">
          <cell r="A829" t="str">
            <v>Искандар Бахши ф/х бог</v>
          </cell>
          <cell r="B829" t="str">
            <v>Дехкон ва фермер хуж уюшм</v>
          </cell>
        </row>
        <row r="830">
          <cell r="A830" t="str">
            <v>Искандар Гофир ф/х</v>
          </cell>
          <cell r="B830" t="str">
            <v>Дехкон ва фермер хуж уюшм</v>
          </cell>
        </row>
        <row r="831">
          <cell r="A831" t="str">
            <v>Искандар дилдора ф/х</v>
          </cell>
          <cell r="B831" t="str">
            <v>Дехкон ва фермер хуж уюшм</v>
          </cell>
        </row>
        <row r="832">
          <cell r="A832" t="str">
            <v>Искандар Дусов угли ф/х</v>
          </cell>
          <cell r="B832" t="str">
            <v>Дехкон ва фермер хуж уюшм</v>
          </cell>
        </row>
        <row r="833">
          <cell r="A833" t="str">
            <v>Искандар Жизлон ф/х бог</v>
          </cell>
          <cell r="B833" t="str">
            <v>Дехкон ва фермер хуж уюшм</v>
          </cell>
        </row>
        <row r="834">
          <cell r="A834" t="str">
            <v>Искандар Йулдош ф/х</v>
          </cell>
          <cell r="B834" t="str">
            <v>Дехкон ва фермер хуж уюшм</v>
          </cell>
        </row>
        <row r="835">
          <cell r="A835" t="str">
            <v>Искандар маткаримов ф/х</v>
          </cell>
          <cell r="B835" t="str">
            <v>Дехкон ва фермер хуж уюшм</v>
          </cell>
        </row>
        <row r="836">
          <cell r="A836" t="str">
            <v>Искандар ота ф/х</v>
          </cell>
          <cell r="B836" t="str">
            <v>Дехкон ва фермер хуж уюшм</v>
          </cell>
        </row>
        <row r="837">
          <cell r="A837" t="str">
            <v>Искандар ота ф/х хаз</v>
          </cell>
          <cell r="B837" t="str">
            <v>Дехкон ва фермер хуж уюшм</v>
          </cell>
        </row>
        <row r="838">
          <cell r="A838" t="str">
            <v>Искандар Сапаев ф/х</v>
          </cell>
          <cell r="B838" t="str">
            <v>Дехкон ва фермер хуж уюшм</v>
          </cell>
        </row>
        <row r="839">
          <cell r="A839" t="str">
            <v>Искандар Сотим ф/х</v>
          </cell>
          <cell r="B839" t="str">
            <v>Дехкон ва фермер хуж уюшм</v>
          </cell>
        </row>
        <row r="840">
          <cell r="A840" t="str">
            <v>Искандар ф/х</v>
          </cell>
          <cell r="B840" t="str">
            <v>Дехкон ва фермер хуж уюшм</v>
          </cell>
        </row>
        <row r="841">
          <cell r="A841" t="str">
            <v>Искандар ф/х туп</v>
          </cell>
          <cell r="B841" t="str">
            <v>Дехкон ва фермер хуж уюшм</v>
          </cell>
        </row>
        <row r="842">
          <cell r="A842" t="str">
            <v>Искандар Хайитбой угли ф/х хаз</v>
          </cell>
          <cell r="B842" t="str">
            <v>Дехкон ва фермер хуж уюшм</v>
          </cell>
        </row>
        <row r="843">
          <cell r="A843" t="str">
            <v>Искандар Шукуржон ф/х</v>
          </cell>
          <cell r="B843" t="str">
            <v>Дехкон ва фермер хуж уюшм</v>
          </cell>
        </row>
        <row r="844">
          <cell r="A844" t="str">
            <v>Искандар Яхшибой ф/х пит</v>
          </cell>
          <cell r="B844" t="str">
            <v>Дехкон ва фермер хуж уюшм</v>
          </cell>
        </row>
        <row r="845">
          <cell r="A845" t="str">
            <v>Ислом Бухгалтер ф/х хаз</v>
          </cell>
          <cell r="B845" t="str">
            <v>Дехкон ва фермер хуж уюшм</v>
          </cell>
        </row>
        <row r="846">
          <cell r="A846" t="str">
            <v>Ислом Руслан ф/х</v>
          </cell>
          <cell r="B846" t="str">
            <v>Дехкон ва фермер хуж уюшм</v>
          </cell>
        </row>
        <row r="847">
          <cell r="A847" t="str">
            <v>Ислом ф/х</v>
          </cell>
          <cell r="B847" t="str">
            <v>Дехкон ва фермер хуж уюшм</v>
          </cell>
        </row>
        <row r="848">
          <cell r="A848" t="str">
            <v>Ислом ф/х бог</v>
          </cell>
          <cell r="B848" t="str">
            <v>Дехкон ва фермер хуж уюшм</v>
          </cell>
        </row>
        <row r="849">
          <cell r="A849" t="str">
            <v>Ислом Эшчанов СФУ</v>
          </cell>
          <cell r="B849" t="str">
            <v>К ва СХВ (бюджет)</v>
          </cell>
        </row>
        <row r="850">
          <cell r="A850" t="str">
            <v>Исломбек Искандар ф/х бог</v>
          </cell>
          <cell r="B850" t="str">
            <v>Дехкон ва фермер хуж уюшм</v>
          </cell>
        </row>
        <row r="851">
          <cell r="A851" t="str">
            <v>Исломбой ф/х</v>
          </cell>
          <cell r="B851" t="str">
            <v>Дехкон ва фермер хуж уюшм</v>
          </cell>
        </row>
        <row r="852">
          <cell r="A852" t="str">
            <v>Исмоил бобо набираси Миржалол ф/х бог</v>
          </cell>
          <cell r="B852" t="str">
            <v>Дехкон ва фермер хуж уюшм</v>
          </cell>
        </row>
        <row r="853">
          <cell r="A853" t="str">
            <v>Исмоил бобо Ражаббой ф/х бог</v>
          </cell>
          <cell r="B853" t="str">
            <v>Дехкон ва фермер хуж уюшм</v>
          </cell>
        </row>
        <row r="854">
          <cell r="A854" t="str">
            <v>Исмоил бобо угли ф/х</v>
          </cell>
          <cell r="B854" t="str">
            <v>Дехкон ва фермер хуж уюшм</v>
          </cell>
        </row>
        <row r="855">
          <cell r="A855" t="str">
            <v>Исмоил бобо ф/х</v>
          </cell>
          <cell r="B855" t="str">
            <v>Дехкон ва фермер хуж уюшм</v>
          </cell>
        </row>
        <row r="856">
          <cell r="A856" t="str">
            <v>Исмоил бобо ф/х хаз</v>
          </cell>
          <cell r="B856" t="str">
            <v>Дехкон ва фермер хуж уюшм</v>
          </cell>
        </row>
        <row r="857">
          <cell r="A857" t="str">
            <v>Исмоил духтир ф/х</v>
          </cell>
          <cell r="B857" t="str">
            <v>Дехкон ва фермер хуж уюшм</v>
          </cell>
        </row>
        <row r="858">
          <cell r="A858" t="str">
            <v>Исмоил кассир ф/х хаз</v>
          </cell>
          <cell r="B858" t="str">
            <v>Дехкон ва фермер хуж уюшм</v>
          </cell>
        </row>
        <row r="859">
          <cell r="A859" t="str">
            <v>Исмоил Матнияз ф/х туп</v>
          </cell>
          <cell r="B859" t="str">
            <v>Дехкон ва фермер хуж уюшм</v>
          </cell>
        </row>
        <row r="860">
          <cell r="A860" t="str">
            <v>Исмоил ок ота ф/х</v>
          </cell>
          <cell r="B860" t="str">
            <v>Дехкон ва фермер хуж уюшм</v>
          </cell>
        </row>
        <row r="861">
          <cell r="A861" t="str">
            <v>Исмоил Оталик ф/х</v>
          </cell>
          <cell r="B861" t="str">
            <v>Дехкон ва фермер хуж уюшм</v>
          </cell>
        </row>
        <row r="862">
          <cell r="A862" t="str">
            <v>Исмоил Содик жиголи ф/х</v>
          </cell>
          <cell r="B862" t="str">
            <v>Дехкон ва фермер хуж уюшм</v>
          </cell>
        </row>
        <row r="863">
          <cell r="A863" t="str">
            <v>Исмоил угли Дилшод ф/х туп</v>
          </cell>
          <cell r="B863" t="str">
            <v>Дехкон ва фермер хуж уюшм</v>
          </cell>
        </row>
        <row r="864">
          <cell r="A864" t="str">
            <v>Исмоил угли Садулла ф/х хаз</v>
          </cell>
          <cell r="B864" t="str">
            <v>Дехкон ва фермер хуж уюшм</v>
          </cell>
        </row>
        <row r="865">
          <cell r="A865" t="str">
            <v>Исмоил ф/х</v>
          </cell>
          <cell r="B865" t="str">
            <v>Дехкон ва фермер хуж уюшм</v>
          </cell>
        </row>
        <row r="866">
          <cell r="A866" t="str">
            <v>Исмоил хонкали авлоди ф/х</v>
          </cell>
          <cell r="B866" t="str">
            <v>Дехкон ва фермер хуж уюшм</v>
          </cell>
        </row>
        <row r="867">
          <cell r="A867" t="str">
            <v>Исмоил Хоразм ф/х хаз</v>
          </cell>
          <cell r="B867" t="str">
            <v>Дехкон ва фермер хуж уюшм</v>
          </cell>
        </row>
        <row r="868">
          <cell r="A868" t="str">
            <v>Исмоилжон Ибрагимов ф/х пит</v>
          </cell>
          <cell r="B868" t="str">
            <v>Дехкон ва фермер хуж уюшм</v>
          </cell>
        </row>
        <row r="869">
          <cell r="A869" t="str">
            <v>Исмоилов Болта ф/х бог</v>
          </cell>
          <cell r="B869" t="str">
            <v>Дехкон ва фермер хуж уюшм</v>
          </cell>
        </row>
        <row r="870">
          <cell r="A870" t="str">
            <v>Исо Жура ф/х</v>
          </cell>
          <cell r="B870" t="str">
            <v>Дехкон ва фермер хуж уюшм</v>
          </cell>
        </row>
        <row r="871">
          <cell r="A871" t="str">
            <v>Исо Ражаб угли Сардор ф/х бог</v>
          </cell>
          <cell r="B871" t="str">
            <v>Дехкон ва фермер хуж уюшм</v>
          </cell>
        </row>
        <row r="872">
          <cell r="A872" t="str">
            <v>Исо ф/х бог</v>
          </cell>
          <cell r="B872" t="str">
            <v>Дехкон ва фермер хуж уюшм</v>
          </cell>
        </row>
        <row r="873">
          <cell r="A873" t="str">
            <v>Истар ф/х тупр</v>
          </cell>
          <cell r="B873" t="str">
            <v>Дехкон ва фермер хуж уюшм</v>
          </cell>
        </row>
        <row r="874">
          <cell r="A874" t="str">
            <v>Истикбол ф/х</v>
          </cell>
          <cell r="B874" t="str">
            <v>Дехкон ва фермер хуж уюшм</v>
          </cell>
        </row>
        <row r="875">
          <cell r="A875" t="str">
            <v>Истиклол ф/х</v>
          </cell>
          <cell r="B875" t="str">
            <v>Дехкон ва фермер хуж уюшм</v>
          </cell>
        </row>
        <row r="876">
          <cell r="A876" t="str">
            <v>Истиклол ф/х пит</v>
          </cell>
          <cell r="B876" t="str">
            <v>Дехкон ва фермер хуж уюшм</v>
          </cell>
        </row>
        <row r="877">
          <cell r="A877" t="str">
            <v>Ихлос ф/х</v>
          </cell>
          <cell r="B877" t="str">
            <v>Дехкон ва фермер хуж уюшм</v>
          </cell>
        </row>
        <row r="878">
          <cell r="A878" t="str">
            <v>"Ихтиёр Бахтиёр Шахриёр ф/х"</v>
          </cell>
          <cell r="B878" t="str">
            <v>Дехкон ва фермер хуж уюшм</v>
          </cell>
        </row>
        <row r="879">
          <cell r="A879" t="str">
            <v>Ихтиёр ф/х</v>
          </cell>
          <cell r="B879" t="str">
            <v>Дехкон ва фермер хуж уюшм</v>
          </cell>
        </row>
        <row r="880">
          <cell r="A880" t="str">
            <v>Ихтиёр шахриёр ф/х тупр</v>
          </cell>
          <cell r="B880" t="str">
            <v>Дехкон ва фермер хуж уюшм</v>
          </cell>
        </row>
        <row r="881">
          <cell r="A881" t="str">
            <v>Ишим жийрон ф/х</v>
          </cell>
          <cell r="B881" t="str">
            <v>Дехкон ва фермер хуж уюшм</v>
          </cell>
        </row>
        <row r="882">
          <cell r="A882" t="str">
            <v>Ишонч аудит фирмаси</v>
          </cell>
          <cell r="B882" t="str">
            <v>Кичик ва урта бизнес</v>
          </cell>
        </row>
        <row r="883">
          <cell r="A883" t="str">
            <v>Йулдош Аняз Овшарли ф/х</v>
          </cell>
          <cell r="B883" t="str">
            <v>Дехкон ва фермер хуж уюшм</v>
          </cell>
        </row>
        <row r="884">
          <cell r="A884" t="str">
            <v>Йулдош беги ф/х</v>
          </cell>
          <cell r="B884" t="str">
            <v>Дехкон ва фермер хуж уюшм</v>
          </cell>
        </row>
        <row r="885">
          <cell r="A885" t="str">
            <v>Йулдош бобо набираси Иномжон ф/х бог</v>
          </cell>
          <cell r="B885" t="str">
            <v>Дехкон ва фермер хуж уюшм</v>
          </cell>
        </row>
        <row r="886">
          <cell r="A886" t="str">
            <v>Йулдош бобо набираси Хасан Хусан ф/х бог</v>
          </cell>
          <cell r="B886" t="str">
            <v>Дехкон ва фермер хуж уюшм</v>
          </cell>
        </row>
        <row r="887">
          <cell r="A887" t="str">
            <v>Йулдош бобо турсунали ф/х</v>
          </cell>
          <cell r="B887" t="str">
            <v>Дехкон ва фермер хуж уюшм</v>
          </cell>
        </row>
        <row r="888">
          <cell r="A888" t="str">
            <v>Йулдош бобо угли омондурди ф/х бог</v>
          </cell>
          <cell r="B888" t="str">
            <v>Дехкон ва фермер хуж уюшм</v>
          </cell>
        </row>
        <row r="889">
          <cell r="A889" t="str">
            <v>Йулдош ваис ф/х</v>
          </cell>
          <cell r="B889" t="str">
            <v>Дехкон ва фермер хуж уюшм</v>
          </cell>
        </row>
        <row r="890">
          <cell r="A890" t="str">
            <v>Йулдош гофур ф/х</v>
          </cell>
          <cell r="B890" t="str">
            <v>Дехкон ва фермер хуж уюшм</v>
          </cell>
        </row>
        <row r="891">
          <cell r="A891" t="str">
            <v>Йулдош Гофуров ф/х тупр</v>
          </cell>
          <cell r="B891" t="str">
            <v>Дехкон ва фермер хуж уюшм</v>
          </cell>
        </row>
        <row r="892">
          <cell r="A892" t="str">
            <v>Йулдош домла ф/х</v>
          </cell>
          <cell r="B892" t="str">
            <v>Дехкон ва фермер хуж уюшм</v>
          </cell>
        </row>
        <row r="893">
          <cell r="A893" t="str">
            <v>Йулдош Калантар ф/х</v>
          </cell>
          <cell r="B893" t="str">
            <v>Дехкон ва фермер хуж уюшм</v>
          </cell>
        </row>
        <row r="894">
          <cell r="A894" t="str">
            <v>Йулдош Козок ф/х хаз</v>
          </cell>
          <cell r="B894" t="str">
            <v>Дехкон ва фермер хуж уюшм</v>
          </cell>
        </row>
        <row r="895">
          <cell r="A895" t="str">
            <v>Йулдош Матёз ф/х</v>
          </cell>
          <cell r="B895" t="str">
            <v>Дехкон ва фермер хуж уюшм</v>
          </cell>
        </row>
        <row r="896">
          <cell r="A896" t="str">
            <v>Йулдош ота угли Рустам ф/х бог</v>
          </cell>
          <cell r="B896" t="str">
            <v>Дехкон ва фермер хуж уюшм</v>
          </cell>
        </row>
        <row r="897">
          <cell r="A897" t="str">
            <v>Йулдош ота ф/х туп</v>
          </cell>
          <cell r="B897" t="str">
            <v>Дехкон ва фермер хуж уюшм</v>
          </cell>
        </row>
        <row r="898">
          <cell r="A898" t="str">
            <v>Йулдош ф/х</v>
          </cell>
          <cell r="B898" t="str">
            <v>Дехкон ва фермер хуж уюшм</v>
          </cell>
        </row>
        <row r="899">
          <cell r="A899" t="str">
            <v>Йулдош хужа угли Жумабой ф/х</v>
          </cell>
          <cell r="B899" t="str">
            <v>Дехкон ва фермер хуж уюшм</v>
          </cell>
        </row>
        <row r="900">
          <cell r="A900" t="str">
            <v>Йулчи ф/х</v>
          </cell>
          <cell r="B900" t="str">
            <v>Дехкон ва фермер хуж уюшм</v>
          </cell>
        </row>
        <row r="901">
          <cell r="A901" t="str">
            <v>"Кадам Матмурод ф/х"</v>
          </cell>
          <cell r="B901" t="str">
            <v>Бозор жамгармаси</v>
          </cell>
        </row>
        <row r="902">
          <cell r="A902" t="str">
            <v>"Кадам обод ф/х"</v>
          </cell>
          <cell r="B902" t="str">
            <v>Дехкон ва фермер хуж уюшм</v>
          </cell>
        </row>
        <row r="903">
          <cell r="A903" t="str">
            <v>Кадам Султон ф/х хаз</v>
          </cell>
          <cell r="B903" t="str">
            <v>Дехкон ва фермер хуж уюшм</v>
          </cell>
        </row>
        <row r="904">
          <cell r="A904" t="str">
            <v>Кадам тура Эшниязович ф/х бог</v>
          </cell>
          <cell r="B904" t="str">
            <v>Дехкон ва фермер хуж уюшм</v>
          </cell>
        </row>
        <row r="905">
          <cell r="A905" t="str">
            <v>Кадамбаев Фахриддин ф/х</v>
          </cell>
          <cell r="B905" t="str">
            <v>Дехкон ва фермер хуж уюшм</v>
          </cell>
        </row>
        <row r="906">
          <cell r="A906" t="str">
            <v>Кадамбой Барчиной ф/х</v>
          </cell>
          <cell r="B906" t="str">
            <v>Дехкон ва фермер хуж уюшм</v>
          </cell>
        </row>
        <row r="907">
          <cell r="A907" t="str">
            <v>"Кадамбой муроджон ф/х"</v>
          </cell>
          <cell r="B907" t="str">
            <v>Дехкон ва фермер хуж уюшм</v>
          </cell>
        </row>
        <row r="908">
          <cell r="A908" t="str">
            <v>"Кадамбой санжарбек ф/х хаз"</v>
          </cell>
          <cell r="B908" t="str">
            <v>Дехкон ва фермер хуж уюшм</v>
          </cell>
        </row>
        <row r="909">
          <cell r="A909" t="str">
            <v>Кадамбой угли Бахромбой ф/х</v>
          </cell>
          <cell r="B909" t="str">
            <v>Дехкон ва фермер хуж уюшм</v>
          </cell>
        </row>
        <row r="910">
          <cell r="A910" t="str">
            <v>Кадамбой угли Бобомурод ф/х</v>
          </cell>
          <cell r="B910" t="str">
            <v>Дехкон ва фермер хуж уюшм</v>
          </cell>
        </row>
        <row r="911">
          <cell r="A911" t="str">
            <v>Кадамбой угли Низомжон ф/х бог</v>
          </cell>
          <cell r="B911" t="str">
            <v>Дехкон ва фермер хуж уюшм</v>
          </cell>
        </row>
        <row r="912">
          <cell r="A912" t="str">
            <v>Кадамбой угли Санат араб ф/х бог</v>
          </cell>
          <cell r="B912" t="str">
            <v>Дехкон ва фермер хуж уюшм</v>
          </cell>
        </row>
        <row r="913">
          <cell r="A913" t="str">
            <v>Казак тожи ф/х</v>
          </cell>
          <cell r="B913" t="str">
            <v>Дехкон ва фермер хуж уюшм</v>
          </cell>
        </row>
        <row r="914">
          <cell r="A914" t="str">
            <v>Казаков Дилшод ф/х</v>
          </cell>
          <cell r="B914" t="str">
            <v>Дехкон ва фермер хуж уюшм</v>
          </cell>
        </row>
        <row r="915">
          <cell r="A915" t="str">
            <v>Казбек ф/х туп</v>
          </cell>
          <cell r="B915" t="str">
            <v>Дехкон ва фермер хуж уюшм</v>
          </cell>
        </row>
        <row r="916">
          <cell r="A916" t="str">
            <v>Кайр ф/х</v>
          </cell>
          <cell r="B916" t="str">
            <v>Дехкон ва фермер хуж уюшм</v>
          </cell>
        </row>
        <row r="917">
          <cell r="A917" t="str">
            <v>"Калажик оромгохи соглошлаштириш маскани"</v>
          </cell>
          <cell r="B917" t="str">
            <v>Кичик ва урта бизнес</v>
          </cell>
        </row>
        <row r="918">
          <cell r="A918" t="str">
            <v>Каландар баликчи ф/х</v>
          </cell>
          <cell r="B918" t="str">
            <v>Дехкон ва фермер хуж уюшм</v>
          </cell>
        </row>
        <row r="919">
          <cell r="A919" t="str">
            <v>Каландар бобо ф/х</v>
          </cell>
          <cell r="B919" t="str">
            <v>Дехкон ва фермер хуж уюшм</v>
          </cell>
        </row>
        <row r="920">
          <cell r="A920" t="str">
            <v>Каландар Бобожонов ф/х хаз</v>
          </cell>
          <cell r="B920" t="str">
            <v>Дехкон ва фермер хуж уюшм</v>
          </cell>
        </row>
        <row r="921">
          <cell r="A921" t="str">
            <v>Каландар Ёкутжон ф/х хаз</v>
          </cell>
          <cell r="B921" t="str">
            <v>Дехкон ва фермер хуж уюшм</v>
          </cell>
        </row>
        <row r="922">
          <cell r="A922" t="str">
            <v>Каландар Искандар Мардонбек ф/х</v>
          </cell>
          <cell r="B922" t="str">
            <v>Дехкон ва фермер хуж уюшм</v>
          </cell>
        </row>
        <row r="923">
          <cell r="A923" t="str">
            <v>Каландар мироб ф/х</v>
          </cell>
          <cell r="B923" t="str">
            <v>Дехкон ва фермер хуж уюшм</v>
          </cell>
        </row>
        <row r="924">
          <cell r="A924" t="str">
            <v>Каландар ота ф/х</v>
          </cell>
          <cell r="B924" t="str">
            <v>Дехкон ва фермер хуж уюшм</v>
          </cell>
        </row>
        <row r="925">
          <cell r="A925" t="str">
            <v>Каландар полвон угли машарип ф/х</v>
          </cell>
          <cell r="B925" t="str">
            <v>Дехкон ва фермер хуж уюшм</v>
          </cell>
        </row>
        <row r="926">
          <cell r="A926" t="str">
            <v>Каландар Яхшибоев ф/х пит</v>
          </cell>
          <cell r="B926" t="str">
            <v>Дехкон ва фермер хуж уюшм</v>
          </cell>
        </row>
        <row r="927">
          <cell r="A927" t="str">
            <v>Калдиргоч Биосервис МЧЖ</v>
          </cell>
          <cell r="B927" t="str">
            <v>Узкишлок хужаликкимё</v>
          </cell>
        </row>
        <row r="928">
          <cell r="A928" t="str">
            <v>Камарбек бахши ф/х тупр</v>
          </cell>
          <cell r="B928" t="str">
            <v>Дехкон ва фермер хуж уюшм</v>
          </cell>
        </row>
        <row r="929">
          <cell r="A929" t="str">
            <v>Камол ота угли Руслан ф/х бог</v>
          </cell>
          <cell r="B929" t="str">
            <v>Дехкон ва фермер хуж уюшм</v>
          </cell>
        </row>
        <row r="930">
          <cell r="A930" t="str">
            <v>Камол ф/х</v>
          </cell>
          <cell r="B930" t="str">
            <v>Дехкон ва фермер хуж уюшм</v>
          </cell>
        </row>
        <row r="931">
          <cell r="A931" t="str">
            <v>Камол ф/х туп</v>
          </cell>
          <cell r="B931" t="str">
            <v>Дехкон ва фермер хуж уюшм</v>
          </cell>
        </row>
        <row r="932">
          <cell r="A932" t="str">
            <v>Камол хожи ф/х хаз</v>
          </cell>
          <cell r="B932" t="str">
            <v>Дехкон ва фермер хуж уюшм</v>
          </cell>
        </row>
        <row r="933">
          <cell r="A933" t="str">
            <v>Камоладдин камолат ф/х пит</v>
          </cell>
          <cell r="B933" t="str">
            <v>Дехкон ва фермер хуж уюшм</v>
          </cell>
        </row>
        <row r="934">
          <cell r="A934" t="str">
            <v>Камоладдин угли Отажон ф/х бог</v>
          </cell>
          <cell r="B934" t="str">
            <v>Дехкон ва фермер хуж уюшм</v>
          </cell>
        </row>
        <row r="935">
          <cell r="A935" t="str">
            <v>Камоладдин ф/х тупр</v>
          </cell>
          <cell r="B935" t="str">
            <v>Дехкон ва фермер хуж уюшм</v>
          </cell>
        </row>
        <row r="936">
          <cell r="A936" t="str">
            <v>"Камолат онахон ф/х"</v>
          </cell>
          <cell r="B936" t="str">
            <v>Дехкон ва фермер хуж уюшм</v>
          </cell>
        </row>
        <row r="937">
          <cell r="A937" t="str">
            <v>"Камолбек полвонбек ф/х"</v>
          </cell>
          <cell r="B937" t="str">
            <v>Дехкон ва фермер хуж уюшм</v>
          </cell>
        </row>
        <row r="938">
          <cell r="A938" t="str">
            <v>Карамази Киличбой ИТБ</v>
          </cell>
          <cell r="B938" t="str">
            <v>К ва СХВ (бюджет)</v>
          </cell>
        </row>
        <row r="939">
          <cell r="A939" t="str">
            <v>Карамази ф/х</v>
          </cell>
          <cell r="B939" t="str">
            <v>Дехкон ва фермер хуж уюшм</v>
          </cell>
        </row>
        <row r="940">
          <cell r="A940" t="str">
            <v>"Карвак биосервис х/к"</v>
          </cell>
          <cell r="B940" t="str">
            <v>Узкишлок хужаликкимё</v>
          </cell>
        </row>
        <row r="941">
          <cell r="A941" t="str">
            <v>Карвак Инвест ф/х</v>
          </cell>
          <cell r="B941" t="str">
            <v>Дехкон ва фермер хуж уюшм</v>
          </cell>
        </row>
        <row r="942">
          <cell r="A942" t="str">
            <v>Карвак МЧ ММТП</v>
          </cell>
          <cell r="B942" t="str">
            <v>К ва СХВ (махсулот етишт)</v>
          </cell>
        </row>
        <row r="943">
          <cell r="A943" t="str">
            <v>Карвак фермер хужалиги</v>
          </cell>
          <cell r="B943" t="str">
            <v>Дехкон ва фермер хуж уюшм</v>
          </cell>
        </row>
        <row r="944">
          <cell r="A944" t="str">
            <v>Карвак шовот ф/х</v>
          </cell>
          <cell r="B944" t="str">
            <v>Дехкон ва фермер хуж уюшм</v>
          </cell>
        </row>
        <row r="945">
          <cell r="A945" t="str">
            <v>Карвакли Саид лакка ф/х хаз</v>
          </cell>
          <cell r="B945" t="str">
            <v>Дехкон ва фермер хуж уюшм</v>
          </cell>
        </row>
        <row r="946">
          <cell r="A946" t="str">
            <v>Карим бобо набираси Отабой ф/х бог</v>
          </cell>
          <cell r="B946" t="str">
            <v>Дехкон ва фермер хуж уюшм</v>
          </cell>
        </row>
        <row r="947">
          <cell r="A947" t="str">
            <v>"Карим бобо набираси шомурот ф/х бог"</v>
          </cell>
          <cell r="B947" t="str">
            <v>Дехкон ва фермер хуж уюшм</v>
          </cell>
        </row>
        <row r="948">
          <cell r="A948" t="str">
            <v>"Карим килич ф/х"</v>
          </cell>
          <cell r="B948" t="str">
            <v>Дехкон ва фермер хуж уюшм</v>
          </cell>
        </row>
        <row r="949">
          <cell r="A949" t="str">
            <v>Карим Навант ф/х</v>
          </cell>
          <cell r="B949" t="str">
            <v>Дехкон ва фермер хуж уюшм</v>
          </cell>
        </row>
        <row r="950">
          <cell r="A950" t="str">
            <v>Карим ота ф/х тупр</v>
          </cell>
          <cell r="B950" t="str">
            <v>Дехкон ва фермер хуж уюшм</v>
          </cell>
        </row>
        <row r="951">
          <cell r="A951" t="str">
            <v>Карим сахий ф/х тупр</v>
          </cell>
          <cell r="B951" t="str">
            <v>Дехкон ва фермер хуж уюшм</v>
          </cell>
        </row>
        <row r="952">
          <cell r="A952" t="str">
            <v>Каримбой Аннамов ф/х</v>
          </cell>
          <cell r="B952" t="str">
            <v>Дехкон ва фермер хуж уюшм</v>
          </cell>
        </row>
        <row r="953">
          <cell r="A953" t="str">
            <v>Каримбой Рахима ф/х</v>
          </cell>
          <cell r="B953" t="str">
            <v>Дехкон ва фермер хуж уюшм</v>
          </cell>
        </row>
        <row r="954">
          <cell r="A954" t="str">
            <v>Каримбой халима ф/х</v>
          </cell>
          <cell r="B954" t="str">
            <v>Дехкон ва фермер хуж уюшм</v>
          </cell>
        </row>
        <row r="955">
          <cell r="A955" t="str">
            <v>Каримбой Хамдам ф/х</v>
          </cell>
          <cell r="B955" t="str">
            <v>Дехкон ва фермер хуж уюшм</v>
          </cell>
        </row>
        <row r="956">
          <cell r="A956" t="str">
            <v>"Каримбува аллашукур ф/х хаз"</v>
          </cell>
          <cell r="B956" t="str">
            <v>Дехкон ва фермер хуж уюшм</v>
          </cell>
        </row>
        <row r="957">
          <cell r="A957" t="str">
            <v>Каримхон-Темур ф/х</v>
          </cell>
          <cell r="B957" t="str">
            <v>Дехкон ва фермер хуж уюшм</v>
          </cell>
        </row>
        <row r="958">
          <cell r="A958" t="str">
            <v>Карки бобо фермер хужалиги пит</v>
          </cell>
          <cell r="B958" t="str">
            <v>Дехкон ва фермер хуж уюшм</v>
          </cell>
        </row>
        <row r="959">
          <cell r="A959" t="str">
            <v>Каромат-Малохат ф/х</v>
          </cell>
          <cell r="B959" t="str">
            <v>Дехкон ва фермер хуж уюшм</v>
          </cell>
        </row>
        <row r="960">
          <cell r="A960" t="str">
            <v>Каррибой буво ф/х</v>
          </cell>
          <cell r="B960" t="str">
            <v>Дехкон ва фермер хуж уюшм</v>
          </cell>
        </row>
        <row r="961">
          <cell r="A961" t="str">
            <v>Касаба уюшма кумитаси Урганч</v>
          </cell>
          <cell r="B961" t="str">
            <v>ДО ВЫЯСНЕНИЯ</v>
          </cell>
        </row>
        <row r="962">
          <cell r="A962" t="str">
            <v>Касб хунар мактаби Богот</v>
          </cell>
          <cell r="B962" t="str">
            <v>Маориф вазирлиги</v>
          </cell>
        </row>
        <row r="963">
          <cell r="A963" t="str">
            <v>Кахрамон дуртали ф/х хаз</v>
          </cell>
          <cell r="B963" t="str">
            <v>Дехкон ва фермер хуж уюшм</v>
          </cell>
        </row>
        <row r="964">
          <cell r="A964" t="str">
            <v>Кахрамон йуллари ф/х</v>
          </cell>
          <cell r="B964" t="str">
            <v>Дехкон ва фермер хуж уюшм</v>
          </cell>
        </row>
        <row r="965">
          <cell r="A965" t="str">
            <v>Кахрамон Куронбой ф/х пит</v>
          </cell>
          <cell r="B965" t="str">
            <v>Дехкон ва фермер хуж уюшм</v>
          </cell>
        </row>
        <row r="966">
          <cell r="A966" t="str">
            <v>Кахрамон мумин ф/х бог</v>
          </cell>
          <cell r="B966" t="str">
            <v>Дехкон ва фермер хуж уюшм</v>
          </cell>
        </row>
        <row r="967">
          <cell r="A967" t="str">
            <v>Кахрамон орзуси ф/х</v>
          </cell>
          <cell r="B967" t="str">
            <v>Дехкон ва фермер хуж уюшм</v>
          </cell>
        </row>
        <row r="968">
          <cell r="A968" t="str">
            <v>Кахрамон ф/х тупр</v>
          </cell>
          <cell r="B968" t="str">
            <v>Дехкон ва фермер хуж уюшм</v>
          </cell>
        </row>
        <row r="969">
          <cell r="A969" t="str">
            <v>Кенжа бобо набираси Темурбек ф/х бог</v>
          </cell>
          <cell r="B969" t="str">
            <v>Дехкон ва фермер хуж уюшм</v>
          </cell>
        </row>
        <row r="970">
          <cell r="A970" t="str">
            <v>Кенжа бобо ф/х</v>
          </cell>
          <cell r="B970" t="str">
            <v>Дехкон ва фермер хуж уюшм</v>
          </cell>
        </row>
        <row r="971">
          <cell r="A971" t="str">
            <v>Кенжа бува ф/х тупр</v>
          </cell>
          <cell r="B971" t="str">
            <v>Дехкон ва фермер хуж уюшм</v>
          </cell>
        </row>
        <row r="972">
          <cell r="A972" t="str">
            <v>Кенжа Ёкутжон ф/х</v>
          </cell>
          <cell r="B972" t="str">
            <v>Дехкон ва фермер хуж уюшм</v>
          </cell>
        </row>
        <row r="973">
          <cell r="A973" t="str">
            <v>Кенжа назар ф/х хаз</v>
          </cell>
          <cell r="B973" t="str">
            <v>Дехкон ва фермер хуж уюшм</v>
          </cell>
        </row>
        <row r="974">
          <cell r="A974" t="str">
            <v>Кенжа Эркабой ф/х пит</v>
          </cell>
          <cell r="B974" t="str">
            <v>Дехкон ва фермер хуж уюшм</v>
          </cell>
        </row>
        <row r="975">
          <cell r="A975" t="str">
            <v>Кенжабек Сохибкор ф/х</v>
          </cell>
          <cell r="B975" t="str">
            <v>Дехкон ва фермер хуж уюшм</v>
          </cell>
        </row>
        <row r="976">
          <cell r="A976" t="str">
            <v>Кибернетик овшар ф/х</v>
          </cell>
          <cell r="B976" t="str">
            <v>Дехкон ва фермер хуж уюшм</v>
          </cell>
        </row>
        <row r="977">
          <cell r="A977" t="str">
            <v>Кизил кум МТП</v>
          </cell>
          <cell r="B977" t="str">
            <v>Узагромашсервис</v>
          </cell>
        </row>
        <row r="978">
          <cell r="A978" t="str">
            <v>Кизил-кум ф/х тупр</v>
          </cell>
          <cell r="B978" t="str">
            <v>Дехкон ва фермер хуж уюшм</v>
          </cell>
        </row>
        <row r="979">
          <cell r="A979" t="str">
            <v>Кизилкум заповедник</v>
          </cell>
          <cell r="B979" t="str">
            <v>Гидромереорология ББ</v>
          </cell>
        </row>
        <row r="980">
          <cell r="A980" t="str">
            <v>Кизилкум ф/х</v>
          </cell>
          <cell r="B980" t="str">
            <v>Дехкон ва фермер хуж уюшм</v>
          </cell>
        </row>
        <row r="981">
          <cell r="A981" t="str">
            <v>Кизилравот ширшали ф/х бог</v>
          </cell>
          <cell r="B981" t="str">
            <v>Дехкон ва фермер хуж уюшм</v>
          </cell>
        </row>
        <row r="982">
          <cell r="A982" t="str">
            <v>Килич бобо ф/х</v>
          </cell>
          <cell r="B982" t="str">
            <v>Дехкон ва фермер хуж уюшм</v>
          </cell>
        </row>
        <row r="983">
          <cell r="A983" t="str">
            <v>Килич кудрат ф/х бог</v>
          </cell>
          <cell r="B983" t="str">
            <v>Дехкон ва фермер хуж уюшм</v>
          </cell>
        </row>
        <row r="984">
          <cell r="A984" t="str">
            <v>Килич ота ф/х туп</v>
          </cell>
          <cell r="B984" t="str">
            <v>Дехкон ва фермер хуж уюшм</v>
          </cell>
        </row>
        <row r="985">
          <cell r="A985" t="str">
            <v>Киличбой набираси Жалоладдин ф/х</v>
          </cell>
          <cell r="B985" t="str">
            <v>Дехкон ва фермер хуж уюшм</v>
          </cell>
        </row>
        <row r="986">
          <cell r="A986" t="str">
            <v>Киличбой Ярашов ф/х пит</v>
          </cell>
          <cell r="B986" t="str">
            <v>Дехкон ва фермер хуж уюшм</v>
          </cell>
        </row>
        <row r="987">
          <cell r="A987" t="str">
            <v>Киличев Шоназар ф/х тупр</v>
          </cell>
          <cell r="B987" t="str">
            <v>Дехкон ва фермер хуж уюшм</v>
          </cell>
        </row>
        <row r="988">
          <cell r="A988" t="str">
            <v>Кипчок Биосервис МЧЖ</v>
          </cell>
          <cell r="B988" t="str">
            <v>Узкишлок хужаликкимё</v>
          </cell>
        </row>
        <row r="989">
          <cell r="A989" t="str">
            <v>Кипчок ф/х</v>
          </cell>
          <cell r="B989" t="str">
            <v>Дехкон ва фермер хуж уюшм</v>
          </cell>
        </row>
        <row r="990">
          <cell r="A990" t="str">
            <v>Кирк аланг ф/х хаз</v>
          </cell>
          <cell r="B990" t="str">
            <v>Дехкон ва фермер хуж уюшм</v>
          </cell>
        </row>
        <row r="991">
          <cell r="A991" t="str">
            <v>Кишлокхужаликкимё Богот</v>
          </cell>
          <cell r="B991" t="str">
            <v>Узкишлок хужаликкимё</v>
          </cell>
        </row>
        <row r="992">
          <cell r="A992" t="str">
            <v>Кишлокхужаликкимё Питнак</v>
          </cell>
          <cell r="B992" t="str">
            <v>Узкишлок хужаликкимё</v>
          </cell>
        </row>
        <row r="993">
          <cell r="A993" t="str">
            <v>Кишлокхужаликкимё Хазарасп</v>
          </cell>
          <cell r="B993" t="str">
            <v>Узкишлок хужаликкимё</v>
          </cell>
        </row>
        <row r="994">
          <cell r="A994" t="str">
            <v>КМК ОАЖга карашли САН-ТОХИР давлат ШК</v>
          </cell>
          <cell r="B994" t="str">
            <v>Кичик ва урта бизнес</v>
          </cell>
        </row>
        <row r="995">
          <cell r="A995" t="str">
            <v>Кобул бобо угли ф/х</v>
          </cell>
          <cell r="B995" t="str">
            <v>Дехкон ва фермер хуж уюшм</v>
          </cell>
        </row>
        <row r="996">
          <cell r="A996" t="str">
            <v>Кобул Гайрат ф/х</v>
          </cell>
          <cell r="B996" t="str">
            <v>Дехкон ва фермер хуж уюшм</v>
          </cell>
        </row>
        <row r="997">
          <cell r="A997" t="str">
            <v>Кобулжон Ахмаджон ф/х бог</v>
          </cell>
          <cell r="B997" t="str">
            <v>Дехкон ва фермер хуж уюшм</v>
          </cell>
        </row>
        <row r="998">
          <cell r="A998" t="str">
            <v>Кобулов Кобилжон Ражабович ф/х</v>
          </cell>
          <cell r="B998" t="str">
            <v>Дехкон ва фермер хуж уюшм</v>
          </cell>
        </row>
        <row r="999">
          <cell r="A999" t="str">
            <v>Ковунчи Обод ММТП</v>
          </cell>
          <cell r="B999" t="str">
            <v>К ва СХВ (махсулот етишт)</v>
          </cell>
        </row>
        <row r="1000">
          <cell r="A1000" t="str">
            <v>Кодир Азимбой фермер хужалиги</v>
          </cell>
          <cell r="B1000" t="str">
            <v>Дехкон ва фермер хуж уюшм</v>
          </cell>
        </row>
        <row r="1001">
          <cell r="A1001" t="str">
            <v>Кодир Ботир ф/х хаз</v>
          </cell>
          <cell r="B1001" t="str">
            <v>Дехкон ва фермер хуж уюшм</v>
          </cell>
        </row>
        <row r="1002">
          <cell r="A1002" t="str">
            <v>Кодир бува угли ф/х</v>
          </cell>
          <cell r="B1002" t="str">
            <v>Дехкон ва фермер хуж уюшм</v>
          </cell>
        </row>
        <row r="1003">
          <cell r="A1003" t="str">
            <v>Кодир Жаббор боги ф/х</v>
          </cell>
          <cell r="B1003" t="str">
            <v>Дехкон ва фермер хуж уюшм</v>
          </cell>
        </row>
        <row r="1004">
          <cell r="A1004" t="str">
            <v>Кодир Куряз ф/х</v>
          </cell>
          <cell r="B1004" t="str">
            <v>Дехкон ва фермер хуж уюшм</v>
          </cell>
        </row>
        <row r="1005">
          <cell r="A1005" t="str">
            <v>Кодир ота угли ф/х бог</v>
          </cell>
          <cell r="B1005" t="str">
            <v>Дехкон ва фермер хуж уюшм</v>
          </cell>
        </row>
        <row r="1006">
          <cell r="A1006" t="str">
            <v>Кодир полвон пичокчи ф/х хаз</v>
          </cell>
          <cell r="B1006" t="str">
            <v>Дехкон ва фермер хуж уюшм</v>
          </cell>
        </row>
        <row r="1007">
          <cell r="A1007" t="str">
            <v>Кодир Умрбек ф/х</v>
          </cell>
          <cell r="B1007" t="str">
            <v>Дехкон ва фермер хуж уюшм</v>
          </cell>
        </row>
        <row r="1008">
          <cell r="A1008" t="str">
            <v>Кодир Хожи Фагила ф/х</v>
          </cell>
          <cell r="B1008" t="str">
            <v>Дехкон ва фермер хуж уюшм</v>
          </cell>
        </row>
        <row r="1009">
          <cell r="A1009" t="str">
            <v>Кодир Хожиев ва Шохрух ф/х</v>
          </cell>
          <cell r="B1009" t="str">
            <v>Дехкон ва фермер хуж уюшм</v>
          </cell>
        </row>
        <row r="1010">
          <cell r="A1010" t="str">
            <v>Кодирберган Зевар ф/х</v>
          </cell>
          <cell r="B1010" t="str">
            <v>Дехкон ва фермер хуж уюшм</v>
          </cell>
        </row>
        <row r="1011">
          <cell r="A1011" t="str">
            <v>Кодирберган Шех ф/х</v>
          </cell>
          <cell r="B1011" t="str">
            <v>Дехкон ва фермер хуж уюшм</v>
          </cell>
        </row>
        <row r="1012">
          <cell r="A1012" t="str">
            <v>Кодирберди Йулдошбой угли ф/х бог</v>
          </cell>
          <cell r="B1012" t="str">
            <v>Дехкон ва фермер хуж уюшм</v>
          </cell>
        </row>
        <row r="1013">
          <cell r="A1013" t="str">
            <v>Козок бобо набираси Матниязбек ф/з бог</v>
          </cell>
          <cell r="B1013" t="str">
            <v>Дехкон ва фермер хуж уюшм</v>
          </cell>
        </row>
        <row r="1014">
          <cell r="A1014" t="str">
            <v>Козок бобо угли Ойбек ф/х</v>
          </cell>
          <cell r="B1014" t="str">
            <v>Дехкон ва фермер хуж уюшм</v>
          </cell>
        </row>
        <row r="1015">
          <cell r="A1015" t="str">
            <v>Козок Исмоилов ф/х туп</v>
          </cell>
          <cell r="B1015" t="str">
            <v>Дехкон ва фермер хуж уюшм</v>
          </cell>
        </row>
        <row r="1016">
          <cell r="A1016" t="str">
            <v>Козок Мадамин угли ф/х</v>
          </cell>
          <cell r="B1016" t="str">
            <v>Дехкон ва фермер хуж уюшм</v>
          </cell>
        </row>
        <row r="1017">
          <cell r="A1017" t="str">
            <v>Козок мутавалли ф/х бог</v>
          </cell>
          <cell r="B1017" t="str">
            <v>Дехкон ва фермер хуж уюшм</v>
          </cell>
        </row>
        <row r="1018">
          <cell r="A1018" t="str">
            <v>Козок ота ф/х</v>
          </cell>
          <cell r="B1018" t="str">
            <v>Дехкон ва фермер хуж уюшм</v>
          </cell>
        </row>
        <row r="1019">
          <cell r="A1019" t="str">
            <v>Козок Саид ф/х</v>
          </cell>
          <cell r="B1019" t="str">
            <v>Дехкон ва фермер хуж уюшм</v>
          </cell>
        </row>
        <row r="1020">
          <cell r="A1020" t="str">
            <v>Козок Шех Собиров ф/х хаз</v>
          </cell>
          <cell r="B1020" t="str">
            <v>Дехкон ва фермер хуж уюшм</v>
          </cell>
        </row>
        <row r="1021">
          <cell r="A1021" t="str">
            <v>Козок Шех ф/х</v>
          </cell>
          <cell r="B1021" t="str">
            <v>Дехкон ва фермер хуж уюшм</v>
          </cell>
        </row>
        <row r="1022">
          <cell r="A1022" t="str">
            <v>Козоков Жуманазар ф/х</v>
          </cell>
          <cell r="B1022" t="str">
            <v>Дехкон ва фермер хуж уюшм</v>
          </cell>
        </row>
        <row r="1023">
          <cell r="A1023" t="str">
            <v>Комил Бобонияз ф/х</v>
          </cell>
          <cell r="B1023" t="str">
            <v>Дехкон ва фермер хуж уюшм</v>
          </cell>
        </row>
        <row r="1024">
          <cell r="A1024" t="str">
            <v>Комил Иброгим угли ф/х хаз</v>
          </cell>
          <cell r="B1024" t="str">
            <v>Дехкон ва фермер хуж уюшм</v>
          </cell>
        </row>
        <row r="1025">
          <cell r="A1025" t="str">
            <v>Комил Карвонбоши ф/х хаз</v>
          </cell>
          <cell r="B1025" t="str">
            <v>Дехкон ва фермер хуж уюшм</v>
          </cell>
        </row>
        <row r="1026">
          <cell r="A1026" t="str">
            <v>Комил хушнуд ф/х</v>
          </cell>
          <cell r="B1026" t="str">
            <v>Дехкон ва фермер хуж уюшм</v>
          </cell>
        </row>
        <row r="1027">
          <cell r="A1027" t="str">
            <v>Комила ф/х</v>
          </cell>
          <cell r="B1027" t="str">
            <v>Дехкон ва фермер хуж уюшм</v>
          </cell>
        </row>
        <row r="1028">
          <cell r="A1028" t="str">
            <v>Комилжон болтаев ф/х туп</v>
          </cell>
          <cell r="B1028" t="str">
            <v>Дехкон ва фермер хуж уюшм</v>
          </cell>
        </row>
        <row r="1029">
          <cell r="A1029" t="str">
            <v>Комилжон угли Расулбек ф/х бог</v>
          </cell>
          <cell r="B1029" t="str">
            <v>Дехкон ва фермер хуж уюшм</v>
          </cell>
        </row>
        <row r="1030">
          <cell r="A1030" t="str">
            <v>Комилжон угли Хурсандбек ф/х бог</v>
          </cell>
          <cell r="B1030" t="str">
            <v>Дехкон ва фермер хуж уюшм</v>
          </cell>
        </row>
        <row r="1031">
          <cell r="A1031" t="str">
            <v>Комилжон ф/х</v>
          </cell>
          <cell r="B1031" t="str">
            <v>Дехкон ва фермер хуж уюшм</v>
          </cell>
        </row>
        <row r="1032">
          <cell r="A1032" t="str">
            <v>Комиссия</v>
          </cell>
          <cell r="B1032" t="str">
            <v>Дехкон ва фермер хуж уюшм</v>
          </cell>
        </row>
        <row r="1033">
          <cell r="A1033" t="str">
            <v>Коммунал фойдаланиш бошкармаси</v>
          </cell>
          <cell r="B1033" t="str">
            <v>Коммунал хизмат вазирлиги</v>
          </cell>
        </row>
        <row r="1034">
          <cell r="A1034" t="str">
            <v>"Компания Арал Суу курылыс"</v>
          </cell>
          <cell r="B1034" t="str">
            <v>К ва СХВ (бюджет)</v>
          </cell>
        </row>
        <row r="1035">
          <cell r="A1035" t="str">
            <v>Комрон ф/х</v>
          </cell>
          <cell r="B1035" t="str">
            <v>Дехкон ва фермер хуж уюшм</v>
          </cell>
        </row>
        <row r="1036">
          <cell r="A1036" t="str">
            <v>Комхоз Богот</v>
          </cell>
          <cell r="B1036" t="str">
            <v>Коммунал хизмат вазирлиги</v>
          </cell>
        </row>
        <row r="1037">
          <cell r="A1037" t="str">
            <v>Кора Кум ф/х хаз</v>
          </cell>
          <cell r="B1037" t="str">
            <v>Дехкон ва фермер хуж уюшм</v>
          </cell>
        </row>
        <row r="1038">
          <cell r="A1038" t="str">
            <v>Кораев Абдулла ф/х</v>
          </cell>
          <cell r="B1038" t="str">
            <v>Дехкон ва фермер хуж уюшм</v>
          </cell>
        </row>
        <row r="1039">
          <cell r="A1039" t="str">
            <v>Косим Рахим Салай ф/х хаз</v>
          </cell>
          <cell r="B1039" t="str">
            <v>Дехкон ва фермер хуж уюшм</v>
          </cell>
        </row>
        <row r="1040">
          <cell r="A1040" t="str">
            <v>Косимбой Муаззам ф/х бог</v>
          </cell>
          <cell r="B1040" t="str">
            <v>Дехкон ва фермер хуж уюшм</v>
          </cell>
        </row>
        <row r="1041">
          <cell r="A1041" t="str">
            <v>Космос к/к</v>
          </cell>
          <cell r="B1041" t="str">
            <v>Узавтосаноат</v>
          </cell>
        </row>
        <row r="1042">
          <cell r="A1042" t="str">
            <v>Кувондик Мардонбек ф/х</v>
          </cell>
          <cell r="B1042" t="str">
            <v>Дехкон ва фермер хуж уюшм</v>
          </cell>
        </row>
        <row r="1043">
          <cell r="A1043" t="str">
            <v>Кувондик угли Жавлонбек ф/х</v>
          </cell>
          <cell r="B1043" t="str">
            <v>Дехкон ва фермер хуж уюшм</v>
          </cell>
        </row>
        <row r="1044">
          <cell r="A1044" t="str">
            <v>Кувондик узун ф/х хаз</v>
          </cell>
          <cell r="B1044" t="str">
            <v>Дехкон ва фермер хуж уюшм</v>
          </cell>
        </row>
        <row r="1045">
          <cell r="A1045" t="str">
            <v>Кувонч ф/х</v>
          </cell>
          <cell r="B1045" t="str">
            <v>Дехкон ва фермер хуж уюшм</v>
          </cell>
        </row>
        <row r="1046">
          <cell r="A1046" t="str">
            <v>Кувончбек барно ф/х туп</v>
          </cell>
          <cell r="B1046" t="str">
            <v>Дехкон ва фермер хуж уюшм</v>
          </cell>
        </row>
        <row r="1047">
          <cell r="A1047" t="str">
            <v>Кувончбек ф/х</v>
          </cell>
          <cell r="B1047" t="str">
            <v>Дехкон ва фермер хуж уюшм</v>
          </cell>
        </row>
        <row r="1048">
          <cell r="A1048" t="str">
            <v>"Кувончой Охунжон х/к"</v>
          </cell>
          <cell r="B1048" t="str">
            <v>Бозор жамгармаси</v>
          </cell>
        </row>
        <row r="1049">
          <cell r="A1049" t="str">
            <v>Кудрат Йулдош ф/х хаз</v>
          </cell>
          <cell r="B1049" t="str">
            <v>Дехкон ва фермер хуж уюшм</v>
          </cell>
        </row>
        <row r="1050">
          <cell r="A1050" t="str">
            <v>Кудрат ф/х тупр</v>
          </cell>
          <cell r="B1050" t="str">
            <v>Дехкон ва фермер хуж уюшм</v>
          </cell>
        </row>
        <row r="1051">
          <cell r="A1051" t="str">
            <v>Кузи Агроном ф/х хаз</v>
          </cell>
          <cell r="B1051" t="str">
            <v>Дехкон ва фермер хуж уюшм</v>
          </cell>
        </row>
        <row r="1052">
          <cell r="A1052" t="str">
            <v>Кузи домла ф/х</v>
          </cell>
          <cell r="B1052" t="str">
            <v>Дехкон ва фермер хуж уюшм</v>
          </cell>
        </row>
        <row r="1053">
          <cell r="A1053" t="str">
            <v>Кузи ота ф/х</v>
          </cell>
          <cell r="B1053" t="str">
            <v>Дехкон ва фермер хуж уюшм</v>
          </cell>
        </row>
        <row r="1054">
          <cell r="A1054" t="str">
            <v>Кузибобо Гулжон она ф/х хаз</v>
          </cell>
          <cell r="B1054" t="str">
            <v>Дехкон ва фермер хуж уюшм</v>
          </cell>
        </row>
        <row r="1055">
          <cell r="A1055" t="str">
            <v>Кузибой угли Умарбек ф/х бог</v>
          </cell>
          <cell r="B1055" t="str">
            <v>Дехкон ва фермер хуж уюшм</v>
          </cell>
        </row>
        <row r="1056">
          <cell r="A1056" t="str">
            <v>Кузибой ф/х туп</v>
          </cell>
          <cell r="B1056" t="str">
            <v>Дехкон ва фермер хуж уюшм</v>
          </cell>
        </row>
        <row r="1057">
          <cell r="A1057" t="str">
            <v>Кузиев Шохруххон Ойбек угли ф/х хаз</v>
          </cell>
          <cell r="B1057" t="str">
            <v>Дехкон ва фермер хуж уюшм</v>
          </cell>
        </row>
        <row r="1058">
          <cell r="A1058" t="str">
            <v>Куйи Амударё ИТХБ кошидаги Хоразм ГМЭ</v>
          </cell>
          <cell r="B1058" t="str">
            <v>К ва СХВ (бюджет)</v>
          </cell>
        </row>
        <row r="1059">
          <cell r="A1059" t="str">
            <v>Кукай ф/х</v>
          </cell>
          <cell r="B1059" t="str">
            <v>Дехкон ва фермер хуж уюшм</v>
          </cell>
        </row>
        <row r="1060">
          <cell r="A1060" t="str">
            <v>Кулон кора бог гишт ф/х</v>
          </cell>
          <cell r="B1060" t="str">
            <v>Дехкон ва фермер хуж уюшм</v>
          </cell>
        </row>
        <row r="1061">
          <cell r="A1061" t="str">
            <v>Кулонкорабог Биосервис МЧЖ</v>
          </cell>
          <cell r="B1061" t="str">
            <v>Узкишлок хужаликкимё</v>
          </cell>
        </row>
        <row r="1062">
          <cell r="A1062" t="str">
            <v>Кумушхон туразода ф/х бог</v>
          </cell>
          <cell r="B1062" t="str">
            <v>Дехкон ва фермер хуж уюшм</v>
          </cell>
        </row>
        <row r="1063">
          <cell r="A1063" t="str">
            <v>Кунгирот ф/х хаз</v>
          </cell>
          <cell r="B1063" t="str">
            <v>Дехкон ва фермер хуж уюшм</v>
          </cell>
        </row>
        <row r="1064">
          <cell r="A1064" t="str">
            <v>Кунгирот фермер хужалиги</v>
          </cell>
          <cell r="B1064" t="str">
            <v>Дехкон ва фермер хуж уюшм</v>
          </cell>
        </row>
        <row r="1065">
          <cell r="A1065" t="str">
            <v>Кунжили бобо ф/х</v>
          </cell>
          <cell r="B1065" t="str">
            <v>Дехкон ва фермер хуж уюшм</v>
          </cell>
        </row>
        <row r="1066">
          <cell r="A1066" t="str">
            <v>"Купал Туркман х/ф"</v>
          </cell>
          <cell r="B1066" t="str">
            <v>Бозор жамгармаси</v>
          </cell>
        </row>
        <row r="1067">
          <cell r="A1067" t="str">
            <v>Купал угли Ибодулла ф/х</v>
          </cell>
          <cell r="B1067" t="str">
            <v>Дехкон ва фермер хуж уюшм</v>
          </cell>
        </row>
        <row r="1068">
          <cell r="A1068" t="str">
            <v>Купалбой Машарип ф/х</v>
          </cell>
          <cell r="B1068" t="str">
            <v>Дехкон ва фермер хуж уюшм</v>
          </cell>
        </row>
        <row r="1069">
          <cell r="A1069" t="str">
            <v>Куприк курилиш</v>
          </cell>
          <cell r="B1069" t="str">
            <v>Кичик ва урта бизнес</v>
          </cell>
        </row>
        <row r="1070">
          <cell r="A1070" t="str">
            <v>Курамбой Кувондик ф/х</v>
          </cell>
          <cell r="B1070" t="str">
            <v>Дехкон ва фермер хуж уюшм</v>
          </cell>
        </row>
        <row r="1071">
          <cell r="A1071" t="str">
            <v>Курбон Ваис ф/х хаз</v>
          </cell>
          <cell r="B1071" t="str">
            <v>Дехкон ва фермер хуж уюшм</v>
          </cell>
        </row>
        <row r="1072">
          <cell r="A1072" t="str">
            <v>Курбон ота ф/х</v>
          </cell>
          <cell r="B1072" t="str">
            <v>Дехкон ва фермер хуж уюшм</v>
          </cell>
        </row>
        <row r="1073">
          <cell r="A1073" t="str">
            <v>Курбонбой невараси Жавохир ф/х</v>
          </cell>
          <cell r="B1073" t="str">
            <v>Дехкон ва фермер хуж уюшм</v>
          </cell>
        </row>
        <row r="1074">
          <cell r="A1074" t="str">
            <v>Курбонгул Тожиева ф/х пит</v>
          </cell>
          <cell r="B1074" t="str">
            <v>Дехкон ва фермер хуж уюшм</v>
          </cell>
        </row>
        <row r="1075">
          <cell r="A1075" t="str">
            <v>Курбондурди мадамин аллаберганов</v>
          </cell>
          <cell r="B1075" t="str">
            <v>Дехкон ва фермер хуж уюшм</v>
          </cell>
        </row>
        <row r="1076">
          <cell r="A1076" t="str">
            <v>Курбондурди набираси Исломбек ф/х бог</v>
          </cell>
          <cell r="B1076" t="str">
            <v>Дехкон ва фермер хуж уюшм</v>
          </cell>
        </row>
        <row r="1077">
          <cell r="A1077" t="str">
            <v>Курбондурди угли Умиджон ф/х пит</v>
          </cell>
          <cell r="B1077" t="str">
            <v>Дехкон ва фермер хуж уюшм</v>
          </cell>
        </row>
        <row r="1078">
          <cell r="A1078" t="str">
            <v>Курбондурди угли Хасан Хусан ф/х бог</v>
          </cell>
          <cell r="B1078" t="str">
            <v>Дехкон ва фермер хуж уюшм</v>
          </cell>
        </row>
        <row r="1079">
          <cell r="A1079" t="str">
            <v>Курбондурди ф/х</v>
          </cell>
          <cell r="B1079" t="str">
            <v>Дехкон ва фермер хуж уюшм</v>
          </cell>
        </row>
        <row r="1080">
          <cell r="A1080" t="str">
            <v>Курбондурди Якубов угли</v>
          </cell>
          <cell r="B1080" t="str">
            <v>Дехкон ва фермер хуж уюшм</v>
          </cell>
        </row>
        <row r="1081">
          <cell r="A1081" t="str">
            <v>Курбондурдиев Кодирберди ф/х</v>
          </cell>
          <cell r="B1081" t="str">
            <v>Дехкон ва фермер хуж уюшм</v>
          </cell>
        </row>
        <row r="1082">
          <cell r="A1082" t="str">
            <v>Курбонназар айрим ф/х бог</v>
          </cell>
          <cell r="B1082" t="str">
            <v>Дехкон ва фермер хуж уюшм</v>
          </cell>
        </row>
        <row r="1083">
          <cell r="A1083" t="str">
            <v>Курбонназар бобо ф/х</v>
          </cell>
          <cell r="B1083" t="str">
            <v>Дехкон ва фермер хуж уюшм</v>
          </cell>
        </row>
        <row r="1084">
          <cell r="A1084" t="str">
            <v>Курбонов Баходир</v>
          </cell>
          <cell r="B1084" t="str">
            <v>Дехкон ва фермер хуж уюшм</v>
          </cell>
        </row>
        <row r="1085">
          <cell r="A1085" t="str">
            <v>"Курбонова Гузал"</v>
          </cell>
          <cell r="B1085" t="str">
            <v>ДО ВЫЯСНЕНИЯ</v>
          </cell>
        </row>
        <row r="1086">
          <cell r="A1086" t="str">
            <v>Курёз ф/х</v>
          </cell>
          <cell r="B1086" t="str">
            <v>Дехкон ва фермер хуж уюшм</v>
          </cell>
        </row>
        <row r="1087">
          <cell r="A1087" t="str">
            <v>Куриклаш булими</v>
          </cell>
          <cell r="B1087" t="str">
            <v>ИИВ</v>
          </cell>
        </row>
        <row r="1088">
          <cell r="A1088" t="str">
            <v>Курилиш материаллари комбинати</v>
          </cell>
          <cell r="B1088" t="str">
            <v>Кичик ва урта бизнес</v>
          </cell>
        </row>
        <row r="1089">
          <cell r="A1089" t="str">
            <v>"Курилиш монтаж участкаси МЧЖ"</v>
          </cell>
          <cell r="B1089" t="str">
            <v>Пахтасаноат РИМ</v>
          </cell>
        </row>
        <row r="1090">
          <cell r="A1090" t="str">
            <v>Куромбев Элёрбек ф/х</v>
          </cell>
          <cell r="B1090" t="str">
            <v>Дехкон ва фермер хуж уюшм</v>
          </cell>
        </row>
        <row r="1091">
          <cell r="A1091" t="str">
            <v>Куромбоева гулора ипаги</v>
          </cell>
          <cell r="B1091" t="str">
            <v>Дехкон ва фермер хуж уюшм</v>
          </cell>
        </row>
        <row r="1092">
          <cell r="A1092" t="str">
            <v>Куронбой Абди ф/х хаз</v>
          </cell>
          <cell r="B1092" t="str">
            <v>Дехкон ва фермер хуж уюшм</v>
          </cell>
        </row>
        <row r="1093">
          <cell r="A1093" t="str">
            <v>Куронбой Анажон ф/х</v>
          </cell>
          <cell r="B1093" t="str">
            <v>Дехкон ва фермер хуж уюшм</v>
          </cell>
        </row>
        <row r="1094">
          <cell r="A1094" t="str">
            <v>Куронбой Бикажон ф/х хаз</v>
          </cell>
          <cell r="B1094" t="str">
            <v>Дехкон ва фермер хуж уюшм</v>
          </cell>
        </row>
        <row r="1095">
          <cell r="A1095" t="str">
            <v>Куронбой бобо набираси Тохир Зухра ф/х бог</v>
          </cell>
          <cell r="B1095" t="str">
            <v>Дехкон ва фермер хуж уюшм</v>
          </cell>
        </row>
        <row r="1096">
          <cell r="A1096" t="str">
            <v>Куронбой бобо набираси Шермат ф/х</v>
          </cell>
          <cell r="B1096" t="str">
            <v>Дехкон ва фермер хуж уюшм</v>
          </cell>
        </row>
        <row r="1097">
          <cell r="A1097" t="str">
            <v>Куронбой бобо ф/х</v>
          </cell>
          <cell r="B1097" t="str">
            <v>Дехкон ва фермер хуж уюшм</v>
          </cell>
        </row>
        <row r="1098">
          <cell r="A1098" t="str">
            <v>Куронбой Искандар ф/х</v>
          </cell>
          <cell r="B1098" t="str">
            <v>Дехкон ва фермер хуж уюшм</v>
          </cell>
        </row>
        <row r="1099">
          <cell r="A1099" t="str">
            <v>Куронбой Карвак ф/х</v>
          </cell>
          <cell r="B1099" t="str">
            <v>Дехкон ва фермер хуж уюшм</v>
          </cell>
        </row>
        <row r="1100">
          <cell r="A1100" t="str">
            <v>Куронбой Косиб ф/х пит</v>
          </cell>
          <cell r="B1100" t="str">
            <v>Дехкон ва фермер хуж уюшм</v>
          </cell>
        </row>
        <row r="1101">
          <cell r="A1101" t="str">
            <v>Куронбой Маткарим ф/х хаз</v>
          </cell>
          <cell r="B1101" t="str">
            <v>Дехкон ва фермер хуж уюшм</v>
          </cell>
        </row>
        <row r="1102">
          <cell r="A1102" t="str">
            <v>Куронбой Оллаяров ф/х</v>
          </cell>
          <cell r="B1102" t="str">
            <v>Дехкон ва фермер хуж уюшм</v>
          </cell>
        </row>
        <row r="1103">
          <cell r="A1103" t="str">
            <v>куронбой рахим ф-х</v>
          </cell>
          <cell r="B1103" t="str">
            <v>Дехкон ва фермер хуж уюшм</v>
          </cell>
        </row>
        <row r="1104">
          <cell r="A1104" t="str">
            <v>"Куронбой собир ф/х карашли АЁКШ"</v>
          </cell>
          <cell r="B1104" t="str">
            <v>Бозор жамгармаси</v>
          </cell>
        </row>
        <row r="1105">
          <cell r="A1105" t="str">
            <v>Куронбой Содик ф/х бог</v>
          </cell>
          <cell r="B1105" t="str">
            <v>Дехкон ва фермер хуж уюшм</v>
          </cell>
        </row>
        <row r="1106">
          <cell r="A1106" t="str">
            <v>Куронбой Сурнайчи ф/х хаз</v>
          </cell>
          <cell r="B1106" t="str">
            <v>Дехкон ва фермер хуж уюшм</v>
          </cell>
        </row>
        <row r="1107">
          <cell r="A1107" t="str">
            <v>Куронбой толва ф/х</v>
          </cell>
          <cell r="B1107" t="str">
            <v>Дехкон ва фермер хуж уюшм</v>
          </cell>
        </row>
        <row r="1108">
          <cell r="A1108" t="str">
            <v>Куронбой Шомурот ф/х</v>
          </cell>
          <cell r="B1108" t="str">
            <v>Дехкон ва фермер хуж уюшм</v>
          </cell>
        </row>
        <row r="1109">
          <cell r="A1109" t="str">
            <v>Куронбой Эгамов ф/х</v>
          </cell>
          <cell r="B1109" t="str">
            <v>Дехкон ва фермер хуж уюшм</v>
          </cell>
        </row>
        <row r="1110">
          <cell r="A1110" t="str">
            <v>Курткул ф/х</v>
          </cell>
          <cell r="B1110" t="str">
            <v>Дехкон ва фермер хуж уюшм</v>
          </cell>
        </row>
        <row r="1111">
          <cell r="A1111" t="str">
            <v>"Курувчи МЧЖ"</v>
          </cell>
          <cell r="B1111" t="str">
            <v>Кичик ва урта бизнес</v>
          </cell>
        </row>
        <row r="1112">
          <cell r="A1112" t="str">
            <v>Куряз писта бобо ф/х хаз</v>
          </cell>
          <cell r="B1112" t="str">
            <v>Дехкон ва фермер хуж уюшм</v>
          </cell>
        </row>
        <row r="1113">
          <cell r="A1113" t="str">
            <v>Курязов Хушнудбек ф/х</v>
          </cell>
          <cell r="B1113" t="str">
            <v>Дехкон ва фермер хуж уюшм</v>
          </cell>
        </row>
        <row r="1114">
          <cell r="A1114" t="str">
            <v>Кутлибика гавхаржон ф/х хаз</v>
          </cell>
          <cell r="B1114" t="str">
            <v>Дехкон ва фермер хуж уюшм</v>
          </cell>
        </row>
        <row r="1115">
          <cell r="A1115" t="str">
            <v>Кутлимурод давлат угли нуржон ботир ф/х</v>
          </cell>
          <cell r="B1115" t="str">
            <v>Дехкон ва фермер хуж уюшм</v>
          </cell>
        </row>
        <row r="1116">
          <cell r="A1116" t="str">
            <v>Кутлимурод угли Зафар ф/х пит</v>
          </cell>
          <cell r="B1116" t="str">
            <v>Дехкон ва фермер хуж уюшм</v>
          </cell>
        </row>
        <row r="1117">
          <cell r="A1117" t="str">
            <v>Кутлимурот Бика ф/х пит</v>
          </cell>
          <cell r="B1117" t="str">
            <v>Дехкон ва фермер хуж уюшм</v>
          </cell>
        </row>
        <row r="1118">
          <cell r="A1118" t="str">
            <v>Кутлимурот кизи Оймонжон ф/х хаз</v>
          </cell>
          <cell r="B1118" t="str">
            <v>Дехкон ва фермер хуж уюшм</v>
          </cell>
        </row>
        <row r="1119">
          <cell r="A1119" t="str">
            <v>Кутлимурот ота набираси Аъзамжон ф/х бог</v>
          </cell>
          <cell r="B1119" t="str">
            <v>Дехкон ва фермер хуж уюшм</v>
          </cell>
        </row>
        <row r="1120">
          <cell r="A1120" t="str">
            <v>Кутлимурот ф/х</v>
          </cell>
          <cell r="B1120" t="str">
            <v>Дехкон ва фермер хуж уюшм</v>
          </cell>
        </row>
        <row r="1121">
          <cell r="A1121" t="str">
            <v>Кутум Рахмон ф/х Хаз</v>
          </cell>
          <cell r="B1121" t="str">
            <v>Дехкон ва фермер хуж уюшм</v>
          </cell>
        </row>
        <row r="1122">
          <cell r="A1122" t="str">
            <v>Кучкор бобо угли Гуломжон ф/х бог</v>
          </cell>
          <cell r="B1122" t="str">
            <v>Дехкон ва фермер хуж уюшм</v>
          </cell>
        </row>
        <row r="1123">
          <cell r="A1123" t="str">
            <v>Кучкор бобо угли икром ф/х бог</v>
          </cell>
          <cell r="B1123" t="str">
            <v>Дехкон ва фермер хуж уюшм</v>
          </cell>
        </row>
        <row r="1124">
          <cell r="A1124" t="str">
            <v>Кучкор ота ф/х</v>
          </cell>
          <cell r="B1124" t="str">
            <v>Дехкон ва фермер хуж уюшм</v>
          </cell>
        </row>
        <row r="1125">
          <cell r="A1125" t="str">
            <v>Кучкор Халима ф/х хаз</v>
          </cell>
          <cell r="B1125" t="str">
            <v>Дехкон ва фермер хуж уюшм</v>
          </cell>
        </row>
        <row r="1126">
          <cell r="A1126" t="str">
            <v>Кучкорбой набираси Акмалбек ф/х бог</v>
          </cell>
          <cell r="B1126" t="str">
            <v>Дехкон ва фермер хуж уюшм</v>
          </cell>
        </row>
        <row r="1127">
          <cell r="A1127" t="str">
            <v>Кучмас мулк биржаси</v>
          </cell>
          <cell r="B1127" t="str">
            <v>Давлат мулк кумитаси</v>
          </cell>
        </row>
        <row r="1128">
          <cell r="A1128" t="str">
            <v>Кушлилар ф/х</v>
          </cell>
          <cell r="B1128" t="str">
            <v>Дехкон ва фермер хуж уюшм</v>
          </cell>
        </row>
        <row r="1129">
          <cell r="A1129" t="str">
            <v>Кушназар угли Элдорбек ф/х бог</v>
          </cell>
          <cell r="B1129" t="str">
            <v>Дехкон ва фермер хуж уюшм</v>
          </cell>
        </row>
        <row r="1130">
          <cell r="A1130" t="str">
            <v>Лабиоб фермер хужалиги хаз</v>
          </cell>
          <cell r="B1130" t="str">
            <v>Дехкон ва фермер хуж уюшм</v>
          </cell>
        </row>
        <row r="1131">
          <cell r="A1131" t="str">
            <v>Лазизбек Жумабой ф/х хаз</v>
          </cell>
          <cell r="B1131" t="str">
            <v>Дехкон ва фермер хуж уюшм</v>
          </cell>
        </row>
        <row r="1132">
          <cell r="A1132" t="str">
            <v>"Лайло Нафиса фирмаси"</v>
          </cell>
          <cell r="B1132" t="str">
            <v>Бозор жамгармаси</v>
          </cell>
        </row>
        <row r="1133">
          <cell r="A1133" t="str">
            <v>Лайло Ойшажон ф/х</v>
          </cell>
          <cell r="B1133" t="str">
            <v>Дехкон ва фермер хуж уюшм</v>
          </cell>
        </row>
        <row r="1134">
          <cell r="A1134" t="str">
            <v>Лайло ф/х туп</v>
          </cell>
          <cell r="B1134" t="str">
            <v>Дехкон ва фермер хуж уюшм</v>
          </cell>
        </row>
        <row r="1135">
          <cell r="A1135" t="str">
            <v>Лобар Зубайда ф/х пит</v>
          </cell>
          <cell r="B1135" t="str">
            <v>Дехкон ва фермер хуж уюшм</v>
          </cell>
        </row>
        <row r="1136">
          <cell r="A1136" t="str">
            <v>Лочин ф/х</v>
          </cell>
          <cell r="B1136" t="str">
            <v>Дехкон ва фермер хуж уюшм</v>
          </cell>
        </row>
        <row r="1137">
          <cell r="A1137" t="str">
            <v>Лочин ф/х туп</v>
          </cell>
          <cell r="B1137" t="str">
            <v>Дехкон ва фермер хуж уюшм</v>
          </cell>
        </row>
        <row r="1138">
          <cell r="A1138" t="str">
            <v>Лочин ф/х хаз</v>
          </cell>
          <cell r="B1138" t="str">
            <v>Дехкон ва фермер хуж уюшм</v>
          </cell>
        </row>
        <row r="1139">
          <cell r="A1139" t="str">
            <v>"М-Шариф х/ф"</v>
          </cell>
          <cell r="B1139" t="str">
            <v>Бозор жамгармаси</v>
          </cell>
        </row>
        <row r="1140">
          <cell r="A1140" t="str">
            <v>М. Кувоков ММТП</v>
          </cell>
          <cell r="B1140" t="str">
            <v>К ва СХВ (махсулот етишт)</v>
          </cell>
        </row>
        <row r="1141">
          <cell r="A1141" t="str">
            <v>М.Куваков</v>
          </cell>
          <cell r="B1141" t="str">
            <v>К ва СХВ (махсулот етишт)</v>
          </cell>
        </row>
        <row r="1142">
          <cell r="A1142" t="str">
            <v>М.Кувоков номли СФУ</v>
          </cell>
          <cell r="B1142" t="str">
            <v>К ва СХВ (бюджет)</v>
          </cell>
        </row>
        <row r="1143">
          <cell r="A1143" t="str">
            <v>Мавлон кози угли Саиджон ф/х бог</v>
          </cell>
          <cell r="B1143" t="str">
            <v>Дехкон ва фермер хуж уюшм</v>
          </cell>
        </row>
        <row r="1144">
          <cell r="A1144" t="str">
            <v>Мавлонбек Уктам Харратлар ф/х хаз</v>
          </cell>
          <cell r="B1144" t="str">
            <v>Дехкон ва фермер хуж уюшм</v>
          </cell>
        </row>
        <row r="1145">
          <cell r="A1145" t="str">
            <v>Мавлуда М ф/х пит</v>
          </cell>
          <cell r="B1145" t="str">
            <v>Дехкон ва фермер хуж уюшм</v>
          </cell>
        </row>
        <row r="1146">
          <cell r="A1146" t="str">
            <v>Мавлуда ф/х туп</v>
          </cell>
          <cell r="B1146" t="str">
            <v>Дехкон ва фермер хуж уюшм</v>
          </cell>
        </row>
        <row r="1147">
          <cell r="A1147" t="str">
            <v>Мадамин бува ф/х</v>
          </cell>
          <cell r="B1147" t="str">
            <v>Дехкон ва фермер хуж уюшм</v>
          </cell>
        </row>
        <row r="1148">
          <cell r="A1148" t="str">
            <v>Мадамин Давлат угли Ферузбек ф/х бог</v>
          </cell>
          <cell r="B1148" t="str">
            <v>Дехкон ва фермер хуж уюшм</v>
          </cell>
        </row>
        <row r="1149">
          <cell r="A1149" t="str">
            <v>Мадамин Жуманиязов ф/х пит</v>
          </cell>
          <cell r="B1149" t="str">
            <v>Дехкон ва фермер хуж уюшм</v>
          </cell>
        </row>
        <row r="1150">
          <cell r="A1150" t="str">
            <v>Мадамин Рузмат угли ф/х бог</v>
          </cell>
          <cell r="B1150" t="str">
            <v>Дехкон ва фермер хуж уюшм</v>
          </cell>
        </row>
        <row r="1151">
          <cell r="A1151" t="str">
            <v>Маданият ва спорт ишлари булими</v>
          </cell>
          <cell r="B1151" t="str">
            <v>Маданият вазирлиги</v>
          </cell>
        </row>
        <row r="1152">
          <cell r="A1152" t="str">
            <v>Мадиёр Мансур ф/х</v>
          </cell>
          <cell r="B1152" t="str">
            <v>Дехкон ва фермер хуж уюшм</v>
          </cell>
        </row>
        <row r="1153">
          <cell r="A1153" t="str">
            <v>Мадина Сарварбек ф/х</v>
          </cell>
          <cell r="B1153" t="str">
            <v>Дехкон ва фермер хуж уюшм</v>
          </cell>
        </row>
        <row r="1154">
          <cell r="A1154" t="str">
            <v>Мадина ф/х туп</v>
          </cell>
          <cell r="B1154" t="str">
            <v>Дехкон ва фермер хуж уюшм</v>
          </cell>
        </row>
        <row r="1155">
          <cell r="A1155" t="str">
            <v>Мадина хайитжон урин ф/х</v>
          </cell>
          <cell r="B1155" t="str">
            <v>Дехкон ва фермер хуж уюшм</v>
          </cell>
        </row>
        <row r="1156">
          <cell r="A1156" t="str">
            <v>Мадрахим Мохинур ф/х</v>
          </cell>
          <cell r="B1156" t="str">
            <v>Дехкон ва фермер хуж уюшм</v>
          </cell>
        </row>
        <row r="1157">
          <cell r="A1157" t="str">
            <v>Мадрахим Ражаббой угли ф/х</v>
          </cell>
          <cell r="B1157" t="str">
            <v>Дехкон ва фермер хуж уюшм</v>
          </cell>
        </row>
        <row r="1158">
          <cell r="A1158" t="str">
            <v>Мадрахим Рахим ф/х</v>
          </cell>
          <cell r="B1158" t="str">
            <v>Дехкон ва фермер хуж уюшм</v>
          </cell>
        </row>
        <row r="1159">
          <cell r="A1159" t="str">
            <v>Мадрахим угли Абдирахим ф/х бог</v>
          </cell>
          <cell r="B1159" t="str">
            <v>Дехкон ва фермер хуж уюшм</v>
          </cell>
        </row>
        <row r="1160">
          <cell r="A1160" t="str">
            <v>Мадрахим ф/х туп</v>
          </cell>
          <cell r="B1160" t="str">
            <v>Дехкон ва фермер хуж уюшм</v>
          </cell>
        </row>
        <row r="1161">
          <cell r="A1161" t="str">
            <v>"Мадрим бобо ф/х пит"</v>
          </cell>
          <cell r="B1161" t="str">
            <v>Дехкон ва фермер хуж уюшм</v>
          </cell>
        </row>
        <row r="1162">
          <cell r="A1162" t="str">
            <v>мадрим дарга ф/х</v>
          </cell>
          <cell r="B1162" t="str">
            <v>Дехкон ва фермер хуж уюшм</v>
          </cell>
        </row>
        <row r="1163">
          <cell r="A1163" t="str">
            <v>Мадрим Матмуратов ф/х</v>
          </cell>
          <cell r="B1163" t="str">
            <v>Дехкон ва фермер хуж уюшм</v>
          </cell>
        </row>
        <row r="1164">
          <cell r="A1164" t="str">
            <v>Мадрим Оксокол ф/х</v>
          </cell>
          <cell r="B1164" t="str">
            <v>Дехкон ва фермер хуж уюшм</v>
          </cell>
        </row>
        <row r="1165">
          <cell r="A1165" t="str">
            <v>Мадрим Хоразмий ф/х</v>
          </cell>
          <cell r="B1165" t="str">
            <v>Дехкон ва фермер хуж уюшм</v>
          </cell>
        </row>
        <row r="1166">
          <cell r="A1166" t="str">
            <v>Мадримбой Умид ф/х</v>
          </cell>
          <cell r="B1166" t="str">
            <v>Дехкон ва фермер хуж уюшм</v>
          </cell>
        </row>
        <row r="1167">
          <cell r="A1167" t="str">
            <v>"Макс-Хазорасп МЧЖ"</v>
          </cell>
          <cell r="B1167" t="str">
            <v>Кичик ва урта бизнес</v>
          </cell>
        </row>
        <row r="1168">
          <cell r="A1168" t="str">
            <v>Максад Фарогат ф/х</v>
          </cell>
          <cell r="B1168" t="str">
            <v>Дехкон ва фермер хуж уюшм</v>
          </cell>
        </row>
        <row r="1169">
          <cell r="A1169" t="str">
            <v>Максадбек Мухторбек ф/х туп</v>
          </cell>
          <cell r="B1169" t="str">
            <v>Дехкон ва фермер хуж уюшм</v>
          </cell>
        </row>
        <row r="1170">
          <cell r="A1170" t="str">
            <v>Максуд Давлат ф/х</v>
          </cell>
          <cell r="B1170" t="str">
            <v>Дехкон ва фермер хуж уюшм</v>
          </cell>
        </row>
        <row r="1171">
          <cell r="A1171" t="str">
            <v>Максуд Хусан ф/х пит</v>
          </cell>
          <cell r="B1171" t="str">
            <v>Дехкон ва фермер хуж уюшм</v>
          </cell>
        </row>
        <row r="1172">
          <cell r="A1172" t="str">
            <v>Максуд Шахло ф/х пит</v>
          </cell>
          <cell r="B1172" t="str">
            <v>Дехкон ва фермер хуж уюшм</v>
          </cell>
        </row>
        <row r="1173">
          <cell r="A1173" t="str">
            <v>Максуда момо ф/х пит</v>
          </cell>
          <cell r="B1173" t="str">
            <v>Дехкон ва фермер хуж уюшм</v>
          </cell>
        </row>
        <row r="1174">
          <cell r="A1174" t="str">
            <v>Максудбек Камолбек ф/х</v>
          </cell>
          <cell r="B1174" t="str">
            <v>Дехкон ва фермер хуж уюшм</v>
          </cell>
        </row>
        <row r="1175">
          <cell r="A1175" t="str">
            <v>Максудбек ф/х туп</v>
          </cell>
          <cell r="B1175" t="str">
            <v>Дехкон ва фермер хуж уюшм</v>
          </cell>
        </row>
        <row r="1176">
          <cell r="A1176" t="str">
            <v>Малика Мохижон ф/х</v>
          </cell>
          <cell r="B1176" t="str">
            <v>Дехкон ва фермер хуж уюшм</v>
          </cell>
        </row>
        <row r="1177">
          <cell r="A1177" t="str">
            <v>Малика ф/х</v>
          </cell>
          <cell r="B1177" t="str">
            <v>Дехкон ва фермер хуж уюшм</v>
          </cell>
        </row>
        <row r="1178">
          <cell r="A1178" t="str">
            <v>Малика ф/х бог</v>
          </cell>
          <cell r="B1178" t="str">
            <v>Дехкон ва фермер хуж уюшм</v>
          </cell>
        </row>
        <row r="1179">
          <cell r="A1179" t="str">
            <v>Мамат Салай угли Нозимжон ф/х бог</v>
          </cell>
          <cell r="B1179" t="str">
            <v>Дехкон ва фермер хуж уюшм</v>
          </cell>
        </row>
        <row r="1180">
          <cell r="A1180" t="str">
            <v>Мамутбой Холниязов ф/х тупр</v>
          </cell>
          <cell r="B1180" t="str">
            <v>Дехкон ва фермер хуж уюшм</v>
          </cell>
        </row>
        <row r="1181">
          <cell r="A1181" t="str">
            <v>Манарбек ф/х тупр</v>
          </cell>
          <cell r="B1181" t="str">
            <v>Дехкон ва фермер хуж уюшм</v>
          </cell>
        </row>
        <row r="1182">
          <cell r="A1182" t="str">
            <v>Манглибой кангли ф/х хаз</v>
          </cell>
          <cell r="B1182" t="str">
            <v>Дехкон ва фермер хуж уюшм</v>
          </cell>
        </row>
        <row r="1183">
          <cell r="A1183" t="str">
            <v>Мангуберди 2001 ф/х</v>
          </cell>
          <cell r="B1183" t="str">
            <v>Дехкон ва фермер хуж уюшм</v>
          </cell>
        </row>
        <row r="1184">
          <cell r="A1184" t="str">
            <v>Мангуберди ф/х туп</v>
          </cell>
          <cell r="B1184" t="str">
            <v>Дехкон ва фермер хуж уюшм</v>
          </cell>
        </row>
        <row r="1185">
          <cell r="A1185" t="str">
            <v>Мансур Искандаров</v>
          </cell>
          <cell r="B1185" t="str">
            <v>Дехкон ва фермер хуж уюшм</v>
          </cell>
        </row>
        <row r="1186">
          <cell r="A1186" t="str">
            <v>Мансур Музаффар ф/х хаз</v>
          </cell>
          <cell r="B1186" t="str">
            <v>Дехкон ва фермер хуж уюшм</v>
          </cell>
        </row>
        <row r="1187">
          <cell r="A1187" t="str">
            <v>Мансур ф/х</v>
          </cell>
          <cell r="B1187" t="str">
            <v>Дехкон ва фермер хуж уюшм</v>
          </cell>
        </row>
        <row r="1188">
          <cell r="A1188" t="str">
            <v>Мансурбек Баходир ф/х</v>
          </cell>
          <cell r="B1188" t="str">
            <v>Дехкон ва фермер хуж уюшм</v>
          </cell>
        </row>
        <row r="1189">
          <cell r="A1189" t="str">
            <v>Мансурбек Манзура ф/х</v>
          </cell>
          <cell r="B1189" t="str">
            <v>Дехкон ва фермер хуж уюшм</v>
          </cell>
        </row>
        <row r="1190">
          <cell r="A1190" t="str">
            <v>Мансурбек Одилбек ф/х</v>
          </cell>
          <cell r="B1190" t="str">
            <v>Дехкон ва фермер хуж уюшм</v>
          </cell>
        </row>
        <row r="1191">
          <cell r="A1191" t="str">
            <v>Марат Ёмгур ф/х бог</v>
          </cell>
          <cell r="B1191" t="str">
            <v>Дехкон ва фермер хуж уюшм</v>
          </cell>
        </row>
        <row r="1192">
          <cell r="A1192" t="str">
            <v>Мард курол угли ф/х туп</v>
          </cell>
          <cell r="B1192" t="str">
            <v>Дехкон ва фермер хуж уюшм</v>
          </cell>
        </row>
        <row r="1193">
          <cell r="A1193" t="str">
            <v>Мардон Дилором ф/х пит</v>
          </cell>
          <cell r="B1193" t="str">
            <v>Дехкон ва фермер хуж уюшм</v>
          </cell>
        </row>
        <row r="1194">
          <cell r="A1194" t="str">
            <v>Мардон угли Рустам ф/х</v>
          </cell>
          <cell r="B1194" t="str">
            <v>Дехкон ва фермер хуж уюшм</v>
          </cell>
        </row>
        <row r="1195">
          <cell r="A1195" t="str">
            <v>Мардон ф/х тупр</v>
          </cell>
          <cell r="B1195" t="str">
            <v>Дехкон ва фермер хуж уюшм</v>
          </cell>
        </row>
        <row r="1196">
          <cell r="A1196" t="str">
            <v>Мардона ф/х</v>
          </cell>
          <cell r="B1196" t="str">
            <v>Дехкон ва фермер хуж уюшм</v>
          </cell>
        </row>
        <row r="1197">
          <cell r="A1197" t="str">
            <v>Маркс Рахмон ф/х пит</v>
          </cell>
          <cell r="B1197" t="str">
            <v>Дехкон ва фермер хуж уюшм</v>
          </cell>
        </row>
        <row r="1198">
          <cell r="A1198" t="str">
            <v>Маркс ф/х</v>
          </cell>
          <cell r="B1198" t="str">
            <v>Дехкон ва фермер хуж уюшм</v>
          </cell>
        </row>
        <row r="1199">
          <cell r="A1199" t="str">
            <v>Марксбек Мансурбек ф/х</v>
          </cell>
          <cell r="B1199" t="str">
            <v>Дехкон ва фермер хуж уюшм</v>
          </cell>
        </row>
        <row r="1200">
          <cell r="A1200" t="str">
            <v>Мархабо Мухриддин ф/х</v>
          </cell>
          <cell r="B1200" t="str">
            <v>Дехкон ва фермер хуж уюшм</v>
          </cell>
        </row>
        <row r="1201">
          <cell r="A1201" t="str">
            <v>Массагет х/к</v>
          </cell>
          <cell r="B1201" t="str">
            <v>Бозор жамгармаси</v>
          </cell>
        </row>
        <row r="1202">
          <cell r="A1202" t="str">
            <v>Мастлар ф/х</v>
          </cell>
          <cell r="B1202" t="str">
            <v>Дехкон ва фермер хуж уюшм</v>
          </cell>
        </row>
        <row r="1203">
          <cell r="A1203" t="str">
            <v>Мастурабону-Муродбек ф/х</v>
          </cell>
          <cell r="B1203" t="str">
            <v>Дехкон ва фермер хуж уюшм</v>
          </cell>
        </row>
        <row r="1204">
          <cell r="A1204" t="str">
            <v>Матбуот таркатувчи</v>
          </cell>
          <cell r="B1204" t="str">
            <v>ДО ВЫЯСНЕНИЯ</v>
          </cell>
        </row>
        <row r="1205">
          <cell r="A1205" t="str">
            <v>Матёкуб бобо ф/х</v>
          </cell>
          <cell r="B1205" t="str">
            <v>Дехкон ва фермер хуж уюшм</v>
          </cell>
        </row>
        <row r="1206">
          <cell r="A1206" t="str">
            <v>Матёкуб оксокол ф/х тупр</v>
          </cell>
          <cell r="B1206" t="str">
            <v>Дехкон ва фермер хуж уюшм</v>
          </cell>
        </row>
        <row r="1207">
          <cell r="A1207" t="str">
            <v>Маткарим Абдирим эгизаклари ф/х бог</v>
          </cell>
          <cell r="B1207" t="str">
            <v>Дехкон ва фермер хуж уюшм</v>
          </cell>
        </row>
        <row r="1208">
          <cell r="A1208" t="str">
            <v>Маткарим Бойлок ф/х</v>
          </cell>
          <cell r="B1208" t="str">
            <v>Дехкон ва фермер хуж уюшм</v>
          </cell>
        </row>
        <row r="1209">
          <cell r="A1209" t="str">
            <v>Маткарим бува угли Николай ф/х бог</v>
          </cell>
          <cell r="B1209" t="str">
            <v>Дехкон ва фермер хуж уюшм</v>
          </cell>
        </row>
        <row r="1210">
          <cell r="A1210" t="str">
            <v>Маткарим дарга ф/х хаз</v>
          </cell>
          <cell r="B1210" t="str">
            <v>Дехкон ва фермер хуж уюшм</v>
          </cell>
        </row>
        <row r="1211">
          <cell r="A1211" t="str">
            <v>Маткарим Махпирим ф/х</v>
          </cell>
          <cell r="B1211" t="str">
            <v>Дехкон ва фермер хуж уюшм</v>
          </cell>
        </row>
        <row r="1212">
          <cell r="A1212" t="str">
            <v>Маткарим Обулов ф/х пит</v>
          </cell>
          <cell r="B1212" t="str">
            <v>Дехкон ва фермер хуж уюшм</v>
          </cell>
        </row>
        <row r="1213">
          <cell r="A1213" t="str">
            <v>Маткарим пурим ф/х</v>
          </cell>
          <cell r="B1213" t="str">
            <v>Дехкон ва фермер хуж уюшм</v>
          </cell>
        </row>
        <row r="1214">
          <cell r="A1214" t="str">
            <v>Маткарим угли Эгамберди ф/х пит</v>
          </cell>
          <cell r="B1214" t="str">
            <v>Дехкон ва фермер хуж уюшм</v>
          </cell>
        </row>
        <row r="1215">
          <cell r="A1215" t="str">
            <v>Маткарим Хотам ф/х хаз</v>
          </cell>
          <cell r="B1215" t="str">
            <v>Дехкон ва фермер хуж уюшм</v>
          </cell>
        </row>
        <row r="1216">
          <cell r="A1216" t="str">
            <v>Маткарим Шериф угли ф/х</v>
          </cell>
          <cell r="B1216" t="str">
            <v>Дехкон ва фермер хуж уюшм</v>
          </cell>
        </row>
        <row r="1217">
          <cell r="A1217" t="str">
            <v>Маткурбон бобо ф/х</v>
          </cell>
          <cell r="B1217" t="str">
            <v>Дехкон ва фермер хуж уюшм</v>
          </cell>
        </row>
        <row r="1218">
          <cell r="A1218" t="str">
            <v>Маткурбон кози ф/х</v>
          </cell>
          <cell r="B1218" t="str">
            <v>Дехкон ва фермер хуж уюшм</v>
          </cell>
        </row>
        <row r="1219">
          <cell r="A1219" t="str">
            <v>Матлатип Маткарим ф/х</v>
          </cell>
          <cell r="B1219" t="str">
            <v>Дехкон ва фермер хуж уюшм</v>
          </cell>
        </row>
        <row r="1220">
          <cell r="A1220" t="str">
            <v>Матмуратов Отабой ф/х</v>
          </cell>
          <cell r="B1220" t="str">
            <v>Дехкон ва фермер хуж уюшм</v>
          </cell>
        </row>
        <row r="1221">
          <cell r="A1221" t="str">
            <v>Матмуратова Мохира ф/х</v>
          </cell>
          <cell r="B1221" t="str">
            <v>Дехкон ва фермер хуж уюшм</v>
          </cell>
        </row>
        <row r="1222">
          <cell r="A1222" t="str">
            <v>Матмурод невараси Акбар ф/х хаз</v>
          </cell>
          <cell r="B1222" t="str">
            <v>Дехкон ва фермер хуж уюшм</v>
          </cell>
        </row>
        <row r="1223">
          <cell r="A1223" t="str">
            <v>Матмурот бобо угли Отагалди ф/х бог</v>
          </cell>
          <cell r="B1223" t="str">
            <v>Дехкон ва фермер хуж уюшм</v>
          </cell>
        </row>
        <row r="1224">
          <cell r="A1224" t="str">
            <v>Матмурот бобо угли ф/х бог</v>
          </cell>
          <cell r="B1224" t="str">
            <v>Дехкон ва фермер хуж уюшм</v>
          </cell>
        </row>
        <row r="1225">
          <cell r="A1225" t="str">
            <v>Матмурот бува ф/х</v>
          </cell>
          <cell r="B1225" t="str">
            <v>Дехкон ва фермер хуж уюшм</v>
          </cell>
        </row>
        <row r="1226">
          <cell r="A1226" t="str">
            <v>Матмурот мироб ф/х</v>
          </cell>
          <cell r="B1226" t="str">
            <v>Дехкон ва фермер хуж уюшм</v>
          </cell>
        </row>
        <row r="1227">
          <cell r="A1227" t="str">
            <v>Матмурот угли Боймурот ф/х хаз</v>
          </cell>
          <cell r="B1227" t="str">
            <v>Дехкон ва фермер хуж уюшм</v>
          </cell>
        </row>
        <row r="1228">
          <cell r="A1228" t="str">
            <v>Матназар ф/х</v>
          </cell>
          <cell r="B1228" t="str">
            <v>Дехкон ва фермер хуж уюшм</v>
          </cell>
        </row>
        <row r="1229">
          <cell r="A1229" t="str">
            <v>Матназаров Бекчан ота ф/х</v>
          </cell>
          <cell r="B1229" t="str">
            <v>Дехкон ва фермер хуж уюшм</v>
          </cell>
        </row>
        <row r="1230">
          <cell r="A1230" t="str">
            <v>Матниёз бобо ф/х тупр</v>
          </cell>
          <cell r="B1230" t="str">
            <v>Дехкон ва фермер хуж уюшм</v>
          </cell>
        </row>
        <row r="1231">
          <cell r="A1231" t="str">
            <v>"Матнияз каровул ф/х"</v>
          </cell>
          <cell r="B1231" t="str">
            <v>Дехкон ва фермер хуж уюшм</v>
          </cell>
        </row>
        <row r="1232">
          <cell r="A1232" t="str">
            <v>Матниязбек Мухаммад ф/х</v>
          </cell>
          <cell r="B1232" t="str">
            <v>Дехкон ва фермер хуж уюшм</v>
          </cell>
        </row>
        <row r="1233">
          <cell r="A1233" t="str">
            <v>Матниязбек ф/х</v>
          </cell>
          <cell r="B1233" t="str">
            <v>Дехкон ва фермер хуж уюшм</v>
          </cell>
        </row>
        <row r="1234">
          <cell r="A1234" t="str">
            <v>Матрасул бобо Фуркат ф/х хаз</v>
          </cell>
          <cell r="B1234" t="str">
            <v>Дехкон ва фермер хуж уюшм</v>
          </cell>
        </row>
        <row r="1235">
          <cell r="A1235" t="str">
            <v>Матчон духтир ф/х</v>
          </cell>
          <cell r="B1235" t="str">
            <v>Дехкон ва фермер хуж уюшм</v>
          </cell>
        </row>
        <row r="1236">
          <cell r="A1236" t="str">
            <v>Матчон Курбон ф/х</v>
          </cell>
          <cell r="B1236" t="str">
            <v>Дехкон ва фермер хуж уюшм</v>
          </cell>
        </row>
        <row r="1237">
          <cell r="A1237" t="str">
            <v>Матчон раис ф/х хаз</v>
          </cell>
          <cell r="B1237" t="str">
            <v>Дехкон ва фермер хуж уюшм</v>
          </cell>
        </row>
        <row r="1238">
          <cell r="A1238" t="str">
            <v>Матюсуп Давлат ф/х хаз</v>
          </cell>
          <cell r="B1238" t="str">
            <v>Дехкон ва фермер хуж уюшм</v>
          </cell>
        </row>
        <row r="1239">
          <cell r="A1239" t="str">
            <v>Матякуб Айрим ф/х хаз</v>
          </cell>
          <cell r="B1239" t="str">
            <v>Дехкон ва фермер хуж уюшм</v>
          </cell>
        </row>
        <row r="1240">
          <cell r="A1240" t="str">
            <v>Матякуб бобо набираси Ихтиёр ф/х бог</v>
          </cell>
          <cell r="B1240" t="str">
            <v>Дехкон ва фермер хуж уюшм</v>
          </cell>
        </row>
        <row r="1241">
          <cell r="A1241" t="str">
            <v>Матякуб бобо набираси Мухиддин ф/х бог</v>
          </cell>
          <cell r="B1241" t="str">
            <v>Дехкон ва фермер хуж уюшм</v>
          </cell>
        </row>
        <row r="1242">
          <cell r="A1242" t="str">
            <v>Матякуб бобо угли ф/х бог</v>
          </cell>
          <cell r="B1242" t="str">
            <v>Дехкон ва фермер хуж уюшм</v>
          </cell>
        </row>
        <row r="1243">
          <cell r="A1243" t="str">
            <v>Матякуб бобо угли ф/х хаз</v>
          </cell>
          <cell r="B1243" t="str">
            <v>Дехкон ва фермер хуж уюшм</v>
          </cell>
        </row>
        <row r="1244">
          <cell r="A1244" t="str">
            <v>Матякуб Бобониязов ф/х хаз</v>
          </cell>
          <cell r="B1244" t="str">
            <v>Дехкон ва фермер хуж уюшм</v>
          </cell>
        </row>
        <row r="1245">
          <cell r="A1245" t="str">
            <v>Матякуб Косимов ф/х</v>
          </cell>
          <cell r="B1245" t="str">
            <v>Дехкон ва фермер хуж уюшм</v>
          </cell>
        </row>
        <row r="1246">
          <cell r="A1246" t="str">
            <v>Матякуб Рахим Шахзод ф/х</v>
          </cell>
          <cell r="B1246" t="str">
            <v>Дехкон ва фермер хуж уюшм</v>
          </cell>
        </row>
        <row r="1247">
          <cell r="A1247" t="str">
            <v>Матякуб Рузигул ф/х хаз</v>
          </cell>
          <cell r="B1247" t="str">
            <v>Дехкон ва фермер хуж уюшм</v>
          </cell>
        </row>
        <row r="1248">
          <cell r="A1248" t="str">
            <v>Матякуб Сапо ф/х хаз</v>
          </cell>
          <cell r="B1248" t="str">
            <v>Дехкон ва фермер хуж уюшм</v>
          </cell>
        </row>
        <row r="1249">
          <cell r="A1249" t="str">
            <v>Матякуб Супи ф/х хаз</v>
          </cell>
          <cell r="B1249" t="str">
            <v>Дехкон ва фермер хуж уюшм</v>
          </cell>
        </row>
        <row r="1250">
          <cell r="A1250" t="str">
            <v>Матякуб ф/х бог</v>
          </cell>
          <cell r="B1250" t="str">
            <v>Дехкон ва фермер хуж уюшм</v>
          </cell>
        </row>
        <row r="1251">
          <cell r="A1251" t="str">
            <v>Матякуб Эргаш ф/х бог</v>
          </cell>
          <cell r="B1251" t="str">
            <v>Дехкон ва фермер хуж уюшм</v>
          </cell>
        </row>
        <row r="1252">
          <cell r="A1252" t="str">
            <v>Матякубжон угли ф/х</v>
          </cell>
          <cell r="B1252" t="str">
            <v>Дехкон ва фермер хуж уюшм</v>
          </cell>
        </row>
        <row r="1253">
          <cell r="A1253" t="str">
            <v>Матякубов Комилжон Каримович ф/х бог</v>
          </cell>
          <cell r="B1253" t="str">
            <v>Дехкон ва фермер хуж уюшм</v>
          </cell>
        </row>
        <row r="1254">
          <cell r="A1254" t="str">
            <v>Матякубов Тайир ф/х хаз</v>
          </cell>
          <cell r="B1254" t="str">
            <v>Дехкон ва фермер хуж уюшм</v>
          </cell>
        </row>
        <row r="1255">
          <cell r="A1255" t="str">
            <v>Матякубов Шоназар ф/х</v>
          </cell>
          <cell r="B1255" t="str">
            <v>Дехкон ва фермер хуж уюшм</v>
          </cell>
        </row>
        <row r="1256">
          <cell r="A1256" t="str">
            <v>Махалла хайрия жамгармаси</v>
          </cell>
          <cell r="B1256" t="str">
            <v>ДО ВЫЯСНЕНИЯ</v>
          </cell>
        </row>
        <row r="1257">
          <cell r="A1257" t="str">
            <v>Махкам ковунчи ф/х</v>
          </cell>
          <cell r="B1257" t="str">
            <v>Дехкон ва фермер хуж уюшм</v>
          </cell>
        </row>
        <row r="1258">
          <cell r="A1258" t="str">
            <v>Махмуд бобо ф/х</v>
          </cell>
          <cell r="B1258" t="str">
            <v>Дехкон ва фермер хуж уюшм</v>
          </cell>
        </row>
        <row r="1259">
          <cell r="A1259" t="str">
            <v>Махмуд бобо ф/х хаз</v>
          </cell>
          <cell r="B1259" t="str">
            <v>Дехкон ва фермер хуж уюшм</v>
          </cell>
        </row>
        <row r="1260">
          <cell r="A1260" t="str">
            <v>Махмуд богбек ф/х</v>
          </cell>
          <cell r="B1260" t="str">
            <v>Дехкон ва фермер хуж уюшм</v>
          </cell>
        </row>
        <row r="1261">
          <cell r="A1261" t="str">
            <v>Махмуд кози ф/х</v>
          </cell>
          <cell r="B1261" t="str">
            <v>Дехкон ва фермер хуж уюшм</v>
          </cell>
        </row>
        <row r="1262">
          <cell r="A1262" t="str">
            <v>Махсум ф/х</v>
          </cell>
          <cell r="B1262" t="str">
            <v>Дехкон ва фермер хуж уюшм</v>
          </cell>
        </row>
        <row r="1263">
          <cell r="A1263" t="str">
            <v>"Махсус бургилаш МЧЖ"</v>
          </cell>
          <cell r="B1263" t="str">
            <v>ДО ВЫЯСНЕНИЯ</v>
          </cell>
        </row>
        <row r="1264">
          <cell r="A1264" t="str">
            <v>Машариб жаббор ф/х туп</v>
          </cell>
          <cell r="B1264" t="str">
            <v>Дехкон ва фермер хуж уюшм</v>
          </cell>
        </row>
        <row r="1265">
          <cell r="A1265" t="str">
            <v>Машарип бей ф/х бог</v>
          </cell>
          <cell r="B1265" t="str">
            <v>Дехкон ва фермер хуж уюшм</v>
          </cell>
        </row>
        <row r="1266">
          <cell r="A1266" t="str">
            <v>Машарип оксокол ф/х туп</v>
          </cell>
          <cell r="B1266" t="str">
            <v>Дехкон ва фермер хуж уюшм</v>
          </cell>
        </row>
        <row r="1267">
          <cell r="A1267" t="str">
            <v>Машарип ота угли ф/х</v>
          </cell>
          <cell r="B1267" t="str">
            <v>Дехкон ва фермер хуж уюшм</v>
          </cell>
        </row>
        <row r="1268">
          <cell r="A1268" t="str">
            <v>Машарип ф/х тупр</v>
          </cell>
          <cell r="B1268" t="str">
            <v>Дехкон ва фермер хуж уюшм</v>
          </cell>
        </row>
        <row r="1269">
          <cell r="A1269" t="str">
            <v>Машарип хонкали ф/х</v>
          </cell>
          <cell r="B1269" t="str">
            <v>Дехкон ва фермер хуж уюшм</v>
          </cell>
        </row>
        <row r="1270">
          <cell r="A1270" t="str">
            <v>Машарипов Кувондик</v>
          </cell>
          <cell r="B1270" t="str">
            <v>Дехкон ва фермер хуж уюшм</v>
          </cell>
        </row>
        <row r="1271">
          <cell r="A1271" t="str">
            <v>Машарипов нодирбек кодир ф/х хаз</v>
          </cell>
          <cell r="B1271" t="str">
            <v>Дехкон ва фермер хуж уюшм</v>
          </cell>
        </row>
        <row r="1272">
          <cell r="A1272" t="str">
            <v>Машарипов Ражаббой</v>
          </cell>
          <cell r="B1272" t="str">
            <v>Дехкон ва фермер хуж уюшм</v>
          </cell>
        </row>
        <row r="1273">
          <cell r="A1273" t="str">
            <v>Машарипов Хайитбой ф/х хаз</v>
          </cell>
          <cell r="B1273" t="str">
            <v>Дехкон ва фермер хуж уюшм</v>
          </cell>
        </row>
        <row r="1274">
          <cell r="A1274" t="str">
            <v>Машарипова гулшода</v>
          </cell>
          <cell r="B1274" t="str">
            <v>Дехкон ва фермер хуж уюшм</v>
          </cell>
        </row>
        <row r="1275">
          <cell r="A1275" t="str">
            <v>Машариф бобо угли Отаназар ф/х бог</v>
          </cell>
          <cell r="B1275" t="str">
            <v>Дехкон ва фермер хуж уюшм</v>
          </cell>
        </row>
        <row r="1276">
          <cell r="A1276" t="str">
            <v>Машариф ота угли Хайитбой ф/х бог</v>
          </cell>
          <cell r="B1276" t="str">
            <v>Дехкон ва фермер хуж уюшм</v>
          </cell>
        </row>
        <row r="1277">
          <cell r="A1277" t="str">
            <v>Машариф ота ф/х бог</v>
          </cell>
          <cell r="B1277" t="str">
            <v>Дехкон ва фермер хуж уюшм</v>
          </cell>
        </row>
        <row r="1278">
          <cell r="A1278" t="str">
            <v>Машариф суфи</v>
          </cell>
          <cell r="B1278" t="str">
            <v>Дехкон ва фермер хуж уюшм</v>
          </cell>
        </row>
        <row r="1279">
          <cell r="A1279" t="str">
            <v>Машариф угли Зарифбой ф/х</v>
          </cell>
          <cell r="B1279" t="str">
            <v>Дехкон ва фермер хуж уюшм</v>
          </cell>
        </row>
        <row r="1280">
          <cell r="A1280" t="str">
            <v>Маши Хужик</v>
          </cell>
          <cell r="B1280" t="str">
            <v>Дехкон ва фермер хуж уюшм</v>
          </cell>
        </row>
        <row r="1281">
          <cell r="A1281" t="str">
            <v>Машрип Сакбарон ф/х</v>
          </cell>
          <cell r="B1281" t="str">
            <v>Дехкон ва фермер хуж уюшм</v>
          </cell>
        </row>
        <row r="1282">
          <cell r="A1282" t="str">
            <v>"Машхур Баходир ф/х"</v>
          </cell>
          <cell r="B1282" t="str">
            <v>Дехкон ва фермер хуж уюшм</v>
          </cell>
        </row>
        <row r="1283">
          <cell r="A1283" t="str">
            <v>Машъал тупроккалъа х/к</v>
          </cell>
          <cell r="B1283" t="str">
            <v>Бозор жамгармаси</v>
          </cell>
        </row>
        <row r="1284">
          <cell r="A1284" t="str">
            <v>Маъмун  академияси</v>
          </cell>
          <cell r="B1284" t="str">
            <v>ДО ВЫЯСНЕНИЯ</v>
          </cell>
        </row>
        <row r="1285">
          <cell r="A1285" t="str">
            <v>Маъмур</v>
          </cell>
          <cell r="B1285" t="str">
            <v>Дехкон ва фермер хуж уюшм</v>
          </cell>
        </row>
        <row r="1286">
          <cell r="A1286" t="str">
            <v>Маъруф Маркс Латофат ф/х бог</v>
          </cell>
          <cell r="B1286" t="str">
            <v>Дехкон ва фермер хуж уюшм</v>
          </cell>
        </row>
        <row r="1287">
          <cell r="A1287" t="str">
            <v>Маъруфжон Муминжон ф/х</v>
          </cell>
          <cell r="B1287" t="str">
            <v>Дехкон ва фермер хуж уюшм</v>
          </cell>
        </row>
        <row r="1288">
          <cell r="A1288" t="str">
            <v>Мевазор</v>
          </cell>
          <cell r="B1288" t="str">
            <v>Дехкон ва фермер хуж уюшм</v>
          </cell>
        </row>
        <row r="1289">
          <cell r="A1289" t="str">
            <v>Мерос</v>
          </cell>
          <cell r="B1289" t="str">
            <v>Дехкон ва фермер хуж уюшм</v>
          </cell>
        </row>
        <row r="1290">
          <cell r="A1290" t="str">
            <v>Механика таъмир МЧЖ</v>
          </cell>
          <cell r="B1290" t="str">
            <v>Кичик ва урта бизнес</v>
          </cell>
        </row>
        <row r="1291">
          <cell r="A1291" t="str">
            <v>Мехнат ва ахолини ижтимоий мухофаза килиш Бош бошк</v>
          </cell>
          <cell r="B1291" t="str">
            <v>Ижтимоий таъминот вазирлиги</v>
          </cell>
        </row>
        <row r="1292">
          <cell r="A1292" t="str">
            <v>Мехр Шайх ф/х бог</v>
          </cell>
          <cell r="B1292" t="str">
            <v>Дехкон ва фермер хуж уюшм</v>
          </cell>
        </row>
        <row r="1293">
          <cell r="A1293" t="str">
            <v>Мехринисо якуб ф/х хаз</v>
          </cell>
          <cell r="B1293" t="str">
            <v>Дехкон ва фермер хуж уюшм</v>
          </cell>
        </row>
        <row r="1294">
          <cell r="A1294" t="str">
            <v>Меърож ф/х бог</v>
          </cell>
          <cell r="B1294" t="str">
            <v>Дехкон ва фермер хуж уюшм</v>
          </cell>
        </row>
        <row r="1295">
          <cell r="A1295" t="str">
            <v>"МИК-2001 ИЧСХФ"</v>
          </cell>
          <cell r="B1295" t="str">
            <v>Бозор жамгармаси</v>
          </cell>
        </row>
        <row r="1296">
          <cell r="A1296" t="str">
            <v>Миллий банк Хазорасп булими</v>
          </cell>
          <cell r="B1296" t="str">
            <v>Миллийбанк</v>
          </cell>
        </row>
        <row r="1297">
          <cell r="A1297" t="str">
            <v>Минг отлик Биосервис МЧЖ</v>
          </cell>
          <cell r="B1297" t="str">
            <v>Узкишлок хужаликкимё</v>
          </cell>
        </row>
        <row r="1298">
          <cell r="A1298" t="str">
            <v>Мир Ибрагим ф/х хаз</v>
          </cell>
          <cell r="B1298" t="str">
            <v>Дехкон ва фермер хуж уюшм</v>
          </cell>
        </row>
        <row r="1299">
          <cell r="A1299" t="str">
            <v>Мир Шарофиддин хужа ф/х бог</v>
          </cell>
          <cell r="B1299" t="str">
            <v>Дехкон ва фермер хуж уюшм</v>
          </cell>
        </row>
        <row r="1300">
          <cell r="A1300" t="str">
            <v>Миржалол Файзуллаев ф/х</v>
          </cell>
          <cell r="B1300" t="str">
            <v>Дехкон ва фермер хуж уюшм</v>
          </cell>
        </row>
        <row r="1301">
          <cell r="A1301" t="str">
            <v>Миржахон Дехкон ф/х бог</v>
          </cell>
          <cell r="B1301" t="str">
            <v>Дехкон ва фермер хуж уюшм</v>
          </cell>
        </row>
        <row r="1302">
          <cell r="A1302" t="str">
            <v>Мирзо</v>
          </cell>
          <cell r="B1302" t="str">
            <v>Дехкон ва фермер хуж уюшм</v>
          </cell>
        </row>
        <row r="1303">
          <cell r="A1303" t="str">
            <v>Мирзо Улугбек ш/х</v>
          </cell>
          <cell r="B1303" t="str">
            <v>К ва СХВ (махсулот етишт)</v>
          </cell>
        </row>
        <row r="1304">
          <cell r="A1304" t="str">
            <v>Мирзо хужа бобо бокай ф/х хаз</v>
          </cell>
          <cell r="B1304" t="str">
            <v>Дехкон ва фермер хуж уюшм</v>
          </cell>
        </row>
        <row r="1305">
          <cell r="A1305" t="str">
            <v>Мироб Хоразм х.к</v>
          </cell>
          <cell r="B1305" t="str">
            <v>Кичик ва урта бизнес</v>
          </cell>
        </row>
        <row r="1306">
          <cell r="A1306" t="str">
            <v>Мирсаид бобо</v>
          </cell>
          <cell r="B1306" t="str">
            <v>Дехкон ва фермер хуж уюшм</v>
          </cell>
        </row>
        <row r="1307">
          <cell r="A1307" t="str">
            <v>Мискин -обод-каландар ф/х</v>
          </cell>
          <cell r="B1307" t="str">
            <v>Дехкон ва фермер хуж уюшм</v>
          </cell>
        </row>
        <row r="1308">
          <cell r="A1308" t="str">
            <v>Мискин Амударё ф/х хаз</v>
          </cell>
          <cell r="B1308" t="str">
            <v>Дехкон ва фермер хуж уюшм</v>
          </cell>
        </row>
        <row r="1309">
          <cell r="A1309" t="str">
            <v>Мискин бува ф/х туп</v>
          </cell>
          <cell r="B1309" t="str">
            <v>Дехкон ва фермер хуж уюшм</v>
          </cell>
        </row>
        <row r="1310">
          <cell r="A1310" t="str">
            <v>Мискин ободлик Диёр ф/х хаз</v>
          </cell>
          <cell r="B1310" t="str">
            <v>Дехкон ва фермер хуж уюшм</v>
          </cell>
        </row>
        <row r="1311">
          <cell r="A1311" t="str">
            <v>Митан юлдузи ф/х бог</v>
          </cell>
          <cell r="B1311" t="str">
            <v>Дехкон ва фермер хуж уюшм</v>
          </cell>
        </row>
        <row r="1312">
          <cell r="A1312" t="str">
            <v>МК Ватанпарвар Богот туман кенг. техника спорт мак</v>
          </cell>
          <cell r="B1312" t="str">
            <v>Ватанпарвар</v>
          </cell>
        </row>
        <row r="1313">
          <cell r="A1313" t="str">
            <v>МКТ "Ватанпарвар" Хазарасп автом.мактаби</v>
          </cell>
          <cell r="B1313" t="str">
            <v>Ватанпарвар</v>
          </cell>
        </row>
        <row r="1314">
          <cell r="A1314" t="str">
            <v>"Мохи Шамс ф/х"</v>
          </cell>
          <cell r="B1314" t="str">
            <v>Дехкон ва фермер хуж уюшм</v>
          </cell>
        </row>
        <row r="1315">
          <cell r="A1315" t="str">
            <v>Мохидил миржалол ф/х бог</v>
          </cell>
          <cell r="B1315" t="str">
            <v>Дехкон ва фермер хуж уюшм</v>
          </cell>
        </row>
        <row r="1316">
          <cell r="A1316" t="str">
            <v>"Мохинур Хожиакбар ф/х"</v>
          </cell>
          <cell r="B1316" t="str">
            <v>Дехкон ва фермер хуж уюшм</v>
          </cell>
        </row>
        <row r="1317">
          <cell r="A1317" t="str">
            <v>Мохира Нодира Рахима ф/х</v>
          </cell>
          <cell r="B1317" t="str">
            <v>Дехкон ва фермер хуж уюшм</v>
          </cell>
        </row>
        <row r="1318">
          <cell r="A1318" t="str">
            <v>Мохира Хурсандбек ф/х тупр</v>
          </cell>
          <cell r="B1318" t="str">
            <v>Дехкон ва фермер хуж уюшм</v>
          </cell>
        </row>
        <row r="1319">
          <cell r="A1319" t="str">
            <v>Муаззам Санобар ф/х пит</v>
          </cell>
          <cell r="B1319" t="str">
            <v>Дехкон ва фермер хуж уюшм</v>
          </cell>
        </row>
        <row r="1320">
          <cell r="A1320" t="str">
            <v>Муборак</v>
          </cell>
          <cell r="B1320" t="str">
            <v>Дехкон ва фермер хуж уюшм</v>
          </cell>
        </row>
        <row r="1321">
          <cell r="A1321" t="str">
            <v>Музаффар</v>
          </cell>
          <cell r="B1321" t="str">
            <v>Дехкон ва фермер хуж уюшм</v>
          </cell>
        </row>
        <row r="1322">
          <cell r="A1322" t="str">
            <v>Музаффар Кулол ф/х хаз</v>
          </cell>
          <cell r="B1322" t="str">
            <v>Дехкон ва фермер хуж уюшм</v>
          </cell>
        </row>
        <row r="1323">
          <cell r="A1323" t="str">
            <v>Музаффар ф/х</v>
          </cell>
          <cell r="B1323" t="str">
            <v>Дехкон ва фермер хуж уюшм</v>
          </cell>
        </row>
        <row r="1324">
          <cell r="A1324" t="str">
            <v>Музаффар Шарлаук ф/х</v>
          </cell>
          <cell r="B1324" t="str">
            <v>Дехкон ва фермер хуж уюшм</v>
          </cell>
        </row>
        <row r="1325">
          <cell r="A1325" t="str">
            <v>Муким</v>
          </cell>
          <cell r="B1325" t="str">
            <v>Дехкон ва фермер хуж уюшм</v>
          </cell>
        </row>
        <row r="1326">
          <cell r="A1326" t="str">
            <v>Мул хосил</v>
          </cell>
          <cell r="B1326" t="str">
            <v>Дехкон ва фермер хуж уюшм</v>
          </cell>
        </row>
        <row r="1327">
          <cell r="A1327" t="str">
            <v>Мулла Ал Абдулла</v>
          </cell>
          <cell r="B1327" t="str">
            <v>Дехкон ва фермер хуж уюшм</v>
          </cell>
        </row>
        <row r="1328">
          <cell r="A1328" t="str">
            <v>Мулла амин бобо ф/х пит</v>
          </cell>
          <cell r="B1328" t="str">
            <v>Дехкон ва фермер хуж уюшм</v>
          </cell>
        </row>
        <row r="1329">
          <cell r="A1329" t="str">
            <v>Мулла ботир</v>
          </cell>
          <cell r="B1329" t="str">
            <v>Дехкон ва фермер хуж уюшм</v>
          </cell>
        </row>
        <row r="1330">
          <cell r="A1330" t="str">
            <v>Мулла Кодир ф/х</v>
          </cell>
          <cell r="B1330" t="str">
            <v>Дехкон ва фермер хуж уюшм</v>
          </cell>
        </row>
        <row r="1331">
          <cell r="A1331" t="str">
            <v>Мулла Мадрим Хоразмий ф/х</v>
          </cell>
          <cell r="B1331" t="str">
            <v>Дехкон ва фермер хуж уюшм</v>
          </cell>
        </row>
        <row r="1332">
          <cell r="A1332" t="str">
            <v>Мулла Рустам Акбар хожи ф/х хаз</v>
          </cell>
          <cell r="B1332" t="str">
            <v>Дехкон ва фермер хуж уюшм</v>
          </cell>
        </row>
        <row r="1333">
          <cell r="A1333" t="str">
            <v>Мулла Юсуф хужа ф/х</v>
          </cell>
          <cell r="B1333" t="str">
            <v>Дехкон ва фермер хуж уюшм</v>
          </cell>
        </row>
        <row r="1334">
          <cell r="A1334" t="str">
            <v>Мумин раис</v>
          </cell>
          <cell r="B1334" t="str">
            <v>Дехкон ва фермер хуж уюшм</v>
          </cell>
        </row>
        <row r="1335">
          <cell r="A1335" t="str">
            <v>Мумин Хожиакбар ф/х</v>
          </cell>
          <cell r="B1335" t="str">
            <v>Дехкон ва фермер хуж уюшм</v>
          </cell>
        </row>
        <row r="1336">
          <cell r="A1336" t="str">
            <v>Мунис Диёр</v>
          </cell>
          <cell r="B1336" t="str">
            <v>Дехкон ва фермер хуж уюшм</v>
          </cell>
        </row>
        <row r="1337">
          <cell r="A1337" t="str">
            <v>Мунис Севинчбек ф/х пит</v>
          </cell>
          <cell r="B1337" t="str">
            <v>Дехкон ва фермер хуж уюшм</v>
          </cell>
        </row>
        <row r="1338">
          <cell r="A1338" t="str">
            <v>Муниса Саидова</v>
          </cell>
          <cell r="B1338" t="str">
            <v>Дехкон ва фермер хуж уюшм</v>
          </cell>
        </row>
        <row r="1339">
          <cell r="A1339" t="str">
            <v>Муниса Ховожон ф/х пит</v>
          </cell>
          <cell r="B1339" t="str">
            <v>Дехкон ва фермер хуж уюшм</v>
          </cell>
        </row>
        <row r="1340">
          <cell r="A1340" t="str">
            <v>Мунисбек Хулкарой</v>
          </cell>
          <cell r="B1340" t="str">
            <v>Дехкон ва фермер хуж уюшм</v>
          </cell>
        </row>
        <row r="1341">
          <cell r="A1341" t="str">
            <v>Мурод</v>
          </cell>
          <cell r="B1341" t="str">
            <v>Дехкон ва фермер хуж уюшм</v>
          </cell>
        </row>
        <row r="1342">
          <cell r="A1342" t="str">
            <v>Мурод Аброр Улугбек ф/х</v>
          </cell>
          <cell r="B1342" t="str">
            <v>Дехкон ва фермер хуж уюшм</v>
          </cell>
        </row>
        <row r="1343">
          <cell r="A1343" t="str">
            <v>Мурод Каландар ф/х</v>
          </cell>
          <cell r="B1343" t="str">
            <v>Дехкон ва фермер хуж уюшм</v>
          </cell>
        </row>
        <row r="1344">
          <cell r="A1344" t="str">
            <v>Мурод ф/х туп</v>
          </cell>
          <cell r="B1344" t="str">
            <v>Дехкон ва фермер хуж уюшм</v>
          </cell>
        </row>
        <row r="1345">
          <cell r="A1345" t="str">
            <v>Муродбек Аскарбек ф/х хаз</v>
          </cell>
          <cell r="B1345" t="str">
            <v>Дехкон ва фермер хуж уюшм</v>
          </cell>
        </row>
        <row r="1346">
          <cell r="A1346" t="str">
            <v>Муродбек Музаффар</v>
          </cell>
          <cell r="B1346" t="str">
            <v>Дехкон ва фермер хуж уюшм</v>
          </cell>
        </row>
        <row r="1347">
          <cell r="A1347" t="str">
            <v>Муродбек рузметов ф/х</v>
          </cell>
          <cell r="B1347" t="str">
            <v>Дехкон ва фермер хуж уюшм</v>
          </cell>
        </row>
        <row r="1348">
          <cell r="A1348" t="str">
            <v>Муродбек Сардорбек</v>
          </cell>
          <cell r="B1348" t="str">
            <v>Дехкон ва фермер хуж уюшм</v>
          </cell>
        </row>
        <row r="1349">
          <cell r="A1349" t="str">
            <v>Муроджон Жавохир Машхурбек ф/х хаз</v>
          </cell>
          <cell r="B1349" t="str">
            <v>Дехкон ва фермер хуж уюшм</v>
          </cell>
        </row>
        <row r="1350">
          <cell r="A1350" t="str">
            <v>Муроджон Русланбек Максадбек ф/х</v>
          </cell>
          <cell r="B1350" t="str">
            <v>Дехкон ва фермер хуж уюшм</v>
          </cell>
        </row>
        <row r="1351">
          <cell r="A1351" t="str">
            <v>Муроджон Севиндик Фарход ф/х</v>
          </cell>
          <cell r="B1351" t="str">
            <v>Дехкон ва фермер хуж уюшм</v>
          </cell>
        </row>
        <row r="1352">
          <cell r="A1352" t="str">
            <v>Муроджон угли ф/х</v>
          </cell>
          <cell r="B1352" t="str">
            <v>Дехкон ва фермер хуж уюшм</v>
          </cell>
        </row>
        <row r="1353">
          <cell r="A1353" t="str">
            <v>Муроджон юсуфбой ота ф/х бог</v>
          </cell>
          <cell r="B1353" t="str">
            <v>Дехкон ва фермер хуж уюшм</v>
          </cell>
        </row>
        <row r="1354">
          <cell r="A1354" t="str">
            <v>Муротбек Рузметбобо ф/х хаз</v>
          </cell>
          <cell r="B1354" t="str">
            <v>Дехкон ва фермер хуж уюшм</v>
          </cell>
        </row>
        <row r="1355">
          <cell r="A1355" t="str">
            <v>Мустакиллик</v>
          </cell>
          <cell r="B1355" t="str">
            <v>Дехкон ва фермер хуж уюшм</v>
          </cell>
        </row>
        <row r="1356">
          <cell r="A1356" t="str">
            <v>Мутпири жайхун обод ф/х</v>
          </cell>
          <cell r="B1356" t="str">
            <v>Дехкон ва фермер хуж уюшм</v>
          </cell>
        </row>
        <row r="1357">
          <cell r="A1357" t="str">
            <v>Мухайё ф/х тупр</v>
          </cell>
          <cell r="B1357" t="str">
            <v>Дехкон ва фермер хуж уюшм</v>
          </cell>
        </row>
        <row r="1358">
          <cell r="A1358" t="str">
            <v>Мухаммад али ф/х туп</v>
          </cell>
          <cell r="B1358" t="str">
            <v>Дехкон ва фермер хуж уюшм</v>
          </cell>
        </row>
        <row r="1359">
          <cell r="A1359" t="str">
            <v>Мухаммад ганишер ф/х бог</v>
          </cell>
          <cell r="B1359" t="str">
            <v>Дехкон ва фермер хуж уюшм</v>
          </cell>
        </row>
        <row r="1360">
          <cell r="A1360" t="str">
            <v>Мухаммад Рахим бобо фермер хужалиги</v>
          </cell>
          <cell r="B1360" t="str">
            <v>Дехкон ва фермер хуж уюшм</v>
          </cell>
        </row>
        <row r="1361">
          <cell r="A1361" t="str">
            <v>Мухаммадали ф/х</v>
          </cell>
          <cell r="B1361" t="str">
            <v>Дехкон ва фермер хуж уюшм</v>
          </cell>
        </row>
        <row r="1362">
          <cell r="A1362" t="str">
            <v>Мухаммаджон Мусо ф/х хаз</v>
          </cell>
          <cell r="B1362" t="str">
            <v>Дехкон ва фермер хуж уюшм</v>
          </cell>
        </row>
        <row r="1363">
          <cell r="A1363" t="str">
            <v>Мухиддин</v>
          </cell>
          <cell r="B1363" t="str">
            <v>Дехкон ва фермер хуж уюшм</v>
          </cell>
        </row>
        <row r="1364">
          <cell r="A1364" t="str">
            <v>Мухиддин бобо угли ф/х</v>
          </cell>
          <cell r="B1364" t="str">
            <v>Дехкон ва фермер хуж уюшм</v>
          </cell>
        </row>
        <row r="1365">
          <cell r="A1365" t="str">
            <v>Мухомон -Хоразм ММТП</v>
          </cell>
          <cell r="B1365" t="str">
            <v>К ва СХВ (махсулот етишт)</v>
          </cell>
        </row>
        <row r="1366">
          <cell r="A1366" t="str">
            <v>Мухомон Биосервис МЧЖ</v>
          </cell>
          <cell r="B1366" t="str">
            <v>Узкишлок хужаликкимё</v>
          </cell>
        </row>
        <row r="1367">
          <cell r="A1367" t="str">
            <v>Мухомон Миришкори ф/х</v>
          </cell>
          <cell r="B1367" t="str">
            <v>Дехкон ва фермер хуж уюшм</v>
          </cell>
        </row>
        <row r="1368">
          <cell r="A1368" t="str">
            <v>Мухомон СФУ</v>
          </cell>
          <cell r="B1368" t="str">
            <v>К ва СХВ (бюджет)</v>
          </cell>
        </row>
        <row r="1369">
          <cell r="A1369" t="str">
            <v>Мухомон ф/х тупр</v>
          </cell>
          <cell r="B1369" t="str">
            <v>Дехкон ва фермер хуж уюшм</v>
          </cell>
        </row>
        <row r="1370">
          <cell r="A1370" t="str">
            <v>Мухтор Кувонч ф/х пит</v>
          </cell>
          <cell r="B1370" t="str">
            <v>Дехкон ва фермер хуж уюшм</v>
          </cell>
        </row>
        <row r="1371">
          <cell r="A1371" t="str">
            <v>Мухторбек Хамид Рузмат</v>
          </cell>
          <cell r="B1371" t="str">
            <v>Дехкон ва фермер хуж уюшм</v>
          </cell>
        </row>
        <row r="1372">
          <cell r="A1372" t="str">
            <v>Муяссар наргиза ф/х бог</v>
          </cell>
          <cell r="B1372" t="str">
            <v>Дехкон ва фермер хуж уюшм</v>
          </cell>
        </row>
        <row r="1373">
          <cell r="A1373" t="str">
            <v>"МЧЖ Cув газ монтаж таъмир"</v>
          </cell>
          <cell r="B1373" t="str">
            <v>Кичик ва урта бизнес</v>
          </cell>
        </row>
        <row r="1374">
          <cell r="A1374" t="str">
            <v>МЧЖ Мадад ФТЕМ сервис</v>
          </cell>
          <cell r="B1374" t="str">
            <v>ДО ВЫЯСНЕНИЯ</v>
          </cell>
        </row>
        <row r="1375">
          <cell r="A1375" t="str">
            <v>МЧЖ Хужаликлараро Автокорхона</v>
          </cell>
          <cell r="B1375" t="str">
            <v>Узавтойул</v>
          </cell>
        </row>
        <row r="1376">
          <cell r="A1376" t="str">
            <v>МЧЖ Шарк Рустам бизнес</v>
          </cell>
          <cell r="B1376" t="str">
            <v>ДО ВЫЯСНЕНИЯ</v>
          </cell>
        </row>
        <row r="1377">
          <cell r="A1377" t="str">
            <v>Набижон Аллаберганов</v>
          </cell>
          <cell r="B1377" t="str">
            <v>Дехкон ва фермер хуж уюшм</v>
          </cell>
        </row>
        <row r="1378">
          <cell r="A1378" t="str">
            <v>Нав махс таъминот х/к</v>
          </cell>
          <cell r="B1378" t="str">
            <v>Кичик ва урта бизнес</v>
          </cell>
        </row>
        <row r="1379">
          <cell r="A1379" t="str">
            <v>Навбахор ф/х тупр</v>
          </cell>
          <cell r="B1379" t="str">
            <v>Дехкон ва фермер хуж уюшм</v>
          </cell>
        </row>
        <row r="1380">
          <cell r="A1380" t="str">
            <v>"Навбахор-Дилором х/ф"</v>
          </cell>
          <cell r="B1380" t="str">
            <v>Бозор жамгармаси</v>
          </cell>
        </row>
        <row r="1381">
          <cell r="A1381" t="str">
            <v>Навруз</v>
          </cell>
          <cell r="B1381" t="str">
            <v>Дехкон ва фермер хуж уюшм</v>
          </cell>
        </row>
        <row r="1382">
          <cell r="A1382" t="str">
            <v>Навруз корхонаси</v>
          </cell>
          <cell r="B1382" t="str">
            <v>Кичик ва урта бизнес</v>
          </cell>
        </row>
        <row r="1383">
          <cell r="A1383" t="str">
            <v>Навруз угли Жумабой ф/х хаз</v>
          </cell>
          <cell r="B1383" t="str">
            <v>Дехкон ва фермер хуж уюшм</v>
          </cell>
        </row>
        <row r="1384">
          <cell r="A1384" t="str">
            <v>Навруз ф/х тупр</v>
          </cell>
          <cell r="B1384" t="str">
            <v>Дехкон ва фермер хуж уюшм</v>
          </cell>
        </row>
        <row r="1385">
          <cell r="A1385" t="str">
            <v>Назар Матризаев ф/х хаз</v>
          </cell>
          <cell r="B1385" t="str">
            <v>Дехкон ва фермер хуж уюшм</v>
          </cell>
        </row>
        <row r="1386">
          <cell r="A1386" t="str">
            <v>Назира Юлдуз ф/х</v>
          </cell>
          <cell r="B1386" t="str">
            <v>Дехкон ва фермер хуж уюшм</v>
          </cell>
        </row>
        <row r="1387">
          <cell r="A1387" t="str">
            <v>Найман биосервис МЧЖ</v>
          </cell>
          <cell r="B1387" t="str">
            <v>Узкишлок хужаликкимё</v>
          </cell>
        </row>
        <row r="1388">
          <cell r="A1388" t="str">
            <v>Намозбек Фаридбек</v>
          </cell>
          <cell r="B1388" t="str">
            <v>Дехкон ва фермер хуж уюшм</v>
          </cell>
        </row>
        <row r="1389">
          <cell r="A1389" t="str">
            <v>Нанинизута</v>
          </cell>
          <cell r="B1389" t="str">
            <v>Дехкон ва фермер хуж уюшм</v>
          </cell>
        </row>
        <row r="1390">
          <cell r="A1390" t="str">
            <v>Наргиз ф/х тупр</v>
          </cell>
          <cell r="B1390" t="str">
            <v>Дехкон ва фермер хуж уюшм</v>
          </cell>
        </row>
        <row r="1391">
          <cell r="A1391" t="str">
            <v>Наргиза</v>
          </cell>
          <cell r="B1391" t="str">
            <v>Дехкон ва фермер хуж уюшм</v>
          </cell>
        </row>
        <row r="1392">
          <cell r="A1392" t="str">
            <v>Наргизахон лобархон ф/х хаз</v>
          </cell>
          <cell r="B1392" t="str">
            <v>Дехкон ва фермер хуж уюшм</v>
          </cell>
        </row>
        <row r="1393">
          <cell r="A1393" t="str">
            <v>Насиба /х туп</v>
          </cell>
          <cell r="B1393" t="str">
            <v>Дехкон ва фермер хуж уюшм</v>
          </cell>
        </row>
        <row r="1394">
          <cell r="A1394" t="str">
            <v>Нафосат Русланбек ф/х</v>
          </cell>
          <cell r="B1394" t="str">
            <v>Дехкон ва фермер хуж уюшм</v>
          </cell>
        </row>
        <row r="1395">
          <cell r="A1395" t="str">
            <v>Нафосат Тозагул ф/х хаз</v>
          </cell>
          <cell r="B1395" t="str">
            <v>Дехкон ва фермер хуж уюшм</v>
          </cell>
        </row>
        <row r="1396">
          <cell r="A1396" t="str">
            <v>Нематжон угли Аскарбек ф/х бог</v>
          </cell>
          <cell r="B1396" t="str">
            <v>Дехкон ва фермер хуж уюшм</v>
          </cell>
        </row>
        <row r="1397">
          <cell r="A1397" t="str">
            <v>Неъмат ф/х Тупр</v>
          </cell>
          <cell r="B1397" t="str">
            <v>Дехкон ва фермер хуж уюшм</v>
          </cell>
        </row>
        <row r="1398">
          <cell r="A1398" t="str">
            <v>Неъматжон ф/х туп</v>
          </cell>
          <cell r="B1398" t="str">
            <v>Дехкон ва фермер хуж уюшм</v>
          </cell>
        </row>
        <row r="1399">
          <cell r="A1399" t="str">
            <v>Ниёзмат Полвон ф/х</v>
          </cell>
          <cell r="B1399" t="str">
            <v>Дехкон ва фермер хуж уюшм</v>
          </cell>
        </row>
        <row r="1400">
          <cell r="A1400" t="str">
            <v>Низом х/ф</v>
          </cell>
          <cell r="B1400" t="str">
            <v>Бозор жамгармаси</v>
          </cell>
        </row>
        <row r="1401">
          <cell r="A1401" t="str">
            <v>Нилуфар</v>
          </cell>
          <cell r="B1401" t="str">
            <v>Дехкон ва фермер хуж уюшм</v>
          </cell>
        </row>
        <row r="1402">
          <cell r="A1402" t="str">
            <v>Нилуфар муяссар</v>
          </cell>
          <cell r="B1402" t="str">
            <v>Дехкон ва фермер хуж уюшм</v>
          </cell>
        </row>
        <row r="1403">
          <cell r="A1403" t="str">
            <v>Нилуфар Холида ф/х пит</v>
          </cell>
          <cell r="B1403" t="str">
            <v>Дехкон ва фермер хуж уюшм</v>
          </cell>
        </row>
        <row r="1404">
          <cell r="A1404" t="str">
            <v>Нишонбой Матназар ф/х хаз</v>
          </cell>
          <cell r="B1404" t="str">
            <v>Дехкон ва фермер хуж уюшм</v>
          </cell>
        </row>
        <row r="1405">
          <cell r="A1405" t="str">
            <v>Ноаник сумма</v>
          </cell>
          <cell r="B1405" t="str">
            <v>ДО ВЫЯСНЕНИЯ</v>
          </cell>
        </row>
        <row r="1406">
          <cell r="A1406" t="str">
            <v>Нодир Аваз ф/х бог</v>
          </cell>
          <cell r="B1406" t="str">
            <v>Дехкон ва фермер хуж уюшм</v>
          </cell>
        </row>
        <row r="1407">
          <cell r="A1407" t="str">
            <v>Нодир Бобур ф/х</v>
          </cell>
          <cell r="B1407" t="str">
            <v>Дехкон ва фермер хуж уюшм</v>
          </cell>
        </row>
        <row r="1408">
          <cell r="A1408" t="str">
            <v>Нодир Дилзод</v>
          </cell>
          <cell r="B1408" t="str">
            <v>Дехкон ва фермер хуж уюшм</v>
          </cell>
        </row>
        <row r="1409">
          <cell r="A1409" t="str">
            <v>Нодир содикжон</v>
          </cell>
          <cell r="B1409" t="str">
            <v>Дехкон ва фермер хуж уюшм</v>
          </cell>
        </row>
        <row r="1410">
          <cell r="A1410" t="str">
            <v>Нодир ф/х</v>
          </cell>
          <cell r="B1410" t="str">
            <v>Дехкон ва фермер хуж уюшм</v>
          </cell>
        </row>
        <row r="1411">
          <cell r="A1411" t="str">
            <v>Нодир Хасан Хусан ф/х</v>
          </cell>
          <cell r="B1411" t="str">
            <v>Дехкон ва фермер хуж уюшм</v>
          </cell>
        </row>
        <row r="1412">
          <cell r="A1412" t="str">
            <v>Нодира Валижон ф/х узб пит.</v>
          </cell>
          <cell r="B1412" t="str">
            <v>Дехкон ва фермер хуж уюшм</v>
          </cell>
        </row>
        <row r="1413">
          <cell r="A1413" t="str">
            <v>Нодира ремажон ф/х бог</v>
          </cell>
          <cell r="B1413" t="str">
            <v>Дехкон ва фермер хуж уюшм</v>
          </cell>
        </row>
        <row r="1414">
          <cell r="A1414" t="str">
            <v>Нодирбек</v>
          </cell>
          <cell r="B1414" t="str">
            <v>Дехкон ва фермер хуж уюшм</v>
          </cell>
        </row>
        <row r="1415">
          <cell r="A1415" t="str">
            <v>Нодирбек Равшан угли ф/х бог</v>
          </cell>
          <cell r="B1415" t="str">
            <v>Дехкон ва фермер хуж уюшм</v>
          </cell>
        </row>
        <row r="1416">
          <cell r="A1416" t="str">
            <v>Нодирбек ф/х туп</v>
          </cell>
          <cell r="B1416" t="str">
            <v>Дехкон ва фермер хуж уюшм</v>
          </cell>
        </row>
        <row r="1417">
          <cell r="A1417" t="str">
            <v>Нозима ф/х</v>
          </cell>
          <cell r="B1417" t="str">
            <v>Дехкон ва фермер хуж уюшм</v>
          </cell>
        </row>
        <row r="1418">
          <cell r="A1418" t="str">
            <v>Норвой Нозимбой ф/х пит</v>
          </cell>
          <cell r="B1418" t="str">
            <v>Дехкон ва фермер хуж уюшм</v>
          </cell>
        </row>
        <row r="1419">
          <cell r="A1419" t="str">
            <v>Норвой правдали</v>
          </cell>
          <cell r="B1419" t="str">
            <v>Дехкон ва фермер хуж уюшм</v>
          </cell>
        </row>
        <row r="1420">
          <cell r="A1420" t="str">
            <v>Норжон</v>
          </cell>
          <cell r="B1420" t="str">
            <v>Дехкон ва фермер хуж уюшм</v>
          </cell>
        </row>
        <row r="1421">
          <cell r="A1421" t="str">
            <v>Норжон зиёда МЧЖ</v>
          </cell>
          <cell r="B1421" t="str">
            <v>Бозор жамгармаси</v>
          </cell>
        </row>
        <row r="1422">
          <cell r="A1422" t="str">
            <v>Норжон Мискин ф/х</v>
          </cell>
          <cell r="B1422" t="str">
            <v>Дехкон ва фермер хуж уюшм</v>
          </cell>
        </row>
        <row r="1423">
          <cell r="A1423" t="str">
            <v>Норим Маъмур ф/х</v>
          </cell>
          <cell r="B1423" t="str">
            <v>Дехкон ва фермер хуж уюшм</v>
          </cell>
        </row>
        <row r="1424">
          <cell r="A1424" t="str">
            <v>Нормат Бригада</v>
          </cell>
          <cell r="B1424" t="str">
            <v>Дехкон ва фермер хуж уюшм</v>
          </cell>
        </row>
        <row r="1425">
          <cell r="A1425" t="str">
            <v>Норматова Розия ф/х</v>
          </cell>
          <cell r="B1425" t="str">
            <v>Дехкон ва фермер хуж уюшм</v>
          </cell>
        </row>
        <row r="1426">
          <cell r="A1426" t="str">
            <v>Норпошша она ф/х хаз</v>
          </cell>
          <cell r="B1426" t="str">
            <v>Дехкон ва фермер хуж уюшм</v>
          </cell>
        </row>
        <row r="1427">
          <cell r="A1427" t="str">
            <v>НПП "Поли-Био-Мед"</v>
          </cell>
          <cell r="B1427" t="str">
            <v>ДО ВЫЯСНЕНИЯ</v>
          </cell>
        </row>
        <row r="1428">
          <cell r="A1428" t="str">
            <v>НСЭ ва АБ</v>
          </cell>
          <cell r="B1428" t="str">
            <v>К ва СХВ (бюджет)</v>
          </cell>
        </row>
        <row r="1429">
          <cell r="A1429" t="str">
            <v>Нур алишер диёр ф/х</v>
          </cell>
          <cell r="B1429" t="str">
            <v>Дехкон ва фермер хуж уюшм</v>
          </cell>
        </row>
        <row r="1430">
          <cell r="A1430" t="str">
            <v>"Нур аскар ф/х бог"</v>
          </cell>
          <cell r="B1430" t="str">
            <v>Дехкон ва фермер хуж уюшм</v>
          </cell>
        </row>
        <row r="1431">
          <cell r="A1431" t="str">
            <v>Нур бобо</v>
          </cell>
          <cell r="B1431" t="str">
            <v>Дехкон ва фермер хуж уюшм</v>
          </cell>
        </row>
        <row r="1432">
          <cell r="A1432" t="str">
            <v>Нур килич ф/х бог</v>
          </cell>
          <cell r="B1432" t="str">
            <v>Дехкон ва фермер хуж уюшм</v>
          </cell>
        </row>
        <row r="1433">
          <cell r="A1433" t="str">
            <v>Нур ота  ф/х туп</v>
          </cell>
          <cell r="B1433" t="str">
            <v>Дехкон ва фермер хуж уюшм</v>
          </cell>
        </row>
        <row r="1434">
          <cell r="A1434" t="str">
            <v>Нур-нурмухаммад</v>
          </cell>
          <cell r="B1434" t="str">
            <v>Дехкон ва фермер хуж уюшм</v>
          </cell>
        </row>
        <row r="1435">
          <cell r="A1435" t="str">
            <v>Нур-тупрок ф/х</v>
          </cell>
          <cell r="B1435" t="str">
            <v>Дехкон ва фермер хуж уюшм</v>
          </cell>
        </row>
        <row r="1436">
          <cell r="A1436" t="str">
            <v>Нураддин бектемир ф/х</v>
          </cell>
          <cell r="B1436" t="str">
            <v>Дехкон ва фермер хуж уюшм</v>
          </cell>
        </row>
        <row r="1437">
          <cell r="A1437" t="str">
            <v>Нурафшон ф/х ,хаз</v>
          </cell>
          <cell r="B1437" t="str">
            <v>Дехкон ва фермер хуж уюшм</v>
          </cell>
        </row>
        <row r="1438">
          <cell r="A1438" t="str">
            <v>Нуржон ф/х</v>
          </cell>
          <cell r="B1438" t="str">
            <v>Дехкон ва фермер хуж уюшм</v>
          </cell>
        </row>
        <row r="1439">
          <cell r="A1439" t="str">
            <v>Нуриддин угли Шамсиддин ф/х хаз</v>
          </cell>
          <cell r="B1439" t="str">
            <v>Дехкон ва фермер хуж уюшм</v>
          </cell>
        </row>
        <row r="1440">
          <cell r="A1440" t="str">
            <v>Нуриддин ф/х</v>
          </cell>
          <cell r="B1440" t="str">
            <v>Дехкон ва фермер хуж уюшм</v>
          </cell>
        </row>
        <row r="1441">
          <cell r="A1441" t="str">
            <v>Нуриддинов Махаммадали ф/х хаз</v>
          </cell>
          <cell r="B1441" t="str">
            <v>Дехкон ва фермер хуж уюшм</v>
          </cell>
        </row>
        <row r="1442">
          <cell r="A1442" t="str">
            <v>Нурилла азамат</v>
          </cell>
          <cell r="B1442" t="str">
            <v>Дехкон ва фермер хуж уюшм</v>
          </cell>
        </row>
        <row r="1443">
          <cell r="A1443" t="str">
            <v>Нурилла ота ф/х</v>
          </cell>
          <cell r="B1443" t="str">
            <v>Дехкон ва фермер хуж уюшм</v>
          </cell>
        </row>
        <row r="1444">
          <cell r="A1444" t="str">
            <v>Нурилла угли Кадам ф/х бог</v>
          </cell>
          <cell r="B1444" t="str">
            <v>Дехкон ва фермер хуж уюшм</v>
          </cell>
        </row>
        <row r="1445">
          <cell r="A1445" t="str">
            <v>Нурилла угли Эркин ф/х бог</v>
          </cell>
          <cell r="B1445" t="str">
            <v>Дехкон ва фермер хуж уюшм</v>
          </cell>
        </row>
        <row r="1446">
          <cell r="A1446" t="str">
            <v>"Нуриллабой журабек ф/х"</v>
          </cell>
          <cell r="B1446" t="str">
            <v>Дехкон ва фермер хуж уюшм</v>
          </cell>
        </row>
        <row r="1447">
          <cell r="A1447" t="str">
            <v>Нурилли Курбонов фермер хужалиги пит</v>
          </cell>
          <cell r="B1447" t="str">
            <v>Дехкон ва фермер хуж уюшм</v>
          </cell>
        </row>
        <row r="1448">
          <cell r="A1448" t="str">
            <v>Нурмат угли Ахмад</v>
          </cell>
          <cell r="B1448" t="str">
            <v>Дехкон ва фермер хуж уюшм</v>
          </cell>
        </row>
        <row r="1449">
          <cell r="A1449" t="str">
            <v>Нурмат угли Худоёр ф/х бог</v>
          </cell>
          <cell r="B1449" t="str">
            <v>Дехкон ва фермер хуж уюшм</v>
          </cell>
        </row>
        <row r="1450">
          <cell r="A1450" t="str">
            <v>Нурметов Максуд</v>
          </cell>
          <cell r="B1450" t="str">
            <v>Дехкон ва фермер хуж уюшм</v>
          </cell>
        </row>
        <row r="1451">
          <cell r="A1451" t="str">
            <v>Нурмухаммад ф/х туп</v>
          </cell>
          <cell r="B1451" t="str">
            <v>Дехкон ва фермер хуж уюшм</v>
          </cell>
        </row>
        <row r="1452">
          <cell r="A1452" t="str">
            <v>Нурмхаммад дарга угли Шоназар ф/х бог</v>
          </cell>
          <cell r="B1452" t="str">
            <v>Дехкон ва фермер хуж уюшм</v>
          </cell>
        </row>
        <row r="1453">
          <cell r="A1453" t="str">
            <v>Нурота</v>
          </cell>
          <cell r="B1453" t="str">
            <v>Дехкон ва фермер хуж уюшм</v>
          </cell>
        </row>
        <row r="1454">
          <cell r="A1454" t="str">
            <v>Нурсултон ф/х</v>
          </cell>
          <cell r="B1454" t="str">
            <v>Дехкон ва фермер хуж уюшм</v>
          </cell>
        </row>
        <row r="1455">
          <cell r="A1455" t="str">
            <v>Нурулла Максим Фарход ф/х</v>
          </cell>
          <cell r="B1455" t="str">
            <v>Дехкон ва фермер хуж уюшм</v>
          </cell>
        </row>
        <row r="1456">
          <cell r="A1456" t="str">
            <v>О.Каримов хусусий нотариал контораси</v>
          </cell>
          <cell r="B1456" t="str">
            <v>Кичик ва урта бизнес</v>
          </cell>
        </row>
        <row r="1457">
          <cell r="A1457" t="str">
            <v>ОАЖ шаклидаги "Хоразм шакар" к.к.</v>
          </cell>
          <cell r="B1457" t="str">
            <v>Озик овкатсаноат</v>
          </cell>
        </row>
        <row r="1458">
          <cell r="A1458" t="str">
            <v>"Оби Хаёт ЛТД МЧЖ"</v>
          </cell>
          <cell r="B1458" t="str">
            <v>Кичик ва урта бизнес</v>
          </cell>
        </row>
        <row r="1459">
          <cell r="A1459" t="str">
            <v>Оби хаёт х/ф</v>
          </cell>
          <cell r="B1459" t="str">
            <v>Бозор жамгармаси</v>
          </cell>
        </row>
        <row r="1460">
          <cell r="A1460" t="str">
            <v>Обод Дониёр ф/х хаз</v>
          </cell>
          <cell r="B1460" t="str">
            <v>Дехкон ва фермер хуж уюшм</v>
          </cell>
        </row>
        <row r="1461">
          <cell r="A1461" t="str">
            <v>Обод ф/х</v>
          </cell>
          <cell r="B1461" t="str">
            <v>Дехкон ва фермер хуж уюшм</v>
          </cell>
        </row>
        <row r="1462">
          <cell r="A1462" t="str">
            <v>Обод ф/х хаз</v>
          </cell>
          <cell r="B1462" t="str">
            <v>Дехкон ва фермер хуж уюшм</v>
          </cell>
        </row>
        <row r="1463">
          <cell r="A1463" t="str">
            <v>Обод ш/х Хаз</v>
          </cell>
          <cell r="B1463" t="str">
            <v>К ва СХВ (махсулот етишт)</v>
          </cell>
        </row>
        <row r="1464">
          <cell r="A1464" t="str">
            <v>Ободончилик ф/х пит</v>
          </cell>
          <cell r="B1464" t="str">
            <v>Дехкон ва фермер хуж уюшм</v>
          </cell>
        </row>
        <row r="1465">
          <cell r="A1465" t="str">
            <v>Овадан</v>
          </cell>
          <cell r="B1465" t="str">
            <v>Дехкон ва фермер хуж уюшм</v>
          </cell>
        </row>
        <row r="1466">
          <cell r="A1466" t="str">
            <v>Оводон момо-Буназар бобо ф/х пит</v>
          </cell>
          <cell r="B1466" t="str">
            <v>Дехкон ва фермер хуж уюшм</v>
          </cell>
        </row>
        <row r="1467">
          <cell r="A1467" t="str">
            <v>Овшар Биосервис МЧЖ</v>
          </cell>
          <cell r="B1467" t="str">
            <v>Узкишлок хужаликкимё</v>
          </cell>
        </row>
        <row r="1468">
          <cell r="A1468" t="str">
            <v>Ога ини Отабек Шавкат ф/х бог</v>
          </cell>
          <cell r="B1468" t="str">
            <v>Дехкон ва фермер хуж уюшм</v>
          </cell>
        </row>
        <row r="1469">
          <cell r="A1469" t="str">
            <v>Ога ини Толиб Мухтор Рузибоевлар ф/х Богот</v>
          </cell>
          <cell r="B1469" t="str">
            <v>Дехкон ва фермер хуж уюшм</v>
          </cell>
        </row>
        <row r="1470">
          <cell r="A1470" t="str">
            <v>Огабек Рахим ф/х хаз</v>
          </cell>
          <cell r="B1470" t="str">
            <v>Дехкон ва фермер хуж уюшм</v>
          </cell>
        </row>
        <row r="1471">
          <cell r="A1471" t="str">
            <v>Огабек ф/х</v>
          </cell>
          <cell r="B1471" t="str">
            <v>Дехкон ва фермер хуж уюшм</v>
          </cell>
        </row>
        <row r="1472">
          <cell r="A1472" t="str">
            <v>Огабой</v>
          </cell>
          <cell r="B1472" t="str">
            <v>Дехкон ва фермер хуж уюшм</v>
          </cell>
        </row>
        <row r="1473">
          <cell r="A1473" t="str">
            <v>Огалар</v>
          </cell>
          <cell r="B1473" t="str">
            <v>Дехкон ва фермер хуж уюшм</v>
          </cell>
        </row>
        <row r="1474">
          <cell r="A1474" t="str">
            <v>Огахий номли ф/х бирлашмаси</v>
          </cell>
          <cell r="B1474" t="str">
            <v>К ва СХВ (махсулот етишт)</v>
          </cell>
        </row>
        <row r="1475">
          <cell r="A1475" t="str">
            <v>Огахий СФУ</v>
          </cell>
          <cell r="B1475" t="str">
            <v>К ва СХВ (бюджет)</v>
          </cell>
        </row>
        <row r="1476">
          <cell r="A1476" t="str">
            <v>Одамбой бобо угли Кадамбой ф/х бог</v>
          </cell>
          <cell r="B1476" t="str">
            <v>Дехкон ва фермер хуж уюшм</v>
          </cell>
        </row>
        <row r="1477">
          <cell r="A1477" t="str">
            <v>"Одамбой бобур ф/х хаз"</v>
          </cell>
          <cell r="B1477" t="str">
            <v>Дехкон ва фермер хуж уюшм</v>
          </cell>
        </row>
        <row r="1478">
          <cell r="A1478" t="str">
            <v>Одамбой Жуманазар ф/х</v>
          </cell>
          <cell r="B1478" t="str">
            <v>Дехкон ва фермер хуж уюшм</v>
          </cell>
        </row>
        <row r="1479">
          <cell r="A1479" t="str">
            <v>Одамбой Искандар</v>
          </cell>
          <cell r="B1479" t="str">
            <v>Дехкон ва фермер хуж уюшм</v>
          </cell>
        </row>
        <row r="1480">
          <cell r="A1480" t="str">
            <v>Одамбой набираси Зебинисо ф/х</v>
          </cell>
          <cell r="B1480" t="str">
            <v>Дехкон ва фермер хуж уюшм</v>
          </cell>
        </row>
        <row r="1481">
          <cell r="A1481" t="str">
            <v>"Одамбой тура тураевич ф/х"</v>
          </cell>
          <cell r="B1481" t="str">
            <v>Дехкон ва фермер хуж уюшм</v>
          </cell>
        </row>
        <row r="1482">
          <cell r="A1482" t="str">
            <v>"Одамбой Умрбек х/к"</v>
          </cell>
          <cell r="B1482" t="str">
            <v>Бозор жамгармаси</v>
          </cell>
        </row>
        <row r="1483">
          <cell r="A1483" t="str">
            <v>Одамбой Худайназаров ф/х</v>
          </cell>
          <cell r="B1483" t="str">
            <v>Дехкон ва фермер хуж уюшм</v>
          </cell>
        </row>
        <row r="1484">
          <cell r="A1484" t="str">
            <v>Одамбой Шавкатжон ф/х</v>
          </cell>
          <cell r="B1484" t="str">
            <v>Дехкон ва фермер хуж уюшм</v>
          </cell>
        </row>
        <row r="1485">
          <cell r="A1485" t="str">
            <v>Одил</v>
          </cell>
          <cell r="B1485" t="str">
            <v>Дехкон ва фермер хуж уюшм</v>
          </cell>
        </row>
        <row r="1486">
          <cell r="A1486" t="str">
            <v>Одил жайхун</v>
          </cell>
          <cell r="B1486" t="str">
            <v>Дехкон ва фермер хуж уюшм</v>
          </cell>
        </row>
        <row r="1487">
          <cell r="A1487" t="str">
            <v>Одил ибн Тожи</v>
          </cell>
          <cell r="B1487" t="str">
            <v>Дехкон ва фермер хуж уюшм</v>
          </cell>
        </row>
        <row r="1488">
          <cell r="A1488" t="str">
            <v>Одил Сулаймон ф/х хаз</v>
          </cell>
          <cell r="B1488" t="str">
            <v>Дехкон ва фермер хуж уюшм</v>
          </cell>
        </row>
        <row r="1489">
          <cell r="A1489" t="str">
            <v>Одил ф/х</v>
          </cell>
          <cell r="B1489" t="str">
            <v>Дехкон ва фермер хуж уюшм</v>
          </cell>
        </row>
        <row r="1490">
          <cell r="A1490" t="str">
            <v>Одилбек ф/х</v>
          </cell>
          <cell r="B1490" t="str">
            <v>Дехкон ва фермер хуж уюшм</v>
          </cell>
        </row>
        <row r="1491">
          <cell r="A1491" t="str">
            <v>"Одилбек шахзода МЧЖ"</v>
          </cell>
          <cell r="B1491" t="str">
            <v>Кичик ва урта бизнес</v>
          </cell>
        </row>
        <row r="1492">
          <cell r="A1492" t="str">
            <v>Одилбек Ярашбек ф/х хаз</v>
          </cell>
          <cell r="B1492" t="str">
            <v>Дехкон ва фермер хуж уюшм</v>
          </cell>
        </row>
        <row r="1493">
          <cell r="A1493" t="str">
            <v>Одомова Хонимжон Султоновна ф/х бог</v>
          </cell>
          <cell r="B1493" t="str">
            <v>Дехкон ва фермер хуж уюшм</v>
          </cell>
        </row>
        <row r="1494">
          <cell r="A1494" t="str">
            <v>ОДСП  20</v>
          </cell>
          <cell r="B1494" t="str">
            <v>К ва СХВ (бюджет)</v>
          </cell>
        </row>
        <row r="1495">
          <cell r="A1495" t="str">
            <v>"Озик овкат савдо корхонаси"</v>
          </cell>
          <cell r="B1495" t="str">
            <v>Бозор жамгармаси</v>
          </cell>
        </row>
        <row r="1496">
          <cell r="A1496" t="str">
            <v>Озод бобо набираси Олмосбек</v>
          </cell>
          <cell r="B1496" t="str">
            <v>Дехкон ва фермер хуж уюшм</v>
          </cell>
        </row>
        <row r="1497">
          <cell r="A1497" t="str">
            <v>Озод Заргар ф/х хаз</v>
          </cell>
          <cell r="B1497" t="str">
            <v>Дехкон ва фермер хуж уюшм</v>
          </cell>
        </row>
        <row r="1498">
          <cell r="A1498" t="str">
            <v>Озод Мардонбек ф/х</v>
          </cell>
          <cell r="B1498" t="str">
            <v>Дехкон ва фермер хуж уюшм</v>
          </cell>
        </row>
        <row r="1499">
          <cell r="A1499" t="str">
            <v>Озод муовин ф/х хаз</v>
          </cell>
          <cell r="B1499" t="str">
            <v>Дехкон ва фермер хуж уюшм</v>
          </cell>
        </row>
        <row r="1500">
          <cell r="A1500" t="str">
            <v>"Озод Мурод фирмаси"</v>
          </cell>
          <cell r="B1500" t="str">
            <v>Бозор жамгармаси</v>
          </cell>
        </row>
        <row r="1501">
          <cell r="A1501" t="str">
            <v>Озод невараси Жамшидбек ф/х хаз</v>
          </cell>
          <cell r="B1501" t="str">
            <v>Дехкон ва фермер хуж уюшм</v>
          </cell>
        </row>
        <row r="1502">
          <cell r="A1502" t="str">
            <v>Озод ф/х туп</v>
          </cell>
          <cell r="B1502" t="str">
            <v>Дехкон ва фермер хуж уюшм</v>
          </cell>
        </row>
        <row r="1503">
          <cell r="A1503" t="str">
            <v>Озод Шахризод ф/х</v>
          </cell>
          <cell r="B1503" t="str">
            <v>Дехкон ва фермер хуж уюшм</v>
          </cell>
        </row>
        <row r="1504">
          <cell r="A1504" t="str">
            <v>Озод Эгамберди ф/х</v>
          </cell>
          <cell r="B1504" t="str">
            <v>Дехкон ва фермер хуж уюшм</v>
          </cell>
        </row>
        <row r="1505">
          <cell r="A1505" t="str">
            <v>Озод Эшон ф/х хаз</v>
          </cell>
          <cell r="B1505" t="str">
            <v>Дехкон ва фермер хуж уюшм</v>
          </cell>
        </row>
        <row r="1506">
          <cell r="A1506" t="str">
            <v>Озодбой кизи Нозима ф/х бог</v>
          </cell>
          <cell r="B1506" t="str">
            <v>Дехкон ва фермер хуж уюшм</v>
          </cell>
        </row>
        <row r="1507">
          <cell r="A1507" t="str">
            <v>Озот ф/х бог</v>
          </cell>
          <cell r="B1507" t="str">
            <v>Дехкон ва фермер хуж уюшм</v>
          </cell>
        </row>
        <row r="1508">
          <cell r="A1508" t="str">
            <v>Оиламиз таянчи ф/х бог</v>
          </cell>
          <cell r="B1508" t="str">
            <v>Дехкон ва фермер хуж уюшм</v>
          </cell>
        </row>
        <row r="1509">
          <cell r="A1509" t="str">
            <v>Ойбек</v>
          </cell>
          <cell r="B1509" t="str">
            <v>Дехкон ва фермер хуж уюшм</v>
          </cell>
        </row>
        <row r="1510">
          <cell r="A1510" t="str">
            <v>Ойбек Полвон ф/х</v>
          </cell>
          <cell r="B1510" t="str">
            <v>Дехкон ва фермер хуж уюшм</v>
          </cell>
        </row>
        <row r="1511">
          <cell r="A1511" t="str">
            <v>Ойбек угли Бобуржон ф/х бог</v>
          </cell>
          <cell r="B1511" t="str">
            <v>Дехкон ва фермер хуж уюшм</v>
          </cell>
        </row>
        <row r="1512">
          <cell r="A1512" t="str">
            <v>Ойбек угли Камронбек ф/х бог</v>
          </cell>
          <cell r="B1512" t="str">
            <v>Дехкон ва фермер хуж уюшм</v>
          </cell>
        </row>
        <row r="1513">
          <cell r="A1513" t="str">
            <v>Ойбек угли Сарварбек ф/х хаз</v>
          </cell>
          <cell r="B1513" t="str">
            <v>Дехкон ва фермер хуж уюшм</v>
          </cell>
        </row>
        <row r="1514">
          <cell r="A1514" t="str">
            <v>Ойбек ф/х хаз</v>
          </cell>
          <cell r="B1514" t="str">
            <v>Дехкон ва фермер хуж уюшм</v>
          </cell>
        </row>
        <row r="1515">
          <cell r="A1515" t="str">
            <v>Ойгул ф/х</v>
          </cell>
          <cell r="B1515" t="str">
            <v>Дехкон ва фермер хуж уюшм</v>
          </cell>
        </row>
        <row r="1516">
          <cell r="A1516" t="str">
            <v>Ойимжон ф/х тупр</v>
          </cell>
          <cell r="B1516" t="str">
            <v>Дехкон ва фермер хуж уюшм</v>
          </cell>
        </row>
        <row r="1517">
          <cell r="A1517" t="str">
            <v>Ойсултон Мухаббат ф/х пит</v>
          </cell>
          <cell r="B1517" t="str">
            <v>Дехкон ва фермер хуж уюшм</v>
          </cell>
        </row>
        <row r="1518">
          <cell r="A1518" t="str">
            <v>Ойсултон Хушнудбек ф/х пит</v>
          </cell>
          <cell r="B1518" t="str">
            <v>Дехкон ва фермер хуж уюшм</v>
          </cell>
        </row>
        <row r="1519">
          <cell r="A1519" t="str">
            <v>Ок алам бобо ф/х хаз</v>
          </cell>
          <cell r="B1519" t="str">
            <v>Дехкон ва фермер хуж уюшм</v>
          </cell>
        </row>
        <row r="1520">
          <cell r="A1520" t="str">
            <v>Ок аланг СФУ</v>
          </cell>
          <cell r="B1520" t="str">
            <v>К ва СХВ (бюджет)</v>
          </cell>
        </row>
        <row r="1521">
          <cell r="A1521" t="str">
            <v>Ок олтин ф/х пит</v>
          </cell>
          <cell r="B1521" t="str">
            <v>Дехкон ва фермер хуж уюшм</v>
          </cell>
        </row>
        <row r="1522">
          <cell r="A1522" t="str">
            <v>Ок рух х/к хаз</v>
          </cell>
          <cell r="B1522" t="str">
            <v>Кичик ва урта бизнес</v>
          </cell>
        </row>
        <row r="1523">
          <cell r="A1523" t="str">
            <v>Ок-кош</v>
          </cell>
          <cell r="B1523" t="str">
            <v>Дехкон ва фермер хуж уюшм</v>
          </cell>
        </row>
        <row r="1524">
          <cell r="A1524" t="str">
            <v>Ок-куш</v>
          </cell>
          <cell r="B1524" t="str">
            <v>Дехкон ва фермер хуж уюшм</v>
          </cell>
        </row>
        <row r="1525">
          <cell r="A1525" t="str">
            <v>Ок-уй ф/х</v>
          </cell>
          <cell r="B1525" t="str">
            <v>Дехкон ва фермер хуж уюшм</v>
          </cell>
        </row>
        <row r="1526">
          <cell r="A1526" t="str">
            <v>Оксокол</v>
          </cell>
          <cell r="B1526" t="str">
            <v>Дехкон ва фермер хуж уюшм</v>
          </cell>
        </row>
        <row r="1527">
          <cell r="A1527" t="str">
            <v>"Олдироток пахтаси ф/х"</v>
          </cell>
          <cell r="B1527" t="str">
            <v>Дехкон ва фермер хуж уюшм</v>
          </cell>
        </row>
        <row r="1528">
          <cell r="A1528" t="str">
            <v>Олим Артур ф/х хаз</v>
          </cell>
          <cell r="B1528" t="str">
            <v>Дехкон ва фермер хуж уюшм</v>
          </cell>
        </row>
        <row r="1529">
          <cell r="A1529" t="str">
            <v>Олим бекчон шерзод ф/х хаз</v>
          </cell>
          <cell r="B1529" t="str">
            <v>Дехкон ва фермер хуж уюшм</v>
          </cell>
        </row>
        <row r="1530">
          <cell r="A1530" t="str">
            <v>Олим бобо Хужамуратов ф/х хаз</v>
          </cell>
          <cell r="B1530" t="str">
            <v>Дехкон ва фермер хуж уюшм</v>
          </cell>
        </row>
        <row r="1531">
          <cell r="A1531" t="str">
            <v>Олим Ботир ф/х</v>
          </cell>
          <cell r="B1531" t="str">
            <v>Дехкон ва фермер хуж уюшм</v>
          </cell>
        </row>
        <row r="1532">
          <cell r="A1532" t="str">
            <v>Олим Давлат ф/х хаз</v>
          </cell>
          <cell r="B1532" t="str">
            <v>Дехкон ва фермер хуж уюшм</v>
          </cell>
        </row>
        <row r="1533">
          <cell r="A1533" t="str">
            <v>Олим дарга ф/х</v>
          </cell>
          <cell r="B1533" t="str">
            <v>Дехкон ва фермер хуж уюшм</v>
          </cell>
        </row>
        <row r="1534">
          <cell r="A1534" t="str">
            <v>Олим Искандаров ф/х</v>
          </cell>
          <cell r="B1534" t="str">
            <v>Дехкон ва фермер хуж уюшм</v>
          </cell>
        </row>
        <row r="1535">
          <cell r="A1535" t="str">
            <v>Олим кизи Анор ф/х бог</v>
          </cell>
          <cell r="B1535" t="str">
            <v>Дехкон ва фермер хуж уюшм</v>
          </cell>
        </row>
        <row r="1536">
          <cell r="A1536" t="str">
            <v>Олим машхур ф/х хаз</v>
          </cell>
          <cell r="B1536" t="str">
            <v>Дехкон ва фермер хуж уюшм</v>
          </cell>
        </row>
        <row r="1537">
          <cell r="A1537" t="str">
            <v>Олим Ниёзмат х/ф</v>
          </cell>
          <cell r="B1537" t="str">
            <v>Бозор жамгармаси</v>
          </cell>
        </row>
        <row r="1538">
          <cell r="A1538" t="str">
            <v>Олим Султон Азиза ф/х</v>
          </cell>
          <cell r="B1538" t="str">
            <v>Дехкон ва фермер хуж уюшм</v>
          </cell>
        </row>
        <row r="1539">
          <cell r="A1539" t="str">
            <v>Олима Нурилла ф/х</v>
          </cell>
          <cell r="B1539" t="str">
            <v>Дехкон ва фермер хуж уюшм</v>
          </cell>
        </row>
        <row r="1540">
          <cell r="A1540" t="str">
            <v>Олимжон угли Усмонжон ф/х хаз</v>
          </cell>
          <cell r="B1540" t="str">
            <v>Дехкон ва фермер хуж уюшм</v>
          </cell>
        </row>
        <row r="1541">
          <cell r="A1541" t="str">
            <v>"Олимова маржон ф/х"</v>
          </cell>
          <cell r="B1541" t="str">
            <v>Дехкон ва фермер хуж уюшм</v>
          </cell>
        </row>
        <row r="1542">
          <cell r="A1542" t="str">
            <v>Оллаберган Сори ф/х</v>
          </cell>
          <cell r="B1542" t="str">
            <v>Дехкон ва фермер хуж уюшм</v>
          </cell>
        </row>
        <row r="1543">
          <cell r="A1543" t="str">
            <v>Оллаёр Бобур ф/х</v>
          </cell>
          <cell r="B1543" t="str">
            <v>Дехкон ва фермер хуж уюшм</v>
          </cell>
        </row>
        <row r="1544">
          <cell r="A1544" t="str">
            <v>Олланазар</v>
          </cell>
          <cell r="B1544" t="str">
            <v>Дехкон ва фермер хуж уюшм</v>
          </cell>
        </row>
        <row r="1545">
          <cell r="A1545" t="str">
            <v>Олланазар Маъруф ф/х</v>
          </cell>
          <cell r="B1545" t="str">
            <v>Дехкон ва фермер хуж уюшм</v>
          </cell>
        </row>
        <row r="1546">
          <cell r="A1546" t="str">
            <v>Оллашукур козок ф/х</v>
          </cell>
          <cell r="B1546" t="str">
            <v>Дехкон ва фермер хуж уюшм</v>
          </cell>
        </row>
        <row r="1547">
          <cell r="A1547" t="str">
            <v>Оллашукур ф/х Тупр</v>
          </cell>
          <cell r="B1547" t="str">
            <v>Дехкон ва фермер хуж уюшм</v>
          </cell>
        </row>
        <row r="1548">
          <cell r="A1548" t="str">
            <v>Олмахон ф/ туп</v>
          </cell>
          <cell r="B1548" t="str">
            <v>Дехкон ва фермер хуж уюшм</v>
          </cell>
        </row>
        <row r="1549">
          <cell r="A1549" t="str">
            <v>олов ф/х</v>
          </cell>
          <cell r="B1549" t="str">
            <v>Дехкон ва фермер хуж уюшм</v>
          </cell>
        </row>
        <row r="1550">
          <cell r="A1550" t="str">
            <v>Олтин бошок</v>
          </cell>
          <cell r="B1550" t="str">
            <v>Дехкон ва фермер хуж уюшм</v>
          </cell>
        </row>
        <row r="1551">
          <cell r="A1551" t="str">
            <v>Олтин бошок ф/х богот</v>
          </cell>
          <cell r="B1551" t="str">
            <v>Дехкон ва фермер хуж уюшм</v>
          </cell>
        </row>
        <row r="1552">
          <cell r="A1552" t="str">
            <v>Олтинкум</v>
          </cell>
          <cell r="B1552" t="str">
            <v>Дехкон ва фермер хуж уюшм</v>
          </cell>
        </row>
        <row r="1553">
          <cell r="A1553" t="str">
            <v>Олтиной отабек ипаги</v>
          </cell>
          <cell r="B1553" t="str">
            <v>Дехкон ва фермер хуж уюшм</v>
          </cell>
        </row>
        <row r="1554">
          <cell r="A1554" t="str">
            <v>Омон бобо угли Юсуп</v>
          </cell>
          <cell r="B1554" t="str">
            <v>Дехкон ва фермер хуж уюшм</v>
          </cell>
        </row>
        <row r="1555">
          <cell r="A1555" t="str">
            <v>Омон бобо ф/х туп</v>
          </cell>
          <cell r="B1555" t="str">
            <v>Дехкон ва фермер хуж уюшм</v>
          </cell>
        </row>
        <row r="1556">
          <cell r="A1556" t="str">
            <v>Омон Болта ф/х</v>
          </cell>
          <cell r="B1556" t="str">
            <v>Дехкон ва фермер хуж уюшм</v>
          </cell>
        </row>
        <row r="1557">
          <cell r="A1557" t="str">
            <v>Омон кора угли Махмуд ф/х бог</v>
          </cell>
          <cell r="B1557" t="str">
            <v>Дехкон ва фермер хуж уюшм</v>
          </cell>
        </row>
        <row r="1558">
          <cell r="A1558" t="str">
            <v>Омон ф/х</v>
          </cell>
          <cell r="B1558" t="str">
            <v>Дехкон ва фермер хуж уюшм</v>
          </cell>
        </row>
        <row r="1559">
          <cell r="A1559" t="str">
            <v>Омон ф/х Тупр</v>
          </cell>
          <cell r="B1559" t="str">
            <v>Дехкон ва фермер хуж уюшм</v>
          </cell>
        </row>
        <row r="1560">
          <cell r="A1560" t="str">
            <v>Омонбой Санач ф/х хаз</v>
          </cell>
          <cell r="B1560" t="str">
            <v>Дехкон ва фермер хуж уюшм</v>
          </cell>
        </row>
        <row r="1561">
          <cell r="A1561" t="str">
            <v>Омонгалди дарга ф/х пит</v>
          </cell>
          <cell r="B1561" t="str">
            <v>Дехкон ва фермер хуж уюшм</v>
          </cell>
        </row>
        <row r="1562">
          <cell r="A1562" t="str">
            <v>Омонгул турабой ипаги</v>
          </cell>
          <cell r="B1562" t="str">
            <v>Дехкон ва фермер хуж уюшм</v>
          </cell>
        </row>
        <row r="1563">
          <cell r="A1563" t="str">
            <v>Оннамуратов Алишер ф/х бог</v>
          </cell>
          <cell r="B1563" t="str">
            <v>Дехкон ва фермер хуж уюшм</v>
          </cell>
        </row>
        <row r="1564">
          <cell r="A1564" t="str">
            <v>ООО "Баён-сервис"</v>
          </cell>
          <cell r="B1564" t="str">
            <v>ДО ВЫЯСНЕНИЯ</v>
          </cell>
        </row>
        <row r="1565">
          <cell r="A1565" t="str">
            <v>ООО "Дружба ирмонтаж"</v>
          </cell>
          <cell r="B1565" t="str">
            <v>Кичик ва урта бизнес</v>
          </cell>
        </row>
        <row r="1566">
          <cell r="A1566" t="str">
            <v>ООО "Марифат орзуси"</v>
          </cell>
          <cell r="B1566" t="str">
            <v>Кичик ва урта бизнес</v>
          </cell>
        </row>
        <row r="1567">
          <cell r="A1567" t="str">
            <v>ООО "Радий"</v>
          </cell>
          <cell r="B1567" t="str">
            <v>ДО ВЫЯСНЕНИЯ</v>
          </cell>
        </row>
        <row r="1568">
          <cell r="A1568" t="str">
            <v>ООО Бизоат нефт</v>
          </cell>
          <cell r="B1568" t="str">
            <v>ДО ВЫЯСНЕНИЯ</v>
          </cell>
        </row>
        <row r="1569">
          <cell r="A1569" t="str">
            <v>ООО Воха Осиё курилиш</v>
          </cell>
          <cell r="B1569" t="str">
            <v>ДО ВЫЯСНЕНИЯ</v>
          </cell>
        </row>
        <row r="1570">
          <cell r="A1570" t="str">
            <v>ООО Журнал Бозор пул кредит</v>
          </cell>
          <cell r="B1570" t="str">
            <v>ДО ВЫЯСНЕНИЯ</v>
          </cell>
        </row>
        <row r="1571">
          <cell r="A1571" t="str">
            <v>ООО ИП "Хива"</v>
          </cell>
          <cell r="B1571" t="str">
            <v>Кичик ва урта бизнес</v>
          </cell>
        </row>
        <row r="1572">
          <cell r="A1572" t="str">
            <v>ООО Оролмонтажсервис</v>
          </cell>
          <cell r="B1572" t="str">
            <v>ДО ВЫЯСНЕНИЯ</v>
          </cell>
        </row>
        <row r="1573">
          <cell r="A1573" t="str">
            <v>ООО Саломатлик маркази</v>
          </cell>
          <cell r="B1573" t="str">
            <v>Согликни саклаш вазирлиги</v>
          </cell>
        </row>
        <row r="1574">
          <cell r="A1574" t="str">
            <v>ООО Урганч Тезкор Матбаа корхонаси</v>
          </cell>
          <cell r="B1574" t="str">
            <v>Кичик ва урта бизнес</v>
          </cell>
        </row>
        <row r="1575">
          <cell r="A1575" t="str">
            <v>Орзибой набираси Алижон ф/х бог</v>
          </cell>
          <cell r="B1575" t="str">
            <v>Дехкон ва фермер хуж уюшм</v>
          </cell>
        </row>
        <row r="1576">
          <cell r="A1576" t="str">
            <v>Орзу</v>
          </cell>
          <cell r="B1576" t="str">
            <v>Дехкон ва фермер хуж уюшм</v>
          </cell>
        </row>
        <row r="1577">
          <cell r="A1577" t="str">
            <v>Орзу ф/х</v>
          </cell>
          <cell r="B1577" t="str">
            <v>Дехкон ва фермер хуж уюшм</v>
          </cell>
        </row>
        <row r="1578">
          <cell r="A1578" t="str">
            <v>Орол монтаж-сервис МЧЖ</v>
          </cell>
          <cell r="B1578" t="str">
            <v>ДО ВЫЯСНЕНИЯ</v>
          </cell>
        </row>
        <row r="1579">
          <cell r="A1579" t="str">
            <v>Ортик хожи Абдурасул угли ф/х хаз</v>
          </cell>
          <cell r="B1579" t="str">
            <v>Дехкон ва фермер хуж уюшм</v>
          </cell>
        </row>
        <row r="1580">
          <cell r="A1580" t="str">
            <v>Осиё</v>
          </cell>
          <cell r="B1580" t="str">
            <v>Дехкон ва фермер хуж уюшм</v>
          </cell>
        </row>
        <row r="1581">
          <cell r="A1581" t="str">
            <v>Осиё марказ</v>
          </cell>
          <cell r="B1581" t="str">
            <v>Дехкон ва фермер хуж уюшм</v>
          </cell>
        </row>
        <row r="1582">
          <cell r="A1582" t="str">
            <v>Остона ф/х</v>
          </cell>
          <cell r="B1582" t="str">
            <v>Дехкон ва фермер хуж уюшм</v>
          </cell>
        </row>
        <row r="1583">
          <cell r="A1583" t="str">
            <v>Ота Махсум болалари</v>
          </cell>
          <cell r="B1583" t="str">
            <v>Дехкон ва фермер хуж уюшм</v>
          </cell>
        </row>
        <row r="1584">
          <cell r="A1584" t="str">
            <v>Отабек Мавжуда ф/х пит</v>
          </cell>
          <cell r="B1584" t="str">
            <v>Дехкон ва фермер хуж уюшм</v>
          </cell>
        </row>
        <row r="1585">
          <cell r="A1585" t="str">
            <v>Отабек Марям</v>
          </cell>
          <cell r="B1585" t="str">
            <v>Дехкон ва фермер хуж уюшм</v>
          </cell>
        </row>
        <row r="1586">
          <cell r="A1586" t="str">
            <v>Отабек махсим</v>
          </cell>
          <cell r="B1586" t="str">
            <v>Дехкон ва фермер хуж уюшм</v>
          </cell>
        </row>
        <row r="1587">
          <cell r="A1587" t="str">
            <v>Отабек Рустам угли ф/х бог</v>
          </cell>
          <cell r="B1587" t="str">
            <v>Дехкон ва фермер хуж уюшм</v>
          </cell>
        </row>
        <row r="1588">
          <cell r="A1588" t="str">
            <v>Отабек угли Сардор Самар ф/х бог</v>
          </cell>
          <cell r="B1588" t="str">
            <v>Дехкон ва фермер хуж уюшм</v>
          </cell>
        </row>
        <row r="1589">
          <cell r="A1589" t="str">
            <v>Отабек ф/х тупр</v>
          </cell>
          <cell r="B1589" t="str">
            <v>Дехкон ва фермер хуж уюшм</v>
          </cell>
        </row>
        <row r="1590">
          <cell r="A1590" t="str">
            <v>Отабек-1</v>
          </cell>
          <cell r="B1590" t="str">
            <v>Дехкон ва фермер хуж уюшм</v>
          </cell>
        </row>
        <row r="1591">
          <cell r="A1591" t="str">
            <v>Отабоев Ганижон Гайратович</v>
          </cell>
          <cell r="B1591" t="str">
            <v>Дехкон ва фермер хуж уюшм</v>
          </cell>
        </row>
        <row r="1592">
          <cell r="A1592" t="str">
            <v>Отабоев Давронбек ф/х</v>
          </cell>
          <cell r="B1592" t="str">
            <v>Дехкон ва фермер хуж уюшм</v>
          </cell>
        </row>
        <row r="1593">
          <cell r="A1593" t="str">
            <v>Отабой</v>
          </cell>
          <cell r="B1593" t="str">
            <v>Дехкон ва фермер хуж уюшм</v>
          </cell>
        </row>
        <row r="1594">
          <cell r="A1594" t="str">
            <v>Отабой бобо угли Комил ф/х бог</v>
          </cell>
          <cell r="B1594" t="str">
            <v>Дехкон ва фермер хуж уюшм</v>
          </cell>
        </row>
        <row r="1595">
          <cell r="A1595" t="str">
            <v>Отабой мохинур ф/х  бог</v>
          </cell>
          <cell r="B1595" t="str">
            <v>Дехкон ва фермер хуж уюшм</v>
          </cell>
        </row>
        <row r="1596">
          <cell r="A1596" t="str">
            <v>ОТабой Расул ф/х туп</v>
          </cell>
          <cell r="B1596" t="str">
            <v>Дехкон ва фермер хуж уюшм</v>
          </cell>
        </row>
        <row r="1597">
          <cell r="A1597" t="str">
            <v>Отагалди Сафар угли ф/х бог</v>
          </cell>
          <cell r="B1597" t="str">
            <v>Дехкон ва фермер хуж уюшм</v>
          </cell>
        </row>
        <row r="1598">
          <cell r="A1598" t="str">
            <v>Отажон аклли ф/х</v>
          </cell>
          <cell r="B1598" t="str">
            <v>Дехкон ва фермер хуж уюшм</v>
          </cell>
        </row>
        <row r="1599">
          <cell r="A1599" t="str">
            <v>Отажон бахши ф/х</v>
          </cell>
          <cell r="B1599" t="str">
            <v>Дехкон ва фермер хуж уюшм</v>
          </cell>
        </row>
        <row r="1600">
          <cell r="A1600" t="str">
            <v>Отажон Ёргок ф/х хаз</v>
          </cell>
          <cell r="B1600" t="str">
            <v>Дехкон ва фермер хуж уюшм</v>
          </cell>
        </row>
        <row r="1601">
          <cell r="A1601" t="str">
            <v>Отажон жоил ф/х</v>
          </cell>
          <cell r="B1601" t="str">
            <v>Дехкон ва фермер хуж уюшм</v>
          </cell>
        </row>
        <row r="1602">
          <cell r="A1602" t="str">
            <v>Отажон Кучкар ипаги ф/х</v>
          </cell>
          <cell r="B1602" t="str">
            <v>Дехкон ва фермер хуж уюшм</v>
          </cell>
        </row>
        <row r="1603">
          <cell r="A1603" t="str">
            <v>Отажон Машхур ф/х</v>
          </cell>
          <cell r="B1603" t="str">
            <v>Дехкон ва фермер хуж уюшм</v>
          </cell>
        </row>
        <row r="1604">
          <cell r="A1604" t="str">
            <v>"Отажон носиржон ф/х"</v>
          </cell>
          <cell r="B1604" t="str">
            <v>Дехкон ва фермер хуж уюшм</v>
          </cell>
        </row>
        <row r="1605">
          <cell r="A1605" t="str">
            <v>Отажон Хамдам ф/х</v>
          </cell>
          <cell r="B1605" t="str">
            <v>Дехкон ва фермер хуж уюшм</v>
          </cell>
        </row>
        <row r="1606">
          <cell r="A1606" t="str">
            <v>Отажон Хасан угли Бобожон ф/х бог</v>
          </cell>
          <cell r="B1606" t="str">
            <v>Дехкон ва фермер хуж уюшм</v>
          </cell>
        </row>
        <row r="1607">
          <cell r="A1607" t="str">
            <v>Отажонов Ортик ф/х бог</v>
          </cell>
          <cell r="B1607" t="str">
            <v>Дехкон ва фермер хуж уюшм</v>
          </cell>
        </row>
        <row r="1608">
          <cell r="A1608" t="str">
            <v>Отажонов ф/х</v>
          </cell>
          <cell r="B1608" t="str">
            <v>Дехкон ва фермер хуж уюшм</v>
          </cell>
        </row>
        <row r="1609">
          <cell r="A1609" t="str">
            <v>Отажонова Ширин ф/х</v>
          </cell>
          <cell r="B1609" t="str">
            <v>Дехкон ва фермер хуж уюшм</v>
          </cell>
        </row>
        <row r="1610">
          <cell r="A1610" t="str">
            <v>Отамурод ф/х бог</v>
          </cell>
          <cell r="B1610" t="str">
            <v>Дехкон ва фермер хуж уюшм</v>
          </cell>
        </row>
        <row r="1611">
          <cell r="A1611" t="str">
            <v>Отаназар Гуломжон Умаржон ф/х бог</v>
          </cell>
          <cell r="B1611" t="str">
            <v>Дехкон ва фермер хуж уюшм</v>
          </cell>
        </row>
        <row r="1612">
          <cell r="A1612" t="str">
            <v>Отаназар угли Умиджон ф/х</v>
          </cell>
          <cell r="B1612" t="str">
            <v>Дехкон ва фермер хуж уюшм</v>
          </cell>
        </row>
        <row r="1613">
          <cell r="A1613" t="str">
            <v>Отаназар хивали ф/х</v>
          </cell>
          <cell r="B1613" t="str">
            <v>Дехкон ва фермер хуж уюшм</v>
          </cell>
        </row>
        <row r="1614">
          <cell r="A1614" t="str">
            <v>Отаниязова Дармон ипаги ф/х</v>
          </cell>
          <cell r="B1614" t="str">
            <v>Дехкон ва фермер хуж уюшм</v>
          </cell>
        </row>
        <row r="1615">
          <cell r="A1615" t="str">
            <v>Отахон Абдулла</v>
          </cell>
          <cell r="B1615" t="str">
            <v>Дехкон ва фермер хуж уюшм</v>
          </cell>
        </row>
        <row r="1616">
          <cell r="A1616" t="str">
            <v>Отахон бобо угли Икромбой ф/х</v>
          </cell>
          <cell r="B1616" t="str">
            <v>Дехкон ва фермер хуж уюшм</v>
          </cell>
        </row>
        <row r="1617">
          <cell r="A1617" t="str">
            <v>Отахон бобо угли Сапарбой ф/х бог</v>
          </cell>
          <cell r="B1617" t="str">
            <v>Дехкон ва фермер хуж уюшм</v>
          </cell>
        </row>
        <row r="1618">
          <cell r="A1618" t="str">
            <v>Отахон Искандаров ф/х хаз</v>
          </cell>
          <cell r="B1618" t="str">
            <v>Дехкон ва фермер хуж уюшм</v>
          </cell>
        </row>
        <row r="1619">
          <cell r="A1619" t="str">
            <v>Отахон Ниёзмат ф/х</v>
          </cell>
          <cell r="B1619" t="str">
            <v>Дехкон ва фермер хуж уюшм</v>
          </cell>
        </row>
        <row r="1620">
          <cell r="A1620" t="str">
            <v>Отахон тадбиркор ф/х бог</v>
          </cell>
          <cell r="B1620" t="str">
            <v>Дехкон ва фермер хуж уюшм</v>
          </cell>
        </row>
        <row r="1621">
          <cell r="A1621" t="str">
            <v>Отахон тухтагул ф/х</v>
          </cell>
          <cell r="B1621" t="str">
            <v>Дехкон ва фермер хуж уюшм</v>
          </cell>
        </row>
        <row r="1622">
          <cell r="A1622" t="str">
            <v>Отахон ф/х</v>
          </cell>
          <cell r="B1622" t="str">
            <v>Дехкон ва фермер хуж уюшм</v>
          </cell>
        </row>
        <row r="1623">
          <cell r="A1623" t="str">
            <v>Отахон ф/х тупр</v>
          </cell>
          <cell r="B1623" t="str">
            <v>Дехкон ва фермер хуж уюшм</v>
          </cell>
        </row>
        <row r="1624">
          <cell r="A1624" t="str">
            <v>Отахон хужа угли Сирожбек фермер хужалиги</v>
          </cell>
          <cell r="B1624" t="str">
            <v>Дехкон ва фермер хуж уюшм</v>
          </cell>
        </row>
        <row r="1625">
          <cell r="A1625" t="str">
            <v>"Оташер х/ф"</v>
          </cell>
          <cell r="B1625" t="str">
            <v>Бозор жамгармаси</v>
          </cell>
        </row>
        <row r="1626">
          <cell r="A1626" t="str">
            <v>Отёз ф/х</v>
          </cell>
          <cell r="B1626" t="str">
            <v>Дехкон ва фермер хуж уюшм</v>
          </cell>
        </row>
        <row r="1627">
          <cell r="A1627" t="str">
            <v>Охун Адиба Орифжон ф/х бог</v>
          </cell>
          <cell r="B1627" t="str">
            <v>Дехкон ва фермер хуж уюшм</v>
          </cell>
        </row>
        <row r="1628">
          <cell r="A1628" t="str">
            <v>Охунбобо ф/х</v>
          </cell>
          <cell r="B1628" t="str">
            <v>Дехкон ва фермер хуж уюшм</v>
          </cell>
        </row>
        <row r="1629">
          <cell r="A1629" t="str">
            <v>Очил бобо угли Йулдош ф/х</v>
          </cell>
          <cell r="B1629" t="str">
            <v>Дехкон ва фермер хуж уюшм</v>
          </cell>
        </row>
        <row r="1630">
          <cell r="A1630" t="str">
            <v>"П.П.Иккиламчи металлар"</v>
          </cell>
          <cell r="B1630" t="str">
            <v>Кичик ва урта бизнес</v>
          </cell>
        </row>
        <row r="1631">
          <cell r="A1631" t="str">
            <v>Парвина ф/х тупр</v>
          </cell>
          <cell r="B1631" t="str">
            <v>Дехкон ва фермер хуж уюшм</v>
          </cell>
        </row>
        <row r="1632">
          <cell r="A1632" t="str">
            <v>"Парвоз Отахон ф/х"</v>
          </cell>
          <cell r="B1632" t="str">
            <v>Дехкон ва фермер хуж уюшм</v>
          </cell>
        </row>
        <row r="1633">
          <cell r="A1633" t="str">
            <v>Парвоз ф/х</v>
          </cell>
          <cell r="B1633" t="str">
            <v>Дехкон ва фермер хуж уюшм</v>
          </cell>
        </row>
        <row r="1634">
          <cell r="A1634" t="str">
            <v>Парилар орзуси ф/х</v>
          </cell>
          <cell r="B1634" t="str">
            <v>Дехкон ва фермер хуж уюшм</v>
          </cell>
        </row>
        <row r="1635">
          <cell r="A1635" t="str">
            <v>Пахлавон ф/х туп</v>
          </cell>
          <cell r="B1635" t="str">
            <v>Дехкон ва фермер хуж уюшм</v>
          </cell>
        </row>
        <row r="1636">
          <cell r="A1636" t="str">
            <v>Пахтакор ф/х</v>
          </cell>
          <cell r="B1636" t="str">
            <v>Дехкон ва фермер хуж уюшм</v>
          </cell>
        </row>
        <row r="1637">
          <cell r="A1637" t="str">
            <v>Пахтакор ф/х бог</v>
          </cell>
          <cell r="B1637" t="str">
            <v>Дехкон ва фермер хуж уюшм</v>
          </cell>
        </row>
        <row r="1638">
          <cell r="A1638" t="str">
            <v>Пир Шермат ф/х</v>
          </cell>
          <cell r="B1638" t="str">
            <v>Дехкон ва фермер хуж уюшм</v>
          </cell>
        </row>
        <row r="1639">
          <cell r="A1639" t="str">
            <v>Пиржон зарифбой сардорбек</v>
          </cell>
          <cell r="B1639" t="str">
            <v>Дехкон ва фермер хуж уюшм</v>
          </cell>
        </row>
        <row r="1640">
          <cell r="A1640" t="str">
            <v>Пирназар Шарифа ф/х</v>
          </cell>
          <cell r="B1640" t="str">
            <v>Дехкон ва фермер хуж уюшм</v>
          </cell>
        </row>
        <row r="1641">
          <cell r="A1641" t="str">
            <v>Пирнафас Жалоладдин ф/х</v>
          </cell>
          <cell r="B1641" t="str">
            <v>Дехкон ва фермер хуж уюшм</v>
          </cell>
        </row>
        <row r="1642">
          <cell r="A1642" t="str">
            <v>Пирнафасов ХНИ</v>
          </cell>
          <cell r="B1642" t="str">
            <v>Кичик ва урта бизнес</v>
          </cell>
        </row>
        <row r="1643">
          <cell r="A1643" t="str">
            <v>"Пирнахос оллаберган газ х/к"</v>
          </cell>
          <cell r="B1643" t="str">
            <v>Бозор жамгармаси</v>
          </cell>
        </row>
        <row r="1644">
          <cell r="A1644" t="str">
            <v>Питнак Автомобилчи МЧЖ</v>
          </cell>
          <cell r="B1644" t="str">
            <v>Узавтотранс</v>
          </cell>
        </row>
        <row r="1645">
          <cell r="A1645" t="str">
            <v>Питнак Биосервис МЧЖ</v>
          </cell>
          <cell r="B1645" t="str">
            <v>Узкишлок хужаликкимё</v>
          </cell>
        </row>
        <row r="1646">
          <cell r="A1646" t="str">
            <v>"Питнак бустон кахрамони ф/х"</v>
          </cell>
          <cell r="B1646" t="str">
            <v>Дехкон ва фермер хуж уюшм</v>
          </cell>
        </row>
        <row r="1647">
          <cell r="A1647" t="str">
            <v>"Питнак дарвоза хусусий корхонаси"</v>
          </cell>
          <cell r="B1647" t="str">
            <v>Кичик ва урта бизнес</v>
          </cell>
        </row>
        <row r="1648">
          <cell r="A1648" t="str">
            <v>Питнак дехкон уюшмаси</v>
          </cell>
          <cell r="B1648" t="str">
            <v>К ва СХВ (бюджет)</v>
          </cell>
        </row>
        <row r="1649">
          <cell r="A1649" t="str">
            <v>Питнак Дон</v>
          </cell>
          <cell r="B1649" t="str">
            <v>Уздонмахсулот</v>
          </cell>
        </row>
        <row r="1650">
          <cell r="A1650" t="str">
            <v>Питнак ДСЭНМ</v>
          </cell>
          <cell r="B1650" t="str">
            <v>Согликни саклаш вазирлиги</v>
          </cell>
        </row>
        <row r="1651">
          <cell r="A1651" t="str">
            <v>Питнак йуловчи ташиш МЧЖ</v>
          </cell>
          <cell r="B1651" t="str">
            <v>Узавтотранс</v>
          </cell>
        </row>
        <row r="1652">
          <cell r="A1652" t="str">
            <v>Питнак ЙХТПТФК</v>
          </cell>
          <cell r="B1652" t="str">
            <v>Узавтойул</v>
          </cell>
        </row>
        <row r="1653">
          <cell r="A1653" t="str">
            <v>Питнак КСХБ</v>
          </cell>
          <cell r="B1653" t="str">
            <v>К ва СХВ (бюджет)</v>
          </cell>
        </row>
        <row r="1654">
          <cell r="A1654" t="str">
            <v>Питнак Кукаламзорлаштириш МЧЖ</v>
          </cell>
          <cell r="B1654" t="str">
            <v>Коммунал хизмат вазирлиги</v>
          </cell>
        </row>
        <row r="1655">
          <cell r="A1655" t="str">
            <v>Питнак Лочин ф/х</v>
          </cell>
          <cell r="B1655" t="str">
            <v>Дехкон ва фермер хуж уюшм</v>
          </cell>
        </row>
        <row r="1656">
          <cell r="A1656" t="str">
            <v>Питнак мева агросаноат фирмаси</v>
          </cell>
          <cell r="B1656" t="str">
            <v>Узмевасабзавотсаноат холдинг</v>
          </cell>
        </row>
        <row r="1657">
          <cell r="A1657" t="str">
            <v>Питнак МТП МЧЖ</v>
          </cell>
          <cell r="B1657" t="str">
            <v>Узагромашсервис</v>
          </cell>
        </row>
        <row r="1658">
          <cell r="A1658" t="str">
            <v>Питнак обод МЧЖ</v>
          </cell>
          <cell r="B1658" t="str">
            <v>Коммунал хизмат вазирлиги</v>
          </cell>
        </row>
        <row r="1659">
          <cell r="A1659" t="str">
            <v>Питнак олтинкуз биосервис</v>
          </cell>
          <cell r="B1659" t="str">
            <v>Узкишлок хужаликкимё</v>
          </cell>
        </row>
        <row r="1660">
          <cell r="A1660" t="str">
            <v>Питнак пахта савдо тайёрлаш корхонаси</v>
          </cell>
          <cell r="B1660" t="str">
            <v>Узпахтасаноатсотиш</v>
          </cell>
        </row>
        <row r="1661">
          <cell r="A1661" t="str">
            <v>Питнак пахта тозалаш шуъба корхонаси</v>
          </cell>
          <cell r="B1661" t="str">
            <v>Узпахтасаноатсотиш</v>
          </cell>
        </row>
        <row r="1662">
          <cell r="A1662" t="str">
            <v>Питнак Саид ММТП</v>
          </cell>
          <cell r="B1662" t="str">
            <v>К ва СХВ (махсулот етишт)</v>
          </cell>
        </row>
        <row r="1663">
          <cell r="A1663" t="str">
            <v>Питнак телекоммуникация богламаси</v>
          </cell>
          <cell r="B1663" t="str">
            <v>Почта ва телекоммун</v>
          </cell>
        </row>
        <row r="1664">
          <cell r="A1664" t="str">
            <v>Питнак Узбекистон</v>
          </cell>
          <cell r="B1664" t="str">
            <v>К ва СХВ (махсулот етишт)</v>
          </cell>
        </row>
        <row r="1665">
          <cell r="A1665" t="str">
            <v>Питнак ф/х тупр</v>
          </cell>
          <cell r="B1665" t="str">
            <v>Дехкон ва фермер хуж уюшм</v>
          </cell>
        </row>
        <row r="1666">
          <cell r="A1666" t="str">
            <v>Питнак шахар Болалар ва усмирлар спорт мактаби</v>
          </cell>
          <cell r="B1666" t="str">
            <v>Маориф вазирлиги</v>
          </cell>
        </row>
        <row r="1667">
          <cell r="A1667" t="str">
            <v>Питнак шахар ер тузиш ва кучмас мулк кадастри</v>
          </cell>
          <cell r="B1667" t="str">
            <v>Узгеокадастр</v>
          </cell>
        </row>
        <row r="1668">
          <cell r="A1668" t="str">
            <v>Питнак шахар Ободонлаштириш бошкармаси</v>
          </cell>
          <cell r="B1668" t="str">
            <v>Коммунал хизмат вазирлиги</v>
          </cell>
        </row>
        <row r="1669">
          <cell r="A1669" t="str">
            <v>"Питнак шахар тиббиёт бирлашмаси"</v>
          </cell>
          <cell r="B1669" t="str">
            <v>Согликни саклаш вазирлиги</v>
          </cell>
        </row>
        <row r="1670">
          <cell r="A1670" t="str">
            <v>Питнак шахар хокими хузуридаги ветенария булими</v>
          </cell>
          <cell r="B1670" t="str">
            <v>К ва СХВ (бюджет)</v>
          </cell>
        </row>
        <row r="1671">
          <cell r="A1671" t="str">
            <v>Питнак шахар хокимияти</v>
          </cell>
          <cell r="B1671" t="str">
            <v>КК Р ВМ, хокимиятлар</v>
          </cell>
        </row>
        <row r="1672">
          <cell r="A1672" t="str">
            <v>Питнак шахар шифохонаси</v>
          </cell>
          <cell r="B1672" t="str">
            <v>Согликни саклаш вазирлиги</v>
          </cell>
        </row>
        <row r="1673">
          <cell r="A1673" t="str">
            <v>Питнак электросеть</v>
          </cell>
          <cell r="B1673" t="str">
            <v>Энергетика вазирлиги</v>
          </cell>
        </row>
        <row r="1674">
          <cell r="A1674" t="str">
            <v>Питнак-Ахунбобоев ММТП</v>
          </cell>
          <cell r="B1674" t="str">
            <v>К ва СХВ (махсулот етишт)</v>
          </cell>
        </row>
        <row r="1675">
          <cell r="A1675" t="str">
            <v>Пичокчи Биосервис МЧЖ</v>
          </cell>
          <cell r="B1675" t="str">
            <v>Узкишлок хужаликкимё</v>
          </cell>
        </row>
        <row r="1676">
          <cell r="A1676" t="str">
            <v>Пичокчи Гулистон ф/х хаз</v>
          </cell>
          <cell r="B1676" t="str">
            <v>Дехкон ва фермер хуж уюшм</v>
          </cell>
        </row>
        <row r="1677">
          <cell r="A1677" t="str">
            <v>Пичокчи СФУ</v>
          </cell>
          <cell r="B1677" t="str">
            <v>К ва СХВ (бюджет)</v>
          </cell>
        </row>
        <row r="1678">
          <cell r="A1678" t="str">
            <v>ПМК-3</v>
          </cell>
          <cell r="B1678" t="str">
            <v>Кичик ва урта бизнес</v>
          </cell>
        </row>
        <row r="1679">
          <cell r="A1679" t="str">
            <v>ПМК-3 Ирмонтаж</v>
          </cell>
          <cell r="B1679" t="str">
            <v>Кичик ва урта бизнес</v>
          </cell>
        </row>
        <row r="1680">
          <cell r="A1680" t="str">
            <v>Позачи ф/х туп</v>
          </cell>
          <cell r="B1680" t="str">
            <v>Дехкон ва фермер хуж уюшм</v>
          </cell>
        </row>
        <row r="1681">
          <cell r="A1681" t="str">
            <v>Полвон бобо авлоди ф/х</v>
          </cell>
          <cell r="B1681" t="str">
            <v>Дехкон ва фермер хуж уюшм</v>
          </cell>
        </row>
        <row r="1682">
          <cell r="A1682" t="str">
            <v>Полвон газовот ИТБ</v>
          </cell>
          <cell r="B1682" t="str">
            <v>К ва СХВ (бюджет)</v>
          </cell>
        </row>
        <row r="1683">
          <cell r="A1683" t="str">
            <v>Полвон купир ф/х хаз</v>
          </cell>
          <cell r="B1683" t="str">
            <v>Дехкон ва фермер хуж уюшм</v>
          </cell>
        </row>
        <row r="1684">
          <cell r="A1684" t="str">
            <v>Полвон ота угли Абдулла</v>
          </cell>
          <cell r="B1684" t="str">
            <v>Дехкон ва фермер хуж уюшм</v>
          </cell>
        </row>
        <row r="1685">
          <cell r="A1685" t="str">
            <v>Полвон ф/х</v>
          </cell>
          <cell r="B1685" t="str">
            <v>Дехкон ва фермер хуж уюшм</v>
          </cell>
        </row>
        <row r="1686">
          <cell r="A1686" t="str">
            <v>Полвонпир ф/х</v>
          </cell>
          <cell r="B1686" t="str">
            <v>Дехкон ва фермер хуж уюшм</v>
          </cell>
        </row>
        <row r="1687">
          <cell r="A1687" t="str">
            <v>"Прогресс плюс х/к"</v>
          </cell>
          <cell r="B1687" t="str">
            <v>Бозор жамгармаси</v>
          </cell>
        </row>
        <row r="1688">
          <cell r="A1688" t="str">
            <v>Прокуратура</v>
          </cell>
          <cell r="B1688" t="str">
            <v>Прокуратура</v>
          </cell>
        </row>
        <row r="1689">
          <cell r="A1689" t="str">
            <v>"Профессионал интер сервис МЧЖ"</v>
          </cell>
          <cell r="B1689" t="str">
            <v>Бозор жамгармаси</v>
          </cell>
        </row>
        <row r="1690">
          <cell r="A1690" t="str">
            <v>Профсоюз геология</v>
          </cell>
          <cell r="B1690" t="str">
            <v>ДО ВЫЯСНЕНИЯ</v>
          </cell>
        </row>
        <row r="1691">
          <cell r="A1691" t="str">
            <v>Пулат Жигали ф/х бог</v>
          </cell>
          <cell r="B1691" t="str">
            <v>Дехкон ва фермер хуж уюшм</v>
          </cell>
        </row>
        <row r="1692">
          <cell r="A1692" t="str">
            <v>Пулат Жумабой ф/х хаз</v>
          </cell>
          <cell r="B1692" t="str">
            <v>Дехкон ва фермер хуж уюшм</v>
          </cell>
        </row>
        <row r="1693">
          <cell r="A1693" t="str">
            <v>Пулат ф/х тупр</v>
          </cell>
          <cell r="B1693" t="str">
            <v>Дехкон ва фермер хуж уюшм</v>
          </cell>
        </row>
        <row r="1694">
          <cell r="A1694" t="str">
            <v>Пустаклар ф/х хаз</v>
          </cell>
          <cell r="B1694" t="str">
            <v>Дехкон ва фермер хуж уюшм</v>
          </cell>
        </row>
        <row r="1695">
          <cell r="A1695" t="str">
            <v>Равшан ф/х</v>
          </cell>
          <cell r="B1695" t="str">
            <v>Дехкон ва фермер хуж уюшм</v>
          </cell>
        </row>
        <row r="1696">
          <cell r="A1696" t="str">
            <v>Равшан ф/х</v>
          </cell>
          <cell r="B1696" t="str">
            <v>Дехкон ва фермер хуж уюшм</v>
          </cell>
        </row>
        <row r="1697">
          <cell r="A1697" t="str">
            <v>Равшан Юлдуз фермер хужалиги</v>
          </cell>
          <cell r="B1697" t="str">
            <v>Дехкон ва фермер хуж уюшм</v>
          </cell>
        </row>
        <row r="1698">
          <cell r="A1698" t="str">
            <v>Равшанбек танобчи ф/х</v>
          </cell>
          <cell r="B1698" t="str">
            <v>Дехкон ва фермер хуж уюшм</v>
          </cell>
        </row>
        <row r="1699">
          <cell r="A1699" t="str">
            <v>Равшанбек ф/х Гурлан (тупр)</v>
          </cell>
          <cell r="B1699" t="str">
            <v>Дехкон ва фермер хуж уюшм</v>
          </cell>
        </row>
        <row r="1700">
          <cell r="A1700" t="str">
            <v>Равшанбек ф/х туп</v>
          </cell>
          <cell r="B1700" t="str">
            <v>Дехкон ва фермер хуж уюшм</v>
          </cell>
        </row>
        <row r="1701">
          <cell r="A1701" t="str">
            <v>Ражаб анназар ф/х</v>
          </cell>
          <cell r="B1701" t="str">
            <v>Дехкон ва фермер хуж уюшм</v>
          </cell>
        </row>
        <row r="1702">
          <cell r="A1702" t="str">
            <v>Ражаб бобо набираси Хамиджон ф/х бог</v>
          </cell>
          <cell r="B1702" t="str">
            <v>Дехкон ва фермер хуж уюшм</v>
          </cell>
        </row>
        <row r="1703">
          <cell r="A1703" t="str">
            <v>Ражаб дарга ф/х</v>
          </cell>
          <cell r="B1703" t="str">
            <v>Дехкон ва фермер хуж уюшм</v>
          </cell>
        </row>
        <row r="1704">
          <cell r="A1704" t="str">
            <v>Ражаб касмас ф/х</v>
          </cell>
          <cell r="B1704" t="str">
            <v>Дехкон ва фермер хуж уюшм</v>
          </cell>
        </row>
        <row r="1705">
          <cell r="A1705" t="str">
            <v>Ражаб Килич ф/х пит</v>
          </cell>
          <cell r="B1705" t="str">
            <v>Дехкон ва фермер хуж уюшм</v>
          </cell>
        </row>
        <row r="1706">
          <cell r="A1706" t="str">
            <v>Ражаб Курёз ф/х</v>
          </cell>
          <cell r="B1706" t="str">
            <v>Дехкон ва фермер хуж уюшм</v>
          </cell>
        </row>
        <row r="1707">
          <cell r="A1707" t="str">
            <v>Ражаб Матчон ф/х хаз</v>
          </cell>
          <cell r="B1707" t="str">
            <v>Дехкон ва фермер хуж уюшм</v>
          </cell>
        </row>
        <row r="1708">
          <cell r="A1708" t="str">
            <v>Ражаб ота ф/х тупр</v>
          </cell>
          <cell r="B1708" t="str">
            <v>Дехкон ва фермер хуж уюшм</v>
          </cell>
        </row>
        <row r="1709">
          <cell r="A1709" t="str">
            <v>Ражаб Тожи Ибодулла ф/х</v>
          </cell>
          <cell r="B1709" t="str">
            <v>Дехкон ва фермер хуж уюшм</v>
          </cell>
        </row>
        <row r="1710">
          <cell r="A1710" t="str">
            <v>Ражаб чупон угли Жумамурод ф/х бог</v>
          </cell>
          <cell r="B1710" t="str">
            <v>Дехкон ва фермер хуж уюшм</v>
          </cell>
        </row>
        <row r="1711">
          <cell r="A1711" t="str">
            <v>Ражаббой Бекчан хусусий фирмаси</v>
          </cell>
          <cell r="B1711" t="str">
            <v>Бозор жамгармаси</v>
          </cell>
        </row>
        <row r="1712">
          <cell r="A1712" t="str">
            <v>Ражаббой бобо набираси Достонбек ф/х бог</v>
          </cell>
          <cell r="B1712" t="str">
            <v>Дехкон ва фермер хуж уюшм</v>
          </cell>
        </row>
        <row r="1713">
          <cell r="A1713" t="str">
            <v>Ражаббой Гайрат ф/х пит</v>
          </cell>
          <cell r="B1713" t="str">
            <v>Дехкон ва фермер хуж уюшм</v>
          </cell>
        </row>
        <row r="1714">
          <cell r="A1714" t="str">
            <v>"Ражаббой жонибек ф/х"</v>
          </cell>
          <cell r="B1714" t="str">
            <v>Дехкон ва фермер хуж уюшм</v>
          </cell>
        </row>
        <row r="1715">
          <cell r="A1715" t="str">
            <v>Ражаббой Рузимбой ф/х пит</v>
          </cell>
          <cell r="B1715" t="str">
            <v>Дехкон ва фермер хуж уюшм</v>
          </cell>
        </row>
        <row r="1716">
          <cell r="A1716" t="str">
            <v>Ражаббой угли Алишер ф/х</v>
          </cell>
          <cell r="B1716" t="str">
            <v>Дехкон ва фермер хуж уюшм</v>
          </cell>
        </row>
        <row r="1717">
          <cell r="A1717" t="str">
            <v>Ражаббой угли Гуломжон ф/х</v>
          </cell>
          <cell r="B1717" t="str">
            <v>Дехкон ва фермер хуж уюшм</v>
          </cell>
        </row>
        <row r="1718">
          <cell r="A1718" t="str">
            <v>Ражаббой угли Иброхимжон ф/ х</v>
          </cell>
          <cell r="B1718" t="str">
            <v>Дехкон ва фермер хуж уюшм</v>
          </cell>
        </row>
        <row r="1719">
          <cell r="A1719" t="str">
            <v>Ражаббой угли Мансур ф/х</v>
          </cell>
          <cell r="B1719" t="str">
            <v>Дехкон ва фермер хуж уюшм</v>
          </cell>
        </row>
        <row r="1720">
          <cell r="A1720" t="str">
            <v>Ражаббой угли Сапарбой</v>
          </cell>
          <cell r="B1720" t="str">
            <v>Дехкон ва фермер хуж уюшм</v>
          </cell>
        </row>
        <row r="1721">
          <cell r="A1721" t="str">
            <v>Ражабгул душамова ф/х</v>
          </cell>
          <cell r="B1721" t="str">
            <v>Дехкон ва фермер хуж уюшм</v>
          </cell>
        </row>
        <row r="1722">
          <cell r="A1722" t="str">
            <v>Ражабгул Рахимова ф/х</v>
          </cell>
          <cell r="B1722" t="str">
            <v>Дехкон ва фермер хуж уюшм</v>
          </cell>
        </row>
        <row r="1723">
          <cell r="A1723" t="str">
            <v>Раззок баликчи ф/х</v>
          </cell>
          <cell r="B1723" t="str">
            <v>Дехкон ва фермер хуж уюшм</v>
          </cell>
        </row>
        <row r="1724">
          <cell r="A1724" t="str">
            <v>"Раззок бобо отаназар ф/х пит"</v>
          </cell>
          <cell r="B1724" t="str">
            <v>Дехкон ва фермер хуж уюшм</v>
          </cell>
        </row>
        <row r="1725">
          <cell r="A1725" t="str">
            <v>Раззок бобо угли Бегжон ф/х</v>
          </cell>
          <cell r="B1725" t="str">
            <v>Дехкон ва фермер хуж уюшм</v>
          </cell>
        </row>
        <row r="1726">
          <cell r="A1726" t="str">
            <v>Раззок ота ф/х</v>
          </cell>
          <cell r="B1726" t="str">
            <v>Дехкон ва фермер хуж уюшм</v>
          </cell>
        </row>
        <row r="1727">
          <cell r="A1727" t="str">
            <v>Раззок худашкуров номли дис/кор</v>
          </cell>
          <cell r="B1727" t="str">
            <v>Кичик ва урта бизнес</v>
          </cell>
        </row>
        <row r="1728">
          <cell r="A1728" t="str">
            <v>Раис бобо угли Кудрат ф/х бог</v>
          </cell>
          <cell r="B1728" t="str">
            <v>Дехкон ва фермер хуж уюшм</v>
          </cell>
        </row>
        <row r="1729">
          <cell r="A1729" t="str">
            <v>Райимбой Нуржон ф/х</v>
          </cell>
          <cell r="B1729" t="str">
            <v>Дехкон ва фермер хуж уюшм</v>
          </cell>
        </row>
        <row r="1730">
          <cell r="A1730" t="str">
            <v>Райхона-Темур ф/х</v>
          </cell>
          <cell r="B1730" t="str">
            <v>Дехкон ва фермер хуж уюшм</v>
          </cell>
        </row>
        <row r="1731">
          <cell r="A1731" t="str">
            <v>Рамат бобо ф/х</v>
          </cell>
          <cell r="B1731" t="str">
            <v>Дехкон ва фермер хуж уюшм</v>
          </cell>
        </row>
        <row r="1732">
          <cell r="A1732" t="str">
            <v>"Рамзиддин угилмомо ф/х пит"</v>
          </cell>
          <cell r="B1732" t="str">
            <v>Дехкон ва фермер хуж уюшм</v>
          </cell>
        </row>
        <row r="1733">
          <cell r="A1733" t="str">
            <v>Рассом Рузимбой ф/х</v>
          </cell>
          <cell r="B1733" t="str">
            <v>Дехкон ва фермер хуж уюшм</v>
          </cell>
        </row>
        <row r="1734">
          <cell r="A1734" t="str">
            <v>Расулбек Гуломжон ф/х</v>
          </cell>
          <cell r="B1734" t="str">
            <v>Дехкон ва фермер хуж уюшм</v>
          </cell>
        </row>
        <row r="1735">
          <cell r="A1735" t="str">
            <v>Расулбек жабборберди ф/х</v>
          </cell>
          <cell r="B1735" t="str">
            <v>Дехкон ва фермер хуж уюшм</v>
          </cell>
        </row>
        <row r="1736">
          <cell r="A1736" t="str">
            <v>Расулбек Жувозчи ф/х хаз</v>
          </cell>
          <cell r="B1736" t="str">
            <v>Дехкон ва фермер хуж уюшм</v>
          </cell>
        </row>
        <row r="1737">
          <cell r="A1737" t="str">
            <v>"Расулбек Исломбек Сухроббек х/ф"</v>
          </cell>
          <cell r="B1737" t="str">
            <v>Бозор жамгармаси</v>
          </cell>
        </row>
        <row r="1738">
          <cell r="A1738" t="str">
            <v>Расулбек Кадамбой угли ф/х бог</v>
          </cell>
          <cell r="B1738" t="str">
            <v>Дехкон ва фермер хуж уюшм</v>
          </cell>
        </row>
        <row r="1739">
          <cell r="A1739" t="str">
            <v>Расулбек ф/х</v>
          </cell>
          <cell r="B1739" t="str">
            <v>Дехкон ва фермер хуж уюшм</v>
          </cell>
        </row>
        <row r="1740">
          <cell r="A1740" t="str">
            <v>Расулбек Хамида ф/х хаз</v>
          </cell>
          <cell r="B1740" t="str">
            <v>Дехкон ва фермер хуж уюшм</v>
          </cell>
        </row>
        <row r="1741">
          <cell r="A1741" t="str">
            <v>Расулбек хусусий фирмаси</v>
          </cell>
          <cell r="B1741" t="str">
            <v>Бозор жамгармаси</v>
          </cell>
        </row>
        <row r="1742">
          <cell r="A1742" t="str">
            <v>Рахим Гупон ф/х пит</v>
          </cell>
          <cell r="B1742" t="str">
            <v>Дехкон ва фермер хуж уюшм</v>
          </cell>
        </row>
        <row r="1743">
          <cell r="A1743" t="str">
            <v>Рахим Жуманиёз ф/х</v>
          </cell>
          <cell r="B1743" t="str">
            <v>Дехкон ва фермер хуж уюшм</v>
          </cell>
        </row>
        <row r="1744">
          <cell r="A1744" t="str">
            <v>Рахим Кутли ф/х бог</v>
          </cell>
          <cell r="B1744" t="str">
            <v>Дехкон ва фермер хуж уюшм</v>
          </cell>
        </row>
        <row r="1745">
          <cell r="A1745" t="str">
            <v>Рахим Матмурот ф/х</v>
          </cell>
          <cell r="B1745" t="str">
            <v>Дехкон ва фермер хуж уюшм</v>
          </cell>
        </row>
        <row r="1746">
          <cell r="A1746" t="str">
            <v>Рахим Махсум угли Хусин ф/ бог</v>
          </cell>
          <cell r="B1746" t="str">
            <v>Дехкон ва фермер хуж уюшм</v>
          </cell>
        </row>
        <row r="1747">
          <cell r="A1747" t="str">
            <v>Рахим ота ф/х</v>
          </cell>
          <cell r="B1747" t="str">
            <v>Дехкон ва фермер хуж уюшм</v>
          </cell>
        </row>
        <row r="1748">
          <cell r="A1748" t="str">
            <v>Рахим Отажон ф/х</v>
          </cell>
          <cell r="B1748" t="str">
            <v>Дехкон ва фермер хуж уюшм</v>
          </cell>
        </row>
        <row r="1749">
          <cell r="A1749" t="str">
            <v>Рахим раис асад ф/х</v>
          </cell>
          <cell r="B1749" t="str">
            <v>Дехкон ва фермер хуж уюшм</v>
          </cell>
        </row>
        <row r="1750">
          <cell r="A1750" t="str">
            <v>Рахима Кузивой ф/х хаз</v>
          </cell>
          <cell r="B1750" t="str">
            <v>Дехкон ва фермер хуж уюшм</v>
          </cell>
        </row>
        <row r="1751">
          <cell r="A1751" t="str">
            <v>Рахима тикувчи ф/х хаз</v>
          </cell>
          <cell r="B1751" t="str">
            <v>Дехкон ва фермер хуж уюшм</v>
          </cell>
        </row>
        <row r="1752">
          <cell r="A1752" t="str">
            <v>Рахима Шохида ф/х туп</v>
          </cell>
          <cell r="B1752" t="str">
            <v>Дехкон ва фермер хуж уюшм</v>
          </cell>
        </row>
        <row r="1753">
          <cell r="A1753" t="str">
            <v>Рахима Эшон ф/х</v>
          </cell>
          <cell r="B1753" t="str">
            <v>Дехкон ва фермер хуж уюшм</v>
          </cell>
        </row>
        <row r="1754">
          <cell r="A1754" t="str">
            <v>Рахимберган Дилмурод ф/х</v>
          </cell>
          <cell r="B1754" t="str">
            <v>Дехкон ва фермер хуж уюшм</v>
          </cell>
        </row>
        <row r="1755">
          <cell r="A1755" t="str">
            <v>Рахимбой Комилжон ф/х</v>
          </cell>
          <cell r="B1755" t="str">
            <v>Дехкон ва фермер хуж уюшм</v>
          </cell>
        </row>
        <row r="1756">
          <cell r="A1756" t="str">
            <v>Рахимбой Махтум ф/х</v>
          </cell>
          <cell r="B1756" t="str">
            <v>Дехкон ва фермер хуж уюшм</v>
          </cell>
        </row>
        <row r="1757">
          <cell r="A1757" t="str">
            <v>Рахимбой ота ф/х</v>
          </cell>
          <cell r="B1757" t="str">
            <v>Дехкон ва фермер хуж уюшм</v>
          </cell>
        </row>
        <row r="1758">
          <cell r="A1758" t="str">
            <v>Рахимбой угли Алижон ф/х</v>
          </cell>
          <cell r="B1758" t="str">
            <v>Дехкон ва фермер хуж уюшм</v>
          </cell>
        </row>
        <row r="1759">
          <cell r="A1759" t="str">
            <v>Рахимбой угли тожибой ф/х</v>
          </cell>
          <cell r="B1759" t="str">
            <v>Дехкон ва фермер хуж уюшм</v>
          </cell>
        </row>
        <row r="1760">
          <cell r="A1760" t="str">
            <v>Рахимбой Усмонов ф/х хаз</v>
          </cell>
          <cell r="B1760" t="str">
            <v>Дехкон ва фермер хуж уюшм</v>
          </cell>
        </row>
        <row r="1761">
          <cell r="A1761" t="str">
            <v>Рахимов Бобохон</v>
          </cell>
          <cell r="B1761" t="str">
            <v>Дехкон ва фермер хуж уюшм</v>
          </cell>
        </row>
        <row r="1762">
          <cell r="A1762" t="str">
            <v>"Рахимов Мирза"</v>
          </cell>
          <cell r="B1762" t="str">
            <v>ДО ВЫЯСНЕНИЯ</v>
          </cell>
        </row>
        <row r="1763">
          <cell r="A1763" t="str">
            <v>Рахимов Норимбой бобо ф/х ф/х</v>
          </cell>
          <cell r="B1763" t="str">
            <v>Дехкон ва фермер хуж уюшм</v>
          </cell>
        </row>
        <row r="1764">
          <cell r="A1764" t="str">
            <v>Рахмат ота ф/х</v>
          </cell>
          <cell r="B1764" t="str">
            <v>Дехкон ва фермер хуж уюшм</v>
          </cell>
        </row>
        <row r="1765">
          <cell r="A1765" t="str">
            <v>Рахмат Шифокор ф/х хаз</v>
          </cell>
          <cell r="B1765" t="str">
            <v>Дехкон ва фермер хуж уюшм</v>
          </cell>
        </row>
        <row r="1766">
          <cell r="A1766" t="str">
            <v>Рахматжон Ахматжон ф/х</v>
          </cell>
          <cell r="B1766" t="str">
            <v>Дехкон ва фермер хуж уюшм</v>
          </cell>
        </row>
        <row r="1767">
          <cell r="A1767" t="str">
            <v>Рахматжон Малика Сирожбек ф/х хаз</v>
          </cell>
          <cell r="B1767" t="str">
            <v>Дехкон ва фермер хуж уюшм</v>
          </cell>
        </row>
        <row r="1768">
          <cell r="A1768" t="str">
            <v>Рахматжон Умиджон ф/х хаз</v>
          </cell>
          <cell r="B1768" t="str">
            <v>Дехкон ва фермер хуж уюшм</v>
          </cell>
        </row>
        <row r="1769">
          <cell r="A1769" t="str">
            <v>Рахмон Бекмурот ф/х хаз</v>
          </cell>
          <cell r="B1769" t="str">
            <v>Дехкон ва фермер хуж уюшм</v>
          </cell>
        </row>
        <row r="1770">
          <cell r="A1770" t="str">
            <v>Рахмон биби ф/х</v>
          </cell>
          <cell r="B1770" t="str">
            <v>Дехкон ва фермер хуж уюшм</v>
          </cell>
        </row>
        <row r="1771">
          <cell r="A1771" t="str">
            <v>Рахмон бобо набираси Исломбой ф/х бог</v>
          </cell>
          <cell r="B1771" t="str">
            <v>Дехкон ва фермер хуж уюшм</v>
          </cell>
        </row>
        <row r="1772">
          <cell r="A1772" t="str">
            <v>Рахмон Мерган ф/х</v>
          </cell>
          <cell r="B1772" t="str">
            <v>Дехкон ва фермер хуж уюшм</v>
          </cell>
        </row>
        <row r="1773">
          <cell r="A1773" t="str">
            <v>Рахмон ота угли Шухрат ф/х бог</v>
          </cell>
          <cell r="B1773" t="str">
            <v>Дехкон ва фермер хуж уюшм</v>
          </cell>
        </row>
        <row r="1774">
          <cell r="A1774" t="str">
            <v>Рахмон Рано ф/х</v>
          </cell>
          <cell r="B1774" t="str">
            <v>Дехкон ва фермер хуж уюшм</v>
          </cell>
        </row>
        <row r="1775">
          <cell r="A1775" t="str">
            <v>Рахмон угли Сардор ф/х бог</v>
          </cell>
          <cell r="B1775" t="str">
            <v>Дехкон ва фермер хуж уюшм</v>
          </cell>
        </row>
        <row r="1776">
          <cell r="A1776" t="str">
            <v>Рахмон ф/х</v>
          </cell>
          <cell r="B1776" t="str">
            <v>Дехкон ва фермер хуж уюшм</v>
          </cell>
        </row>
        <row r="1777">
          <cell r="A1777" t="str">
            <v>Рахмонберди Равшанбек ф/х бог</v>
          </cell>
          <cell r="B1777" t="str">
            <v>Дехкон ва фермер хуж уюшм</v>
          </cell>
        </row>
        <row r="1778">
          <cell r="A1778" t="str">
            <v>Рашид Бекчон</v>
          </cell>
          <cell r="B1778" t="str">
            <v>Дехкон ва фермер хуж уюшм</v>
          </cell>
        </row>
        <row r="1779">
          <cell r="A1779" t="str">
            <v>Рашид сафо ф/х бог</v>
          </cell>
          <cell r="B1779" t="str">
            <v>Дехкон ва фермер хуж уюшм</v>
          </cell>
        </row>
        <row r="1780">
          <cell r="A1780" t="str">
            <v>Рашид ф/х</v>
          </cell>
          <cell r="B1780" t="str">
            <v>Дехкон ва фермер хуж уюшм</v>
          </cell>
        </row>
        <row r="1781">
          <cell r="A1781" t="str">
            <v>Рашидбек Жамшидбек ф/х</v>
          </cell>
          <cell r="B1781" t="str">
            <v>Дехкон ва фермер хуж уюшм</v>
          </cell>
        </row>
        <row r="1782">
          <cell r="A1782" t="str">
            <v>Раъно Сапаева ф/х</v>
          </cell>
          <cell r="B1782" t="str">
            <v>Дехкон ва фермер хуж уюшм</v>
          </cell>
        </row>
        <row r="1783">
          <cell r="A1783" t="str">
            <v>Реим бобо ф/х туп</v>
          </cell>
          <cell r="B1783" t="str">
            <v>Дехкон ва фермер хуж уюшм</v>
          </cell>
        </row>
        <row r="1784">
          <cell r="A1784" t="str">
            <v>Рейимберган Азамат ф/х</v>
          </cell>
          <cell r="B1784" t="str">
            <v>Дехкон ва фермер хуж уюшм</v>
          </cell>
        </row>
        <row r="1785">
          <cell r="A1785" t="str">
            <v>Рейимбой завгар ф/х</v>
          </cell>
          <cell r="B1785" t="str">
            <v>Дехкон ва фермер хуж уюшм</v>
          </cell>
        </row>
        <row r="1786">
          <cell r="A1786" t="str">
            <v>Рем Шарип ф/х</v>
          </cell>
          <cell r="B1786" t="str">
            <v>Дехкон ва фермер хуж уюшм</v>
          </cell>
        </row>
        <row r="1787">
          <cell r="A1787" t="str">
            <v>Роллаз ф/х</v>
          </cell>
          <cell r="B1787" t="str">
            <v>Дехкон ва фермер хуж уюшм</v>
          </cell>
        </row>
        <row r="1788">
          <cell r="A1788" t="str">
            <v>Ромонбой Эшон ф/х</v>
          </cell>
          <cell r="B1788" t="str">
            <v>Дехкон ва фермер хуж уюшм</v>
          </cell>
        </row>
        <row r="1789">
          <cell r="A1789" t="str">
            <v>Рубрика-карелия х/к</v>
          </cell>
          <cell r="B1789" t="str">
            <v>Узавтотранс</v>
          </cell>
        </row>
        <row r="1790">
          <cell r="A1790" t="str">
            <v>Руза ф/х</v>
          </cell>
          <cell r="B1790" t="str">
            <v>Дехкон ва фермер хуж уюшм</v>
          </cell>
        </row>
        <row r="1791">
          <cell r="A1791" t="str">
            <v>Рузахон Огабек ф/х</v>
          </cell>
          <cell r="B1791" t="str">
            <v>Дехкон ва фермер хуж уюшм</v>
          </cell>
        </row>
        <row r="1792">
          <cell r="A1792" t="str">
            <v>Рузи Тагай ф/х хаз</v>
          </cell>
          <cell r="B1792" t="str">
            <v>Дехкон ва фермер хуж уюшм</v>
          </cell>
        </row>
        <row r="1793">
          <cell r="A1793" t="str">
            <v>Рузибоев Дустжон ф/х</v>
          </cell>
          <cell r="B1793" t="str">
            <v>Дехкон ва фермер хуж уюшм</v>
          </cell>
        </row>
        <row r="1794">
          <cell r="A1794" t="str">
            <v>Рузибоев Собир Рузибоевич ф/х</v>
          </cell>
          <cell r="B1794" t="str">
            <v>Дехкон ва фермер хуж уюшм</v>
          </cell>
        </row>
        <row r="1795">
          <cell r="A1795" t="str">
            <v>Рузибой Авезов ф/х</v>
          </cell>
          <cell r="B1795" t="str">
            <v>Дехкон ва фермер хуж уюшм</v>
          </cell>
        </row>
        <row r="1796">
          <cell r="A1796" t="str">
            <v>Рузибой бобо угли ф/х бог</v>
          </cell>
          <cell r="B1796" t="str">
            <v>Дехкон ва фермер хуж уюшм</v>
          </cell>
        </row>
        <row r="1797">
          <cell r="A1797" t="str">
            <v>Рузибой бобо ф/х пит</v>
          </cell>
          <cell r="B1797" t="str">
            <v>Дехкон ва фермер хуж уюшм</v>
          </cell>
        </row>
        <row r="1798">
          <cell r="A1798" t="str">
            <v>Рузибой Ваис ф/х</v>
          </cell>
          <cell r="B1798" t="str">
            <v>Дехкон ва фермер хуж уюшм</v>
          </cell>
        </row>
        <row r="1799">
          <cell r="A1799" t="str">
            <v>Рузибой Жорж ф/х</v>
          </cell>
          <cell r="B1799" t="str">
            <v>Дехкон ва фермер хуж уюшм</v>
          </cell>
        </row>
        <row r="1800">
          <cell r="A1800" t="str">
            <v>Рузибой Комил ф/х</v>
          </cell>
          <cell r="B1800" t="str">
            <v>Дехкон ва фермер хуж уюшм</v>
          </cell>
        </row>
        <row r="1801">
          <cell r="A1801" t="str">
            <v>Рузибой Матирзо угли ф/х пит</v>
          </cell>
          <cell r="B1801" t="str">
            <v>Дехкон ва фермер хуж уюшм</v>
          </cell>
        </row>
        <row r="1802">
          <cell r="A1802" t="str">
            <v>Рузибой махмуджон набижон ф/х бог</v>
          </cell>
          <cell r="B1802" t="str">
            <v>Дехкон ва фермер хуж уюшм</v>
          </cell>
        </row>
        <row r="1803">
          <cell r="A1803" t="str">
            <v>Рузибой олим бобо ф/х</v>
          </cell>
          <cell r="B1803" t="str">
            <v>Дехкон ва фермер хуж уюшм</v>
          </cell>
        </row>
        <row r="1804">
          <cell r="A1804" t="str">
            <v>Рузибой Олимов фермер хужалиги</v>
          </cell>
          <cell r="B1804" t="str">
            <v>Дехкон ва фермер хуж уюшм</v>
          </cell>
        </row>
        <row r="1805">
          <cell r="A1805" t="str">
            <v>Рузибой ота набираси Омонбой ф/х бог</v>
          </cell>
          <cell r="B1805" t="str">
            <v>Дехкон ва фермер хуж уюшм</v>
          </cell>
        </row>
        <row r="1806">
          <cell r="A1806" t="str">
            <v>Рузибой Оталик ф/х пит</v>
          </cell>
          <cell r="B1806" t="str">
            <v>Дехкон ва фермер хуж уюшм</v>
          </cell>
        </row>
        <row r="1807">
          <cell r="A1807" t="str">
            <v>Рузибой сарт угли Журабек ф/х бог</v>
          </cell>
          <cell r="B1807" t="str">
            <v>Дехкон ва фермер хуж уюшм</v>
          </cell>
        </row>
        <row r="1808">
          <cell r="A1808" t="str">
            <v>Рузибой ф/х</v>
          </cell>
          <cell r="B1808" t="str">
            <v>Дехкон ва фермер хуж уюшм</v>
          </cell>
        </row>
        <row r="1809">
          <cell r="A1809" t="str">
            <v>Рузибой ф/х пит</v>
          </cell>
          <cell r="B1809" t="str">
            <v>Дехкон ва фермер хуж уюшм</v>
          </cell>
        </row>
        <row r="1810">
          <cell r="A1810" t="str">
            <v>"Рузигул асалжон ф/х хаз"</v>
          </cell>
          <cell r="B1810" t="str">
            <v>Дехкон ва фермер хуж уюшм</v>
          </cell>
        </row>
        <row r="1811">
          <cell r="A1811" t="str">
            <v>Рузим Абдулла ф/х бог</v>
          </cell>
          <cell r="B1811" t="str">
            <v>Дехкон ва фермер хуж уюшм</v>
          </cell>
        </row>
        <row r="1812">
          <cell r="A1812" t="str">
            <v>Рузим Купол Рахима момо ф/х хаз</v>
          </cell>
          <cell r="B1812" t="str">
            <v>Дехкон ва фермер хуж уюшм</v>
          </cell>
        </row>
        <row r="1813">
          <cell r="A1813" t="str">
            <v>Рузим патик угли Гофур ф/х</v>
          </cell>
          <cell r="B1813" t="str">
            <v>Дехкон ва фермер хуж уюшм</v>
          </cell>
        </row>
        <row r="1814">
          <cell r="A1814" t="str">
            <v>Рузим Эшназар ф/х хаз</v>
          </cell>
          <cell r="B1814" t="str">
            <v>Дехкон ва фермер хуж уюшм</v>
          </cell>
        </row>
        <row r="1815">
          <cell r="A1815" t="str">
            <v>Рузимбой Бекчон ф/х пит</v>
          </cell>
          <cell r="B1815" t="str">
            <v>Дехкон ва фермер хуж уюшм</v>
          </cell>
        </row>
        <row r="1816">
          <cell r="A1816" t="str">
            <v>Рузимбой бойжон ф/х</v>
          </cell>
          <cell r="B1816" t="str">
            <v>Дехкон ва фермер хуж уюшм</v>
          </cell>
        </row>
        <row r="1817">
          <cell r="A1817" t="str">
            <v>Рузимбой кизи Севара ф/х</v>
          </cell>
          <cell r="B1817" t="str">
            <v>Дехкон ва фермер хуж уюшм</v>
          </cell>
        </row>
        <row r="1818">
          <cell r="A1818" t="str">
            <v>Рузимбой Курвондурди ф/х</v>
          </cell>
          <cell r="B1818" t="str">
            <v>Дехкон ва фермер хуж уюшм</v>
          </cell>
        </row>
        <row r="1819">
          <cell r="A1819" t="str">
            <v>Рузимов Кутлимурот ф/х хаз</v>
          </cell>
          <cell r="B1819" t="str">
            <v>Дехкон ва фермер хуж уюшм</v>
          </cell>
        </row>
        <row r="1820">
          <cell r="A1820" t="str">
            <v>Рузмамат мардонбек ф/х туп</v>
          </cell>
          <cell r="B1820" t="str">
            <v>Дехкон ва фермер хуж уюшм</v>
          </cell>
        </row>
        <row r="1821">
          <cell r="A1821" t="str">
            <v>Рузмат бобо угли Ялкоб ф/х бог</v>
          </cell>
          <cell r="B1821" t="str">
            <v>Дехкон ва фермер хуж уюшм</v>
          </cell>
        </row>
        <row r="1822">
          <cell r="A1822" t="str">
            <v>Рузмат Давлат угли ф/х хаз</v>
          </cell>
          <cell r="B1822" t="str">
            <v>Дехкон ва фермер хуж уюшм</v>
          </cell>
        </row>
        <row r="1823">
          <cell r="A1823" t="str">
            <v>Рузмат киргиз ф/х</v>
          </cell>
          <cell r="B1823" t="str">
            <v>Дехкон ва фермер хуж уюшм</v>
          </cell>
        </row>
        <row r="1824">
          <cell r="A1824" t="str">
            <v>"Рузмат кока ф/х"</v>
          </cell>
          <cell r="B1824" t="str">
            <v>Дехкон ва фермер хуж уюшм</v>
          </cell>
        </row>
        <row r="1825">
          <cell r="A1825" t="str">
            <v>Рузмат Кудрат ф/х</v>
          </cell>
          <cell r="B1825" t="str">
            <v>Дехкон ва фермер хуж уюшм</v>
          </cell>
        </row>
        <row r="1826">
          <cell r="A1826" t="str">
            <v>Рузмат ота ф/х</v>
          </cell>
          <cell r="B1826" t="str">
            <v>Дехкон ва фермер хуж уюшм</v>
          </cell>
        </row>
        <row r="1827">
          <cell r="A1827" t="str">
            <v>Рузмат ота Чаманзор ф/х хаз</v>
          </cell>
          <cell r="B1827" t="str">
            <v>Дехкон ва фермер хуж уюшм</v>
          </cell>
        </row>
        <row r="1828">
          <cell r="A1828" t="str">
            <v>Рузмат угли Илхомбой ф/х бог</v>
          </cell>
          <cell r="B1828" t="str">
            <v>Дехкон ва фермер хуж уюшм</v>
          </cell>
        </row>
        <row r="1829">
          <cell r="A1829" t="str">
            <v>Рузмат угли Юсупбой ф/х хаз</v>
          </cell>
          <cell r="B1829" t="str">
            <v>Дехкон ва фермер хуж уюшм</v>
          </cell>
        </row>
        <row r="1830">
          <cell r="A1830" t="str">
            <v>Рузматжон Искандаров ф/х бог</v>
          </cell>
          <cell r="B1830" t="str">
            <v>Дехкон ва фермер хуж уюшм</v>
          </cell>
        </row>
        <row r="1831">
          <cell r="A1831" t="str">
            <v>Рузметов Аваз ф/х</v>
          </cell>
          <cell r="B1831" t="str">
            <v>Дехкон ва фермер хуж уюшм</v>
          </cell>
        </row>
        <row r="1832">
          <cell r="A1832" t="str">
            <v>Рузметов Матякуб ф/х хаз</v>
          </cell>
          <cell r="B1832" t="str">
            <v>Дехкон ва фермер хуж уюшм</v>
          </cell>
        </row>
        <row r="1833">
          <cell r="A1833" t="str">
            <v>Руслан Сирож Бобур ф/х</v>
          </cell>
          <cell r="B1833" t="str">
            <v>Дехкон ва фермер хуж уюшм</v>
          </cell>
        </row>
        <row r="1834">
          <cell r="A1834" t="str">
            <v>Руслан ф/х туп</v>
          </cell>
          <cell r="B1834" t="str">
            <v>Дехкон ва фермер хуж уюшм</v>
          </cell>
        </row>
        <row r="1835">
          <cell r="A1835" t="str">
            <v>Русланбек ф/д/х</v>
          </cell>
          <cell r="B1835" t="str">
            <v>Дехкон ва фермер хуж уюшм</v>
          </cell>
        </row>
        <row r="1836">
          <cell r="A1836" t="str">
            <v>Русланбой Рустамбой угли ф/х хаз</v>
          </cell>
          <cell r="B1836" t="str">
            <v>Дехкон ва фермер хуж уюшм</v>
          </cell>
        </row>
        <row r="1837">
          <cell r="A1837" t="str">
            <v>Рустам Болтабой угли ф/х</v>
          </cell>
          <cell r="B1837" t="str">
            <v>Дехкон ва фермер хуж уюшм</v>
          </cell>
        </row>
        <row r="1838">
          <cell r="A1838" t="str">
            <v>Рустам Кумчи ф/х бог</v>
          </cell>
          <cell r="B1838" t="str">
            <v>Дехкон ва фермер хуж уюшм</v>
          </cell>
        </row>
        <row r="1839">
          <cell r="A1839" t="str">
            <v>Рустам Мумин Мирзо ф/х</v>
          </cell>
          <cell r="B1839" t="str">
            <v>Дехкон ва фермер хуж уюшм</v>
          </cell>
        </row>
        <row r="1840">
          <cell r="A1840" t="str">
            <v>Рустам Угилжон ф/х</v>
          </cell>
          <cell r="B1840" t="str">
            <v>Дехкон ва фермер хуж уюшм</v>
          </cell>
        </row>
        <row r="1841">
          <cell r="A1841" t="str">
            <v>Рустамбой ф/х</v>
          </cell>
          <cell r="B1841" t="str">
            <v>Дехкон ва фермер хуж уюшм</v>
          </cell>
        </row>
        <row r="1842">
          <cell r="A1842" t="str">
            <v>Рустамжон угли Мансуржон ф/х хаз</v>
          </cell>
          <cell r="B1842" t="str">
            <v>Дехкон ва фермер хуж уюшм</v>
          </cell>
        </row>
        <row r="1843">
          <cell r="A1843" t="str">
            <v>Рустамов Аваз Курамбой угли ф/х</v>
          </cell>
          <cell r="B1843" t="str">
            <v>Дехкон ва фермер хуж уюшм</v>
          </cell>
        </row>
        <row r="1844">
          <cell r="A1844" t="str">
            <v>Рустамхон ф/х пит</v>
          </cell>
          <cell r="B1844" t="str">
            <v>Дехкон ва фермер хуж уюшм</v>
          </cell>
        </row>
        <row r="1845">
          <cell r="A1845" t="str">
            <v>Сабзавотчи Огайнилар ф/х хаз</v>
          </cell>
          <cell r="B1845" t="str">
            <v>Дехкон ва фермер хуж уюшм</v>
          </cell>
        </row>
        <row r="1846">
          <cell r="A1846" t="str">
            <v>Сабохат ф/х тупр</v>
          </cell>
          <cell r="B1846" t="str">
            <v>Дехкон ва фермер хуж уюшм</v>
          </cell>
        </row>
        <row r="1847">
          <cell r="A1847" t="str">
            <v>Сабохат Шахзод ф/х пит</v>
          </cell>
          <cell r="B1847" t="str">
            <v>Дехкон ва фермер хуж уюшм</v>
          </cell>
        </row>
        <row r="1848">
          <cell r="A1848" t="str">
            <v>"Сададдин Шохрух ф/х"</v>
          </cell>
          <cell r="B1848" t="str">
            <v>Дехкон ва фермер хуж уюшм</v>
          </cell>
        </row>
        <row r="1849">
          <cell r="A1849" t="str">
            <v>Садокат Сабохат ф/х пит</v>
          </cell>
          <cell r="B1849" t="str">
            <v>Дехкон ва фермер хуж уюшм</v>
          </cell>
        </row>
        <row r="1850">
          <cell r="A1850" t="str">
            <v>Садулла Абдурахмон ф/х</v>
          </cell>
          <cell r="B1850" t="str">
            <v>Дехкон ва фермер хуж уюшм</v>
          </cell>
        </row>
        <row r="1851">
          <cell r="A1851" t="str">
            <v>Садулла Ансори ф/х пит</v>
          </cell>
          <cell r="B1851" t="str">
            <v>Дехкон ва фермер хуж уюшм</v>
          </cell>
        </row>
        <row r="1852">
          <cell r="A1852" t="str">
            <v>Садулла бобо набираси Бобуржон ф/х бог</v>
          </cell>
          <cell r="B1852" t="str">
            <v>Дехкон ва фермер хуж уюшм</v>
          </cell>
        </row>
        <row r="1853">
          <cell r="A1853" t="str">
            <v>Садулла бобо набираси Хабибулло ф/х бог</v>
          </cell>
          <cell r="B1853" t="str">
            <v>Дехкон ва фермер хуж уюшм</v>
          </cell>
        </row>
        <row r="1854">
          <cell r="A1854" t="str">
            <v>Садулла бобо угли Нормат ф/х хаз</v>
          </cell>
          <cell r="B1854" t="str">
            <v>Дехкон ва фермер хуж уюшм</v>
          </cell>
        </row>
        <row r="1855">
          <cell r="A1855" t="str">
            <v>Садулла Жуманиёз ф/х тупр</v>
          </cell>
          <cell r="B1855" t="str">
            <v>Дехкон ва фермер хуж уюшм</v>
          </cell>
        </row>
        <row r="1856">
          <cell r="A1856" t="str">
            <v>Садулла каппа ф/х хаз</v>
          </cell>
          <cell r="B1856" t="str">
            <v>Дехкон ва фермер хуж уюшм</v>
          </cell>
        </row>
        <row r="1857">
          <cell r="A1857" t="str">
            <v>Садулла кизи Хамида ф/х</v>
          </cell>
          <cell r="B1857" t="str">
            <v>Дехкон ва фермер хуж уюшм</v>
          </cell>
        </row>
        <row r="1858">
          <cell r="A1858" t="str">
            <v>Садулла угли Сапарбой ф/х хаз</v>
          </cell>
          <cell r="B1858" t="str">
            <v>Дехкон ва фермер хуж уюшм</v>
          </cell>
        </row>
        <row r="1859">
          <cell r="A1859" t="str">
            <v>Садулла Хайрулло ф/х</v>
          </cell>
          <cell r="B1859" t="str">
            <v>Дехкон ва фермер хуж уюшм</v>
          </cell>
        </row>
        <row r="1860">
          <cell r="A1860" t="str">
            <v>Садулла Чуват ф/х хаз</v>
          </cell>
          <cell r="B1860" t="str">
            <v>Дехкон ва фермер хуж уюшм</v>
          </cell>
        </row>
        <row r="1861">
          <cell r="A1861" t="str">
            <v>Саёпир ф/х</v>
          </cell>
          <cell r="B1861" t="str">
            <v>Дехкон ва фермер хуж уюшм</v>
          </cell>
        </row>
        <row r="1862">
          <cell r="A1862" t="str">
            <v>Саид Аллаберган бобо ф/х</v>
          </cell>
          <cell r="B1862" t="str">
            <v>Дехкон ва фермер хуж уюшм</v>
          </cell>
        </row>
        <row r="1863">
          <cell r="A1863" t="str">
            <v>Саид Ахмад ф/х</v>
          </cell>
          <cell r="B1863" t="str">
            <v>Дехкон ва фермер хуж уюшм</v>
          </cell>
        </row>
        <row r="1864">
          <cell r="A1864" t="str">
            <v>Саид ёп СФУ</v>
          </cell>
          <cell r="B1864" t="str">
            <v>К ва СХВ (бюджет)</v>
          </cell>
        </row>
        <row r="1865">
          <cell r="A1865" t="str">
            <v>Саид Мухаммад Нур ф/х бог</v>
          </cell>
          <cell r="B1865" t="str">
            <v>Дехкон ва фермер хуж уюшм</v>
          </cell>
        </row>
        <row r="1866">
          <cell r="A1866" t="str">
            <v>Саид Мухаммад ф/х</v>
          </cell>
          <cell r="B1866" t="str">
            <v>Дехкон ва фермер хуж уюшм</v>
          </cell>
        </row>
        <row r="1867">
          <cell r="A1867" t="str">
            <v>Саид ота ф/х</v>
          </cell>
          <cell r="B1867" t="str">
            <v>Дехкон ва фермер хуж уюшм</v>
          </cell>
        </row>
        <row r="1868">
          <cell r="A1868" t="str">
            <v>Саид ризо ф/х</v>
          </cell>
          <cell r="B1868" t="str">
            <v>Дехкон ва фермер хуж уюшм</v>
          </cell>
        </row>
        <row r="1869">
          <cell r="A1869" t="str">
            <v>Саид Сапо ф/х тупр</v>
          </cell>
          <cell r="B1869" t="str">
            <v>Дехкон ва фермер хуж уюшм</v>
          </cell>
        </row>
        <row r="1870">
          <cell r="A1870" t="str">
            <v>Саид Султон Мурод ф/х бог</v>
          </cell>
          <cell r="B1870" t="str">
            <v>Дехкон ва фермер хуж уюшм</v>
          </cell>
        </row>
        <row r="1871">
          <cell r="A1871" t="str">
            <v>Саид ф/х</v>
          </cell>
          <cell r="B1871" t="str">
            <v>Дехкон ва фермер хуж уюшм</v>
          </cell>
        </row>
        <row r="1872">
          <cell r="A1872" t="str">
            <v>Саид ф/х</v>
          </cell>
          <cell r="B1872" t="str">
            <v>Дехкон ва фермер хуж уюшм</v>
          </cell>
        </row>
        <row r="1873">
          <cell r="A1873" t="str">
            <v>Саид Чупон ф/х бог</v>
          </cell>
          <cell r="B1873" t="str">
            <v>Дехкон ва фермер хуж уюшм</v>
          </cell>
        </row>
        <row r="1874">
          <cell r="A1874" t="str">
            <v>Саида Света ф/х</v>
          </cell>
          <cell r="B1874" t="str">
            <v>Дехкон ва фермер хуж уюшм</v>
          </cell>
        </row>
        <row r="1875">
          <cell r="A1875" t="str">
            <v>Саидабдулла Ибодулла хужа угли ф/х хаз</v>
          </cell>
          <cell r="B1875" t="str">
            <v>Дехкон ва фермер хуж уюшм</v>
          </cell>
        </row>
        <row r="1876">
          <cell r="A1876" t="str">
            <v>Саидамат хужа бештали ф/х хаз</v>
          </cell>
          <cell r="B1876" t="str">
            <v>Дехкон ва фермер хуж уюшм</v>
          </cell>
        </row>
        <row r="1877">
          <cell r="A1877" t="str">
            <v>Саидахмад Мавлонберди ф/х</v>
          </cell>
          <cell r="B1877" t="str">
            <v>Дехкон ва фермер хуж уюшм</v>
          </cell>
        </row>
        <row r="1878">
          <cell r="A1878" t="str">
            <v>Саидбобо угли Султон ф/х хаз</v>
          </cell>
          <cell r="B1878" t="str">
            <v>Дехкон ва фермер хуж уюшм</v>
          </cell>
        </row>
        <row r="1879">
          <cell r="A1879" t="str">
            <v>Саиджалол невараси Фарходбек ф/х</v>
          </cell>
          <cell r="B1879" t="str">
            <v>Дехкон ва фермер хуж уюшм</v>
          </cell>
        </row>
        <row r="1880">
          <cell r="A1880" t="str">
            <v>Саиджон Бобожонов ф/х</v>
          </cell>
          <cell r="B1880" t="str">
            <v>Дехкон ва фермер хуж уюшм</v>
          </cell>
        </row>
        <row r="1881">
          <cell r="A1881" t="str">
            <v>Саиджон Матрасулов ф/х хаз</v>
          </cell>
          <cell r="B1881" t="str">
            <v>Дехкон ва фермер хуж уюшм</v>
          </cell>
        </row>
        <row r="1882">
          <cell r="A1882" t="str">
            <v>Саиджон Раис ф/х хаз</v>
          </cell>
          <cell r="B1882" t="str">
            <v>Дехкон ва фермер хуж уюшм</v>
          </cell>
        </row>
        <row r="1883">
          <cell r="A1883" t="str">
            <v>Саидмурод Жуманиёзов ф/х</v>
          </cell>
          <cell r="B1883" t="str">
            <v>Дехкон ва фермер хуж уюшм</v>
          </cell>
        </row>
        <row r="1884">
          <cell r="A1884" t="str">
            <v>Саидмурод купдил ф/х бог</v>
          </cell>
          <cell r="B1884" t="str">
            <v>Дехкон ва фермер хуж уюшм</v>
          </cell>
        </row>
        <row r="1885">
          <cell r="A1885" t="str">
            <v>Саидмурод Нурмат ф/х бог</v>
          </cell>
          <cell r="B1885" t="str">
            <v>Дехкон ва фермер хуж уюшм</v>
          </cell>
        </row>
        <row r="1886">
          <cell r="A1886" t="str">
            <v>Саидмурод угли Оллаёр ф/х тупр</v>
          </cell>
          <cell r="B1886" t="str">
            <v>Дехкон ва фермер хуж уюшм</v>
          </cell>
        </row>
        <row r="1887">
          <cell r="A1887" t="str">
            <v>Саидмурот бобо ф/х</v>
          </cell>
          <cell r="B1887" t="str">
            <v>Дехкон ва фермер хуж уюшм</v>
          </cell>
        </row>
        <row r="1888">
          <cell r="A1888" t="str">
            <v>Саидназар Мадамин ф/х</v>
          </cell>
          <cell r="B1888" t="str">
            <v>Дехкон ва фермер хуж уюшм</v>
          </cell>
        </row>
        <row r="1889">
          <cell r="A1889" t="str">
            <v>Саидов Давлат угли Болта ф/х</v>
          </cell>
          <cell r="B1889" t="str">
            <v>Дехкон ва фермер хуж уюшм</v>
          </cell>
        </row>
        <row r="1890">
          <cell r="A1890" t="str">
            <v>Саилхон тракторчи ф/х</v>
          </cell>
          <cell r="B1890" t="str">
            <v>Дехкон ва фермер хуж уюшм</v>
          </cell>
        </row>
        <row r="1891">
          <cell r="A1891" t="str">
            <v>Саилхон ф/х туп</v>
          </cell>
          <cell r="B1891" t="str">
            <v>Дехкон ва фермер хуж уюшм</v>
          </cell>
        </row>
        <row r="1892">
          <cell r="A1892" t="str">
            <v>Сайёрабону ф/х</v>
          </cell>
          <cell r="B1892" t="str">
            <v>Дехкон ва фермер хуж уюшм</v>
          </cell>
        </row>
        <row r="1893">
          <cell r="A1893" t="str">
            <v>Сайилхон пилигрим х/к</v>
          </cell>
          <cell r="B1893" t="str">
            <v>Бозор жамгармаси</v>
          </cell>
        </row>
        <row r="1894">
          <cell r="A1894" t="str">
            <v>Салаева Курвонбика ф/х</v>
          </cell>
          <cell r="B1894" t="str">
            <v>Дехкон ва фермер хуж уюшм</v>
          </cell>
        </row>
        <row r="1895">
          <cell r="A1895" t="str">
            <v>Салай Ортик Саид угли ф/х бог</v>
          </cell>
          <cell r="B1895" t="str">
            <v>Дехкон ва фермер хуж уюшм</v>
          </cell>
        </row>
        <row r="1896">
          <cell r="A1896" t="str">
            <v>Саломат Саида Хиатбоевалар ф/х</v>
          </cell>
          <cell r="B1896" t="str">
            <v>Дехкон ва фермер хуж уюшм</v>
          </cell>
        </row>
        <row r="1897">
          <cell r="A1897" t="str">
            <v>Саломат ф/х</v>
          </cell>
          <cell r="B1897" t="str">
            <v>Дехкон ва фермер хуж уюшм</v>
          </cell>
        </row>
        <row r="1898">
          <cell r="A1898" t="str">
            <v>Самандар бобо угли Богибек ф/х</v>
          </cell>
          <cell r="B1898" t="str">
            <v>Дехкон ва фермер хуж уюшм</v>
          </cell>
        </row>
        <row r="1899">
          <cell r="A1899" t="str">
            <v>Самандар бухгалтер ф/х пит</v>
          </cell>
          <cell r="B1899" t="str">
            <v>Дехкон ва фермер хуж уюшм</v>
          </cell>
        </row>
        <row r="1900">
          <cell r="A1900" t="str">
            <v>"самандар кудрат ф/х"</v>
          </cell>
          <cell r="B1900" t="str">
            <v>Дехкон ва фермер хуж уюшм</v>
          </cell>
        </row>
        <row r="1901">
          <cell r="A1901" t="str">
            <v>Самандар раис ф/х пит</v>
          </cell>
          <cell r="B1901" t="str">
            <v>Дехкон ва фермер хуж уюшм</v>
          </cell>
        </row>
        <row r="1902">
          <cell r="A1902" t="str">
            <v>Самандар Саидов номли СФУ</v>
          </cell>
          <cell r="B1902" t="str">
            <v>К ва СХВ (бюджет)</v>
          </cell>
        </row>
        <row r="1903">
          <cell r="A1903" t="str">
            <v>Самандар Супи ф/х бог</v>
          </cell>
          <cell r="B1903" t="str">
            <v>Дехкон ва фермер хуж уюшм</v>
          </cell>
        </row>
        <row r="1904">
          <cell r="A1904" t="str">
            <v>Самандар туртали ф/х хаз</v>
          </cell>
          <cell r="B1904" t="str">
            <v>Дехкон ва фермер хуж уюшм</v>
          </cell>
        </row>
        <row r="1905">
          <cell r="A1905" t="str">
            <v>Самандар ф/х</v>
          </cell>
          <cell r="B1905" t="str">
            <v>Дехкон ва фермер хуж уюшм</v>
          </cell>
        </row>
        <row r="1906">
          <cell r="A1906" t="str">
            <v>Самандар ф/х туп</v>
          </cell>
          <cell r="B1906" t="str">
            <v>Дехкон ва фермер хуж уюшм</v>
          </cell>
        </row>
        <row r="1907">
          <cell r="A1907" t="str">
            <v>Самандаров Гопур домулла ф/х хаз</v>
          </cell>
          <cell r="B1907" t="str">
            <v>Дехкон ва фермер хуж уюшм</v>
          </cell>
        </row>
        <row r="1908">
          <cell r="A1908" t="str">
            <v>Самандаров Самандар Рахима ф/х бог</v>
          </cell>
          <cell r="B1908" t="str">
            <v>Дехкон ва фермер хуж уюшм</v>
          </cell>
        </row>
        <row r="1909">
          <cell r="A1909" t="str">
            <v>Самандаров Самандар Хурсанд ф/х</v>
          </cell>
          <cell r="B1909" t="str">
            <v>Дехкон ва фермер хуж уюшм</v>
          </cell>
        </row>
        <row r="1910">
          <cell r="A1910" t="str">
            <v>Самар ф/х</v>
          </cell>
          <cell r="B1910" t="str">
            <v>Дехкон ва фермер хуж уюшм</v>
          </cell>
        </row>
        <row r="1911">
          <cell r="A1911" t="str">
            <v>"Самарканд МЧЖ"</v>
          </cell>
          <cell r="B1911" t="str">
            <v>Кичик ва урта бизнес</v>
          </cell>
        </row>
        <row r="1912">
          <cell r="A1912" t="str">
            <v>Самарканд ф/х</v>
          </cell>
          <cell r="B1912" t="str">
            <v>Дехкон ва фермер хуж уюшм</v>
          </cell>
        </row>
        <row r="1913">
          <cell r="A1913" t="str">
            <v>Самоварчи ф/х туп</v>
          </cell>
          <cell r="B1913" t="str">
            <v>Дехкон ва фермер хуж уюшм</v>
          </cell>
        </row>
        <row r="1914">
          <cell r="A1914" t="str">
            <v>Санамжон ф/х пит</v>
          </cell>
          <cell r="B1914" t="str">
            <v>Дехкон ва фермер хуж уюшм</v>
          </cell>
        </row>
        <row r="1915">
          <cell r="A1915" t="str">
            <v>Санат Вали ф/х</v>
          </cell>
          <cell r="B1915" t="str">
            <v>Дехкон ва фермер хуж уюшм</v>
          </cell>
        </row>
        <row r="1916">
          <cell r="A1916" t="str">
            <v>Санатбек Пулат ф/х туп</v>
          </cell>
          <cell r="B1916" t="str">
            <v>Дехкон ва фермер хуж уюшм</v>
          </cell>
        </row>
        <row r="1917">
          <cell r="A1917" t="str">
            <v>"Санатжон оллашукур ф/х бог"</v>
          </cell>
          <cell r="B1917" t="str">
            <v>Дехкон ва фермер хуж уюшм</v>
          </cell>
        </row>
        <row r="1918">
          <cell r="A1918" t="str">
            <v>Сандикчи тожи бобо ф/х хаз</v>
          </cell>
          <cell r="B1918" t="str">
            <v>Дехкон ва фермер хуж уюшм</v>
          </cell>
        </row>
        <row r="1919">
          <cell r="A1919" t="str">
            <v>Санжар ва Сардор ф/х</v>
          </cell>
          <cell r="B1919" t="str">
            <v>Дехкон ва фермер хуж уюшм</v>
          </cell>
        </row>
        <row r="1920">
          <cell r="A1920" t="str">
            <v>Санжар кувонч ф/х бог</v>
          </cell>
          <cell r="B1920" t="str">
            <v>Дехкон ва фермер хуж уюшм</v>
          </cell>
        </row>
        <row r="1921">
          <cell r="A1921" t="str">
            <v>Санжар Рашид ф/х</v>
          </cell>
          <cell r="B1921" t="str">
            <v>Дехкон ва фермер хуж уюшм</v>
          </cell>
        </row>
        <row r="1922">
          <cell r="A1922" t="str">
            <v>Санжар Солияхон ф/х</v>
          </cell>
          <cell r="B1922" t="str">
            <v>Дехкон ва фермер хуж уюшм</v>
          </cell>
        </row>
        <row r="1923">
          <cell r="A1923" t="str">
            <v>Санжар ф/х</v>
          </cell>
          <cell r="B1923" t="str">
            <v>Дехкон ва фермер хуж уюшм</v>
          </cell>
        </row>
        <row r="1924">
          <cell r="A1924" t="str">
            <v>Санжарбек аскарбек ипаги ф/х</v>
          </cell>
          <cell r="B1924" t="str">
            <v>Дехкон ва фермер хуж уюшм</v>
          </cell>
        </row>
        <row r="1925">
          <cell r="A1925" t="str">
            <v>"Санжарбек сирожиддин ф/х"</v>
          </cell>
          <cell r="B1925" t="str">
            <v>Узбек ипаги</v>
          </cell>
        </row>
        <row r="1926">
          <cell r="A1926" t="str">
            <v>Санжарбек Шехназар ф/х пит</v>
          </cell>
          <cell r="B1926" t="str">
            <v>Дехкон ва фермер хуж уюшм</v>
          </cell>
        </row>
        <row r="1927">
          <cell r="A1927" t="str">
            <v>"Санитар тозалаш МЧЖ"</v>
          </cell>
          <cell r="B1927" t="str">
            <v>КК Р ВМ, хокимиятлар</v>
          </cell>
        </row>
        <row r="1928">
          <cell r="A1928" t="str">
            <v>Саноат Хазорасп ММТП</v>
          </cell>
          <cell r="B1928" t="str">
            <v>К ва СХВ (махсулот етишт)</v>
          </cell>
        </row>
        <row r="1929">
          <cell r="A1929" t="str">
            <v>Санъат Эрмат Бахти ф/х бог</v>
          </cell>
          <cell r="B1929" t="str">
            <v>Дехкон ва фермер хуж уюшм</v>
          </cell>
        </row>
        <row r="1930">
          <cell r="A1930" t="str">
            <v>Санъатбек Инобат ф/х</v>
          </cell>
          <cell r="B1930" t="str">
            <v>Дехкон ва фермер хуж уюшм</v>
          </cell>
        </row>
        <row r="1931">
          <cell r="A1931" t="str">
            <v>Санъатбек ф/х</v>
          </cell>
          <cell r="B1931" t="str">
            <v>Дехкон ва фермер хуж уюшм</v>
          </cell>
        </row>
        <row r="1932">
          <cell r="A1932" t="str">
            <v>Саодат ф/х</v>
          </cell>
          <cell r="B1932" t="str">
            <v>Дехкон ва фермер хуж уюшм</v>
          </cell>
        </row>
        <row r="1933">
          <cell r="A1933" t="str">
            <v>Сапарбой Ганимат ф/х бог</v>
          </cell>
          <cell r="B1933" t="str">
            <v>Дехкон ва фермер хуж уюшм</v>
          </cell>
        </row>
        <row r="1934">
          <cell r="A1934" t="str">
            <v>Сапарбой отабек ф/х хаз</v>
          </cell>
          <cell r="B1934" t="str">
            <v>Дехкон ва фермер хуж уюшм</v>
          </cell>
        </row>
        <row r="1935">
          <cell r="A1935" t="str">
            <v>Сапароов Ражаббой ф/х</v>
          </cell>
          <cell r="B1935" t="str">
            <v>Дехкон ва фермер хуж уюшм</v>
          </cell>
        </row>
        <row r="1936">
          <cell r="A1936" t="str">
            <v>Сапо Искандар ф/х</v>
          </cell>
          <cell r="B1936" t="str">
            <v>Дехкон ва фермер хуж уюшм</v>
          </cell>
        </row>
        <row r="1937">
          <cell r="A1937" t="str">
            <v>Сапо Матчон угли Равшан ф/х бог</v>
          </cell>
          <cell r="B1937" t="str">
            <v>Дехкон ва фермер хуж уюшм</v>
          </cell>
        </row>
        <row r="1938">
          <cell r="A1938" t="str">
            <v>Сапо урис угли роззок ф/х</v>
          </cell>
          <cell r="B1938" t="str">
            <v>Дехкон ва фермер хуж уюшм</v>
          </cell>
        </row>
        <row r="1939">
          <cell r="A1939" t="str">
            <v>сапо шохназар ф/х</v>
          </cell>
          <cell r="B1939" t="str">
            <v>Дехкон ва фермер хуж уюшм</v>
          </cell>
        </row>
        <row r="1940">
          <cell r="A1940" t="str">
            <v>Саражон ф/х</v>
          </cell>
          <cell r="B1940" t="str">
            <v>Дехкон ва фермер хуж уюшм</v>
          </cell>
        </row>
        <row r="1941">
          <cell r="A1941" t="str">
            <v>Саражон Шахнозабону ф/х</v>
          </cell>
          <cell r="B1941" t="str">
            <v>Дехкон ва фермер хуж уюшм</v>
          </cell>
        </row>
        <row r="1942">
          <cell r="A1942" t="str">
            <v>Сарбон Даврон ф/х</v>
          </cell>
          <cell r="B1942" t="str">
            <v>Дехкон ва фермер хуж уюшм</v>
          </cell>
        </row>
        <row r="1943">
          <cell r="A1943" t="str">
            <v>Сарбон хус.фирмаси</v>
          </cell>
          <cell r="B1943" t="str">
            <v>Бозор жамгармаси</v>
          </cell>
        </row>
        <row r="1944">
          <cell r="A1944" t="str">
            <v>Сарвар Ойбек Одилбек ф/х</v>
          </cell>
          <cell r="B1944" t="str">
            <v>Дехкон ва фермер хуж уюшм</v>
          </cell>
        </row>
        <row r="1945">
          <cell r="A1945" t="str">
            <v>Сарвар Полвон Бобур ф/х хаз</v>
          </cell>
          <cell r="B1945" t="str">
            <v>Дехкон ва фермер хуж уюшм</v>
          </cell>
        </row>
        <row r="1946">
          <cell r="A1946" t="str">
            <v>Сарвар тилло ф/х туп</v>
          </cell>
          <cell r="B1946" t="str">
            <v>Дехкон ва фермер хуж уюшм</v>
          </cell>
        </row>
        <row r="1947">
          <cell r="A1947" t="str">
            <v>Сарвар Улугбек ф/х бог</v>
          </cell>
          <cell r="B1947" t="str">
            <v>Дехкон ва фермер хуж уюшм</v>
          </cell>
        </row>
        <row r="1948">
          <cell r="A1948" t="str">
            <v>Сарварбек Дилшодбек Йулдош ф/х</v>
          </cell>
          <cell r="B1948" t="str">
            <v>Дехкон ва фермер хуж уюшм</v>
          </cell>
        </row>
        <row r="1949">
          <cell r="A1949" t="str">
            <v>Сарварбек ф/х</v>
          </cell>
          <cell r="B1949" t="str">
            <v>Дехкон ва фермер хуж уюшм</v>
          </cell>
        </row>
        <row r="1950">
          <cell r="A1950" t="str">
            <v>Сарварбек ф/х туп</v>
          </cell>
          <cell r="B1950" t="str">
            <v>Дехкон ва фермер хуж уюшм</v>
          </cell>
        </row>
        <row r="1951">
          <cell r="A1951" t="str">
            <v>Сардор Алишер Садокат ф/х хаз</v>
          </cell>
          <cell r="B1951" t="str">
            <v>Дехкон ва фермер хуж уюшм</v>
          </cell>
        </row>
        <row r="1952">
          <cell r="A1952" t="str">
            <v>Сардор Жалола ф/х</v>
          </cell>
          <cell r="B1952" t="str">
            <v>Дехкон ва фермер хуж уюшм</v>
          </cell>
        </row>
        <row r="1953">
          <cell r="A1953" t="str">
            <v>Сардор Козок ф/х</v>
          </cell>
          <cell r="B1953" t="str">
            <v>Дехкон ва фермер хуж уюшм</v>
          </cell>
        </row>
        <row r="1954">
          <cell r="A1954" t="str">
            <v>Сардор Кувондик ф/х</v>
          </cell>
          <cell r="B1954" t="str">
            <v>Дехкон ва фермер хуж уюшм</v>
          </cell>
        </row>
        <row r="1955">
          <cell r="A1955" t="str">
            <v>"Сардор рустам азамат ф/х"</v>
          </cell>
          <cell r="B1955" t="str">
            <v>Дехкон ва фермер хуж уюшм</v>
          </cell>
        </row>
        <row r="1956">
          <cell r="A1956" t="str">
            <v>Сардор Султон ф/х</v>
          </cell>
          <cell r="B1956" t="str">
            <v>Дехкон ва фермер хуж уюшм</v>
          </cell>
        </row>
        <row r="1957">
          <cell r="A1957" t="str">
            <v>"Сардор транс экспресс МЧЖ"</v>
          </cell>
          <cell r="B1957" t="str">
            <v>Кичик ва урта бизнес</v>
          </cell>
        </row>
        <row r="1958">
          <cell r="A1958" t="str">
            <v>Сардор ф/х</v>
          </cell>
          <cell r="B1958" t="str">
            <v>Дехкон ва фермер хуж уюшм</v>
          </cell>
        </row>
        <row r="1959">
          <cell r="A1959" t="str">
            <v>Сардор-М ф/х</v>
          </cell>
          <cell r="B1959" t="str">
            <v>Дехкон ва фермер хуж уюшм</v>
          </cell>
        </row>
        <row r="1960">
          <cell r="A1960" t="str">
            <v>Сардорбек Анварбек ф/х хаз</v>
          </cell>
          <cell r="B1960" t="str">
            <v>Дехкон ва фермер хуж уюшм</v>
          </cell>
        </row>
        <row r="1961">
          <cell r="A1961" t="str">
            <v>Сардорбек Жасурбек ф/х</v>
          </cell>
          <cell r="B1961" t="str">
            <v>Дехкон ва фермер хуж уюшм</v>
          </cell>
        </row>
        <row r="1962">
          <cell r="A1962" t="str">
            <v>Сардорбек мавлуда ф/х</v>
          </cell>
          <cell r="B1962" t="str">
            <v>Дехкон ва фермер хуж уюшм</v>
          </cell>
        </row>
        <row r="1963">
          <cell r="A1963" t="str">
            <v>Сардорбек Одамбой угли ф/х хаз</v>
          </cell>
          <cell r="B1963" t="str">
            <v>Дехкон ва фермер хуж уюшм</v>
          </cell>
        </row>
        <row r="1964">
          <cell r="A1964" t="str">
            <v>Сардорбек ф/х туп</v>
          </cell>
          <cell r="B1964" t="str">
            <v>Дехкон ва фермер хуж уюшм</v>
          </cell>
        </row>
        <row r="1965">
          <cell r="A1965" t="str">
            <v>"Сатимбой Хонимжон ф/х"</v>
          </cell>
          <cell r="B1965" t="str">
            <v>Дехкон ва фермер хуж уюшм</v>
          </cell>
        </row>
        <row r="1966">
          <cell r="A1966" t="str">
            <v>Сатимов Хурсандбек ф/х пит</v>
          </cell>
          <cell r="B1966" t="str">
            <v>Дехкон ва фермер хуж уюшм</v>
          </cell>
        </row>
        <row r="1967">
          <cell r="A1967" t="str">
            <v>Саттор бобо фермер хужалиги</v>
          </cell>
          <cell r="B1967" t="str">
            <v>Дехкон ва фермер хуж уюшм</v>
          </cell>
        </row>
        <row r="1968">
          <cell r="A1968" t="str">
            <v>Саттор Рахимов ф/х хаз</v>
          </cell>
          <cell r="B1968" t="str">
            <v>Дехкон ва фермер хуж уюшм</v>
          </cell>
        </row>
        <row r="1969">
          <cell r="A1969" t="str">
            <v>Саттор худайберган ф/х туп</v>
          </cell>
          <cell r="B1969" t="str">
            <v>Дехкон ва фермер хуж уюшм</v>
          </cell>
        </row>
        <row r="1970">
          <cell r="A1970" t="str">
            <v>Сатторов Нозарбобо Полвонзода ф/х хаз</v>
          </cell>
          <cell r="B1970" t="str">
            <v>Дехкон ва фермер хуж уюшм</v>
          </cell>
        </row>
        <row r="1971">
          <cell r="A1971" t="str">
            <v>Сатторовберди Омонбой ф/х</v>
          </cell>
          <cell r="B1971" t="str">
            <v>Дехкон ва фермер хуж уюшм</v>
          </cell>
        </row>
        <row r="1972">
          <cell r="A1972" t="str">
            <v>Сафарбой Йулдошбой фермер хужалиги пит</v>
          </cell>
          <cell r="B1972" t="str">
            <v>Дехкон ва фермер хуж уюшм</v>
          </cell>
        </row>
        <row r="1973">
          <cell r="A1973" t="str">
            <v>Сафо Бужон ф/х</v>
          </cell>
          <cell r="B1973" t="str">
            <v>Дехкон ва фермер хуж уюшм</v>
          </cell>
        </row>
        <row r="1974">
          <cell r="A1974" t="str">
            <v>"Сафо ёкилги сервис МЧЖ"</v>
          </cell>
          <cell r="B1974" t="str">
            <v>Бозор жамгармаси</v>
          </cell>
        </row>
        <row r="1975">
          <cell r="A1975" t="str">
            <v>Сафо Пуссик ф/х</v>
          </cell>
          <cell r="B1975" t="str">
            <v>Дехкон ва фермер хуж уюшм</v>
          </cell>
        </row>
        <row r="1976">
          <cell r="A1976" t="str">
            <v>Саховат ф/х</v>
          </cell>
          <cell r="B1976" t="str">
            <v>Дехкон ва фермер хуж уюшм</v>
          </cell>
        </row>
        <row r="1977">
          <cell r="A1977" t="str">
            <v>Сахро сардори ф/х</v>
          </cell>
          <cell r="B1977" t="str">
            <v>Дехкон ва фермер хуж уюшм</v>
          </cell>
        </row>
        <row r="1978">
          <cell r="A1978" t="str">
            <v>Сахрообод курик ф/х хаз</v>
          </cell>
          <cell r="B1978" t="str">
            <v>Дехкон ва фермер хуж уюшм</v>
          </cell>
        </row>
        <row r="1979">
          <cell r="A1979" t="str">
            <v>Сахрообод ф/х</v>
          </cell>
          <cell r="B1979" t="str">
            <v>Дехкон ва фермер хуж уюшм</v>
          </cell>
        </row>
        <row r="1980">
          <cell r="A1980" t="str">
            <v>"Саъдулла Искандаров ф/х"</v>
          </cell>
          <cell r="B1980" t="str">
            <v>Дехкон ва фермер хуж уюшм</v>
          </cell>
        </row>
        <row r="1981">
          <cell r="A1981" t="str">
            <v>Саъдулла кутлимуратов ф/х</v>
          </cell>
          <cell r="B1981" t="str">
            <v>Дехкон ва фермер хуж уюшм</v>
          </cell>
        </row>
        <row r="1982">
          <cell r="A1982" t="str">
            <v>Саъдулла ота угли Равшан ф/х бог</v>
          </cell>
          <cell r="B1982" t="str">
            <v>Дехкон ва фермер хуж уюшм</v>
          </cell>
        </row>
        <row r="1983">
          <cell r="A1983" t="str">
            <v>Саъдулла сайхун ф/х</v>
          </cell>
          <cell r="B1983" t="str">
            <v>Дехкон ва фермер хуж уюшм</v>
          </cell>
        </row>
        <row r="1984">
          <cell r="A1984" t="str">
            <v>Саъдулла ф/х тупр</v>
          </cell>
          <cell r="B1984" t="str">
            <v>Дехкон ва фермер хуж уюшм</v>
          </cell>
        </row>
        <row r="1985">
          <cell r="A1985" t="str">
            <v>Саъдулла Якуб ф/х</v>
          </cell>
          <cell r="B1985" t="str">
            <v>Дехкон ва фермер хуж уюшм</v>
          </cell>
        </row>
        <row r="1986">
          <cell r="A1986" t="str">
            <v>Саъдуллахон ф/х</v>
          </cell>
          <cell r="B1986" t="str">
            <v>Дехкон ва фермер хуж уюшм</v>
          </cell>
        </row>
        <row r="1987">
          <cell r="A1987" t="str">
            <v>Саъдулло бобо ф/х</v>
          </cell>
          <cell r="B1987" t="str">
            <v>Дехкон ва фермер хуж уюшм</v>
          </cell>
        </row>
        <row r="1988">
          <cell r="A1988" t="str">
            <v>Севара Аллаёрова ф/х</v>
          </cell>
          <cell r="B1988" t="str">
            <v>Дехкон ва фермер хуж уюшм</v>
          </cell>
        </row>
        <row r="1989">
          <cell r="A1989" t="str">
            <v>Севара Гулжон ф/х</v>
          </cell>
          <cell r="B1989" t="str">
            <v>Дехкон ва фермер хуж уюшм</v>
          </cell>
        </row>
        <row r="1990">
          <cell r="A1990" t="str">
            <v>Севара Шарифа ф/х хаз</v>
          </cell>
          <cell r="B1990" t="str">
            <v>Дехкон ва фермер хуж уюшм</v>
          </cell>
        </row>
        <row r="1991">
          <cell r="A1991" t="str">
            <v>"Севиндик Кувондик ф/х"</v>
          </cell>
          <cell r="B1991" t="str">
            <v>Дехкон ва фермер хуж уюшм</v>
          </cell>
        </row>
        <row r="1992">
          <cell r="A1992" t="str">
            <v>Севиндик уктам ф/х</v>
          </cell>
          <cell r="B1992" t="str">
            <v>Дехкон ва фермер хуж уюшм</v>
          </cell>
        </row>
        <row r="1993">
          <cell r="A1993" t="str">
            <v>Севинчбек Пулатбек ф/х</v>
          </cell>
          <cell r="B1993" t="str">
            <v>Дехкон ва фермер хуж уюшм</v>
          </cell>
        </row>
        <row r="1994">
          <cell r="A1994" t="str">
            <v>Севинчой Сарвиноз ипаги ф/х</v>
          </cell>
          <cell r="B1994" t="str">
            <v>Дехкон ва фермер хуж уюшм</v>
          </cell>
        </row>
        <row r="1995">
          <cell r="A1995" t="str">
            <v>Семург Аудит фирмаси</v>
          </cell>
          <cell r="B1995" t="str">
            <v>ДО ВЫЯСНЕНИЯ</v>
          </cell>
        </row>
        <row r="1996">
          <cell r="A1996" t="str">
            <v>"Синов ва сертификатлаш маркази"</v>
          </cell>
          <cell r="B1996" t="str">
            <v>Кичик ва урта бизнес</v>
          </cell>
        </row>
        <row r="1997">
          <cell r="A1997" t="str">
            <v>Сирожбек Бунёдбек ф/х хаз</v>
          </cell>
          <cell r="B1997" t="str">
            <v>Дехкон ва фермер хуж уюшм</v>
          </cell>
        </row>
        <row r="1998">
          <cell r="A1998" t="str">
            <v>Сирожбек ф/х бог</v>
          </cell>
          <cell r="B1998" t="str">
            <v>Дехкон ва фермер хуж уюшм</v>
          </cell>
        </row>
        <row r="1999">
          <cell r="A1999" t="str">
            <v>Собир Абдулла ф/х</v>
          </cell>
          <cell r="B1999" t="str">
            <v>Дехкон ва фермер хуж уюшм</v>
          </cell>
        </row>
        <row r="2000">
          <cell r="A2000" t="str">
            <v>Собир бобо Бекчон бобо ф/х хаз</v>
          </cell>
          <cell r="B2000" t="str">
            <v>Дехкон ва фермер хуж уюшм</v>
          </cell>
        </row>
        <row r="2001">
          <cell r="A2001" t="str">
            <v>Собир бобо угли ф/х бог</v>
          </cell>
          <cell r="B2001" t="str">
            <v>Дехкон ва фермер хуж уюшм</v>
          </cell>
        </row>
        <row r="2002">
          <cell r="A2002" t="str">
            <v>Собир вохид умарали ф/х хаз</v>
          </cell>
          <cell r="B2002" t="str">
            <v>Дехкон ва фермер хуж уюшм</v>
          </cell>
        </row>
        <row r="2003">
          <cell r="A2003" t="str">
            <v>Собир Жуманияз угли Хусниддин ф/х бог</v>
          </cell>
          <cell r="B2003" t="str">
            <v>Дехкон ва фермер хуж уюшм</v>
          </cell>
        </row>
        <row r="2004">
          <cell r="A2004" t="str">
            <v>Собир Максим угли Хамид ф/х</v>
          </cell>
          <cell r="B2004" t="str">
            <v>Дехкон ва фермер хуж уюшм</v>
          </cell>
        </row>
        <row r="2005">
          <cell r="A2005" t="str">
            <v>Собир Матякуб ф/х</v>
          </cell>
          <cell r="B2005" t="str">
            <v>Дехкон ва фермер хуж уюшм</v>
          </cell>
        </row>
        <row r="2006">
          <cell r="A2006" t="str">
            <v>Собир Мироб ф/х</v>
          </cell>
          <cell r="B2006" t="str">
            <v>Дехкон ва фермер хуж уюшм</v>
          </cell>
        </row>
        <row r="2007">
          <cell r="A2007" t="str">
            <v>"Собир отажон х/к"</v>
          </cell>
          <cell r="B2007" t="str">
            <v>Кичик ва урта бизнес</v>
          </cell>
        </row>
        <row r="2008">
          <cell r="A2008" t="str">
            <v>Собир ф/х</v>
          </cell>
          <cell r="B2008" t="str">
            <v>Дехкон ва фермер хуж уюшм</v>
          </cell>
        </row>
        <row r="2009">
          <cell r="A2009" t="str">
            <v>Собир Эгам ф/х</v>
          </cell>
          <cell r="B2009" t="str">
            <v>Дехкон ва фермер хуж уюшм</v>
          </cell>
        </row>
        <row r="2010">
          <cell r="A2010" t="str">
            <v>Собир Эшчон ф/х</v>
          </cell>
          <cell r="B2010" t="str">
            <v>Дехкон ва фермер хуж уюшм</v>
          </cell>
        </row>
        <row r="2011">
          <cell r="A2011" t="str">
            <v>Собир япон ф/х</v>
          </cell>
          <cell r="B2011" t="str">
            <v>Дехкон ва фермер хуж уюшм</v>
          </cell>
        </row>
        <row r="2012">
          <cell r="A2012" t="str">
            <v>Собиржон Дилшодбек ф/х пит</v>
          </cell>
          <cell r="B2012" t="str">
            <v>Дехкон ва фермер хуж уюшм</v>
          </cell>
        </row>
        <row r="2013">
          <cell r="A2013" t="str">
            <v>Собиров Кучкор ф/х</v>
          </cell>
          <cell r="B2013" t="str">
            <v>Дехкон ва фермер хуж уюшм</v>
          </cell>
        </row>
        <row r="2014">
          <cell r="A2014" t="str">
            <v>Собиров Одамбой якка тадбиркор</v>
          </cell>
          <cell r="B2014" t="str">
            <v>Кичик ва урта бизнес</v>
          </cell>
        </row>
        <row r="2015">
          <cell r="A2015" t="str">
            <v>Собохот Шахзод ф/х пит</v>
          </cell>
          <cell r="B2015" t="str">
            <v>Дехкон ва фермер хуж уюшм</v>
          </cell>
        </row>
        <row r="2016">
          <cell r="A2016" t="str">
            <v>Соди бурт ф/х</v>
          </cell>
          <cell r="B2016" t="str">
            <v>Дехкон ва фермер хуж уюшм</v>
          </cell>
        </row>
        <row r="2017">
          <cell r="A2017" t="str">
            <v>Содик Мадамин Равшан ф/х</v>
          </cell>
          <cell r="B2017" t="str">
            <v>Дехкон ва фермер хуж уюшм</v>
          </cell>
        </row>
        <row r="2018">
          <cell r="A2018" t="str">
            <v>Сожида Сардор Шалола ф/х</v>
          </cell>
          <cell r="B2018" t="str">
            <v>Дехкон ва фермер хуж уюшм</v>
          </cell>
        </row>
        <row r="2019">
          <cell r="A2019" t="str">
            <v>Соли Сарвар ф/х хаз</v>
          </cell>
          <cell r="B2019" t="str">
            <v>Дехкон ва фермер хуж уюшм</v>
          </cell>
        </row>
        <row r="2020">
          <cell r="A2020" t="str">
            <v>Солибобо Санжарбек ф/х хаз</v>
          </cell>
          <cell r="B2020" t="str">
            <v>Дехкон ва фермер хуж уюшм</v>
          </cell>
        </row>
        <row r="2021">
          <cell r="A2021" t="str">
            <v>Солий махсим бобо ф\х</v>
          </cell>
          <cell r="B2021" t="str">
            <v>Дехкон ва фермер хуж уюшм</v>
          </cell>
        </row>
        <row r="2022">
          <cell r="A2022" t="str">
            <v>Солий Рузигул ф/х</v>
          </cell>
          <cell r="B2022" t="str">
            <v>Дехкон ва фермер хуж уюшм</v>
          </cell>
        </row>
        <row r="2023">
          <cell r="A2023" t="str">
            <v>Солий туркман ф/х хаз</v>
          </cell>
          <cell r="B2023" t="str">
            <v>Дехкон ва фермер хуж уюшм</v>
          </cell>
        </row>
        <row r="2024">
          <cell r="A2024" t="str">
            <v>Солия ая ф/х</v>
          </cell>
          <cell r="B2024" t="str">
            <v>Дехкон ва фермер хуж уюшм</v>
          </cell>
        </row>
        <row r="2025">
          <cell r="A2025" t="str">
            <v>Сопор Хидир</v>
          </cell>
          <cell r="B2025" t="str">
            <v>Дехкон ва фермер хуж уюшм</v>
          </cell>
        </row>
        <row r="2026">
          <cell r="A2026" t="str">
            <v>Сори Баккол ф/х пит</v>
          </cell>
          <cell r="B2026" t="str">
            <v>Дехкон ва фермер хуж уюшм</v>
          </cell>
        </row>
        <row r="2027">
          <cell r="A2027" t="str">
            <v>Сотиболди Навруз ф/х хаз</v>
          </cell>
          <cell r="B2027" t="str">
            <v>Дехкон ва фермер хуж уюшм</v>
          </cell>
        </row>
        <row r="2028">
          <cell r="A2028" t="str">
            <v>Сотиболди Саодат ф/х</v>
          </cell>
          <cell r="B2028" t="str">
            <v>Дехкон ва фермер хуж уюшм</v>
          </cell>
        </row>
        <row r="2029">
          <cell r="A2029" t="str">
            <v>Сотим Азимов ф/х</v>
          </cell>
          <cell r="B2029" t="str">
            <v>Дехкон ва фермер хуж уюшм</v>
          </cell>
        </row>
        <row r="2030">
          <cell r="A2030" t="str">
            <v>Сотим араб ф/х</v>
          </cell>
          <cell r="B2030" t="str">
            <v>Дехкон ва фермер хуж уюшм</v>
          </cell>
        </row>
        <row r="2031">
          <cell r="A2031" t="str">
            <v>Сотим бобо угли Абдулла ф/х бог</v>
          </cell>
          <cell r="B2031" t="str">
            <v>Дехкон ва фермер хуж уюшм</v>
          </cell>
        </row>
        <row r="2032">
          <cell r="A2032" t="str">
            <v>Сотимбой бобо угли Йулдош ф/х</v>
          </cell>
          <cell r="B2032" t="str">
            <v>Дехкон ва фермер хуж уюшм</v>
          </cell>
        </row>
        <row r="2033">
          <cell r="A2033" t="str">
            <v>Сотимбой угли Икромбой ф/х бог</v>
          </cell>
          <cell r="B2033" t="str">
            <v>Дехкон ва фермер хуж уюшм</v>
          </cell>
        </row>
        <row r="2034">
          <cell r="A2034" t="str">
            <v>Сотимов  Худайберган ф/х</v>
          </cell>
          <cell r="B2034" t="str">
            <v>Дехкон ва фермер хуж уюшм</v>
          </cell>
        </row>
        <row r="2035">
          <cell r="A2035" t="str">
            <v>Сохибкор ф/х бог</v>
          </cell>
          <cell r="B2035" t="str">
            <v>Дехкон ва фермер хуж уюшм</v>
          </cell>
        </row>
        <row r="2036">
          <cell r="A2036" t="str">
            <v>Сохибкор ф/х хаз</v>
          </cell>
          <cell r="B2036" t="str">
            <v>Дехкон ва фермер хуж уюшм</v>
          </cell>
        </row>
        <row r="2037">
          <cell r="A2037" t="str">
            <v>СП Богот текстил</v>
          </cell>
          <cell r="B2037" t="str">
            <v>Узбекенгилсаноат</v>
          </cell>
        </row>
        <row r="2038">
          <cell r="A2038" t="str">
            <v>СП Уздунробита</v>
          </cell>
          <cell r="B2038" t="str">
            <v>ДО ВЫЯСНЕНИЯ</v>
          </cell>
        </row>
        <row r="2039">
          <cell r="A2039" t="str">
            <v>СПМ "Рохат-Хоразм"</v>
          </cell>
          <cell r="B2039" t="str">
            <v>К ва СХВ (бюджет)</v>
          </cell>
        </row>
        <row r="2040">
          <cell r="A2040" t="str">
            <v>СПТУ-19</v>
          </cell>
          <cell r="B2040" t="str">
            <v>Маориф вазирлиги</v>
          </cell>
        </row>
        <row r="2041">
          <cell r="A2041" t="str">
            <v>"Сув йуллари Чолиш техника булими"</v>
          </cell>
          <cell r="B2041" t="str">
            <v>КК Р ВМ, хокимиятлар</v>
          </cell>
        </row>
        <row r="2042">
          <cell r="A2042" t="str">
            <v>Сувокава Питнак</v>
          </cell>
          <cell r="B2042" t="str">
            <v>Коммунал хизмат вазирлиги</v>
          </cell>
        </row>
        <row r="2043">
          <cell r="A2043" t="str">
            <v>Сувонкулиев Аллаберган ф/х хаз</v>
          </cell>
          <cell r="B2043" t="str">
            <v>Дехкон ва фермер хуж уюшм</v>
          </cell>
        </row>
        <row r="2044">
          <cell r="A2044" t="str">
            <v>Сувонкулиев кодир ф/х хаз</v>
          </cell>
          <cell r="B2044" t="str">
            <v>Дехкон ва фермер хуж уюшм</v>
          </cell>
        </row>
        <row r="2045">
          <cell r="A2045" t="str">
            <v>"Суд департаменти"</v>
          </cell>
          <cell r="B2045" t="str">
            <v>Адлия вазирлиги</v>
          </cell>
        </row>
        <row r="2046">
          <cell r="A2046" t="str">
            <v>Судебный департамент при юстиции</v>
          </cell>
          <cell r="B2046" t="str">
            <v>Адлия вазирлиги</v>
          </cell>
        </row>
        <row r="2047">
          <cell r="A2047" t="str">
            <v>Сужи кул ф/х бог</v>
          </cell>
          <cell r="B2047" t="str">
            <v>Дехкон ва фермер хуж уюшм</v>
          </cell>
        </row>
        <row r="2048">
          <cell r="A2048" t="str">
            <v>Сулаймон Ортик Бобур ф/х</v>
          </cell>
          <cell r="B2048" t="str">
            <v>Дехкон ва фермер хуж уюшм</v>
          </cell>
        </row>
        <row r="2049">
          <cell r="A2049" t="str">
            <v>Сулаймон шо ф/х</v>
          </cell>
          <cell r="B2049" t="str">
            <v>Дехкон ва фермер хуж уюшм</v>
          </cell>
        </row>
        <row r="2050">
          <cell r="A2050" t="str">
            <v>Султон Андижон ф/х пит</v>
          </cell>
          <cell r="B2050" t="str">
            <v>Дехкон ва фермер хуж уюшм</v>
          </cell>
        </row>
        <row r="2051">
          <cell r="A2051" t="str">
            <v>Султон Анназар ф/х</v>
          </cell>
          <cell r="B2051" t="str">
            <v>Дехкон ва фермер хуж уюшм</v>
          </cell>
        </row>
        <row r="2052">
          <cell r="A2052" t="str">
            <v>Султон афанди ф/х хаз</v>
          </cell>
          <cell r="B2052" t="str">
            <v>Дехкон ва фермер хуж уюшм</v>
          </cell>
        </row>
        <row r="2053">
          <cell r="A2053" t="str">
            <v>Султон баликчи ф/х бог</v>
          </cell>
          <cell r="B2053" t="str">
            <v>Дехкон ва фермер хуж уюшм</v>
          </cell>
        </row>
        <row r="2054">
          <cell r="A2054" t="str">
            <v>Султон бобо ф/х</v>
          </cell>
          <cell r="B2054" t="str">
            <v>Дехкон ва фермер хуж уюшм</v>
          </cell>
        </row>
        <row r="2055">
          <cell r="A2055" t="str">
            <v>Султон Бужон ф/х пит</v>
          </cell>
          <cell r="B2055" t="str">
            <v>Дехкон ва фермер хуж уюшм</v>
          </cell>
        </row>
        <row r="2056">
          <cell r="A2056" t="str">
            <v>Султон дада ф/х туп</v>
          </cell>
          <cell r="B2056" t="str">
            <v>Дехкон ва фермер хуж уюшм</v>
          </cell>
        </row>
        <row r="2057">
          <cell r="A2057" t="str">
            <v>Султон ота угли Нурилла ф/х</v>
          </cell>
          <cell r="B2057" t="str">
            <v>Дехкон ва фермер хуж уюшм</v>
          </cell>
        </row>
        <row r="2058">
          <cell r="A2058" t="str">
            <v>Султон Руслан ф/х</v>
          </cell>
          <cell r="B2058" t="str">
            <v>Дехкон ва фермер хуж уюшм</v>
          </cell>
        </row>
        <row r="2059">
          <cell r="A2059" t="str">
            <v>Султон угли Мадамин баликчи ф/х хаз</v>
          </cell>
          <cell r="B2059" t="str">
            <v>Дехкон ва фермер хуж уюшм</v>
          </cell>
        </row>
        <row r="2060">
          <cell r="A2060" t="str">
            <v>Султон ярмочи ф/х хаз</v>
          </cell>
          <cell r="B2060" t="str">
            <v>Дехкон ва фермер хуж уюшм</v>
          </cell>
        </row>
        <row r="2061">
          <cell r="A2061" t="str">
            <v>Султонбой зарликов ф/х</v>
          </cell>
          <cell r="B2061" t="str">
            <v>Дехкон ва фермер хуж уюшм</v>
          </cell>
        </row>
        <row r="2062">
          <cell r="A2062" t="str">
            <v>Султонбой Отабой ф/х хаз</v>
          </cell>
          <cell r="B2062" t="str">
            <v>Дехкон ва фермер хуж уюшм</v>
          </cell>
        </row>
        <row r="2063">
          <cell r="A2063" t="str">
            <v>Султонбой угли Дадахон ф/х хаз</v>
          </cell>
          <cell r="B2063" t="str">
            <v>Дехкон ва фермер хуж уюшм</v>
          </cell>
        </row>
        <row r="2064">
          <cell r="A2064" t="str">
            <v>Султонбой Эшон ф/х хаз</v>
          </cell>
          <cell r="B2064" t="str">
            <v>Дехкон ва фермер хуж уюшм</v>
          </cell>
        </row>
        <row r="2065">
          <cell r="A2065" t="str">
            <v>Султонмурод Максум ф/х хаз</v>
          </cell>
          <cell r="B2065" t="str">
            <v>Дехкон ва фермер хуж уюшм</v>
          </cell>
        </row>
        <row r="2066">
          <cell r="A2066" t="str">
            <v>Султонов Мансур</v>
          </cell>
          <cell r="B2066" t="str">
            <v>ДО ВЫЯСНЕНИЯ</v>
          </cell>
        </row>
        <row r="2067">
          <cell r="A2067" t="str">
            <v>Султонова Рохат</v>
          </cell>
          <cell r="B2067" t="str">
            <v>ДО ВЫЯСНЕНИЯ</v>
          </cell>
        </row>
        <row r="2068">
          <cell r="A2068" t="str">
            <v>Суна момо ф/х тупр</v>
          </cell>
          <cell r="B2068" t="str">
            <v>Дехкон ва фермер хуж уюшм</v>
          </cell>
        </row>
        <row r="2069">
          <cell r="A2069" t="str">
            <v>Сунажон набираси Севара ф/х бог</v>
          </cell>
          <cell r="B2069" t="str">
            <v>Дехкон ва фермер хуж уюшм</v>
          </cell>
        </row>
        <row r="2070">
          <cell r="A2070" t="str">
            <v>Супи-М ф/х</v>
          </cell>
          <cell r="B2070" t="str">
            <v>Дехкон ва фермер хуж уюшм</v>
          </cell>
        </row>
        <row r="2071">
          <cell r="A2071" t="str">
            <v>Сурайё Сайёра Садокат ф/х</v>
          </cell>
          <cell r="B2071" t="str">
            <v>Дехкон ва фермер хуж уюшм</v>
          </cell>
        </row>
        <row r="2072">
          <cell r="A2072" t="str">
            <v>Сухроб ф/х</v>
          </cell>
          <cell r="B2072" t="str">
            <v>Дехкон ва фермер хуж уюшм</v>
          </cell>
        </row>
        <row r="2073">
          <cell r="A2073" t="str">
            <v>Сухробжон Достонбек ф/х хаз</v>
          </cell>
          <cell r="B2073" t="str">
            <v>Дехкон ва фермер хуж уюшм</v>
          </cell>
        </row>
        <row r="2074">
          <cell r="A2074" t="str">
            <v>Табиатни мухофаза килиш кумитаси</v>
          </cell>
          <cell r="B2074" t="str">
            <v>Табиат давлат кумитаси</v>
          </cell>
        </row>
        <row r="2075">
          <cell r="A2075" t="str">
            <v>Табиб Юсуф ота Ражабов ф/х</v>
          </cell>
          <cell r="B2075" t="str">
            <v>Дехкон ва фермер хуж уюшм</v>
          </cell>
        </row>
        <row r="2076">
          <cell r="A2076" t="str">
            <v>"Тадбиркор хусусий фирмаси"</v>
          </cell>
          <cell r="B2076" t="str">
            <v>Бозор жамгармаси</v>
          </cell>
        </row>
        <row r="2077">
          <cell r="A2077" t="str">
            <v>Тайёрлов савдо корх.</v>
          </cell>
          <cell r="B2077" t="str">
            <v>К ва СХВ (бюджет)</v>
          </cell>
        </row>
        <row r="2078">
          <cell r="A2078" t="str">
            <v>Талант Саньат ф/х</v>
          </cell>
          <cell r="B2078" t="str">
            <v>Дехкон ва фермер хуж уюшм</v>
          </cell>
        </row>
        <row r="2079">
          <cell r="A2079" t="str">
            <v>Тамара севара ф/х</v>
          </cell>
          <cell r="B2079" t="str">
            <v>Дехкон ва фермер хуж уюшм</v>
          </cell>
        </row>
        <row r="2080">
          <cell r="A2080" t="str">
            <v>Тангриберган ота ф/х</v>
          </cell>
          <cell r="B2080" t="str">
            <v>Дехкон ва фермер хуж уюшм</v>
          </cell>
        </row>
        <row r="2081">
          <cell r="A2081" t="str">
            <v>танлов</v>
          </cell>
          <cell r="B2081" t="str">
            <v>Дехкон ва фермер хуж уюшм</v>
          </cell>
        </row>
        <row r="2082">
          <cell r="A2082" t="str">
            <v>Тасвирий ойина ИУ</v>
          </cell>
          <cell r="B2082" t="str">
            <v>Кичик ва урта бизнес</v>
          </cell>
        </row>
        <row r="2083">
          <cell r="A2083" t="str">
            <v>Тасис укув маркази</v>
          </cell>
          <cell r="B2083" t="str">
            <v>ДО ВЫЯСНЕНИЯ</v>
          </cell>
        </row>
        <row r="2084">
          <cell r="A2084" t="str">
            <v>Ташсака ИТБ</v>
          </cell>
          <cell r="B2084" t="str">
            <v>К ва СХВ (бюджет)</v>
          </cell>
        </row>
        <row r="2085">
          <cell r="A2085" t="str">
            <v>Ташсакасувкурилиш ОАЖ</v>
          </cell>
          <cell r="B2085" t="str">
            <v>К ва СХВ (бюджет)</v>
          </cell>
        </row>
        <row r="2086">
          <cell r="A2086" t="str">
            <v>Темирчи Ибрагим ф/х</v>
          </cell>
          <cell r="B2086" t="str">
            <v>Дехкон ва фермер хуж уюшм</v>
          </cell>
        </row>
        <row r="2087">
          <cell r="A2087" t="str">
            <v>Темирчи ф/х</v>
          </cell>
          <cell r="B2087" t="str">
            <v>Дехкон ва фермер хуж уюшм</v>
          </cell>
        </row>
        <row r="2088">
          <cell r="A2088" t="str">
            <v>Темур Сахий ф/х хаз</v>
          </cell>
          <cell r="B2088" t="str">
            <v>Дехкон ва фермер хуж уюшм</v>
          </cell>
        </row>
        <row r="2089">
          <cell r="A2089" t="str">
            <v>Темур ф/х хаз</v>
          </cell>
          <cell r="B2089" t="str">
            <v>Дехкон ва фермер хуж уюшм</v>
          </cell>
        </row>
        <row r="2090">
          <cell r="A2090" t="str">
            <v>Темур Шахзод ф/х</v>
          </cell>
          <cell r="B2090" t="str">
            <v>Дехкон ва фермер хуж уюшм</v>
          </cell>
        </row>
        <row r="2091">
          <cell r="A2091" t="str">
            <v>Темурбек Алишер ф/х туп</v>
          </cell>
          <cell r="B2091" t="str">
            <v>Дехкон ва фермер хуж уюшм</v>
          </cell>
        </row>
        <row r="2092">
          <cell r="A2092" t="str">
            <v>"Темурбек муминбек ф/х бог"</v>
          </cell>
          <cell r="B2092" t="str">
            <v>Дехкон ва фермер хуж уюшм</v>
          </cell>
        </row>
        <row r="2093">
          <cell r="A2093" t="str">
            <v>Темурбек ф/х хаз</v>
          </cell>
          <cell r="B2093" t="str">
            <v>Дехкон ва фермер хуж уюшм</v>
          </cell>
        </row>
        <row r="2094">
          <cell r="A2094" t="str">
            <v>Техномаш</v>
          </cell>
          <cell r="B2094" t="str">
            <v>Кичик ва урта бизнес</v>
          </cell>
        </row>
        <row r="2095">
          <cell r="A2095" t="str">
            <v>Тиллаев Кузибой ф/х</v>
          </cell>
          <cell r="B2095" t="str">
            <v>Дехкон ва фермер хуж уюшм</v>
          </cell>
        </row>
        <row r="2096">
          <cell r="A2096" t="str">
            <v>Тинни уста Ахмад ф/х хаз</v>
          </cell>
          <cell r="B2096" t="str">
            <v>Дехкон ва фермер хуж уюшм</v>
          </cell>
        </row>
        <row r="2097">
          <cell r="A2097" t="str">
            <v>Тинчлик ф/х бог</v>
          </cell>
          <cell r="B2097" t="str">
            <v>Дехкон ва фермер хуж уюшм</v>
          </cell>
        </row>
        <row r="2098">
          <cell r="A2098" t="str">
            <v>"ТИТБ "Жирмизкул" коллектори объекти"</v>
          </cell>
          <cell r="B2098" t="str">
            <v>К ва СХВ (бюджет)</v>
          </cell>
        </row>
        <row r="2099">
          <cell r="A2099" t="str">
            <v>"ТИТБ "Милтикчи" коллектори объекти"</v>
          </cell>
          <cell r="B2099" t="str">
            <v>К ва СХВ (бюджет)</v>
          </cell>
        </row>
        <row r="2100">
          <cell r="A2100" t="str">
            <v>"ТИТБ "Ок кул" коллектори объекти"</v>
          </cell>
          <cell r="B2100" t="str">
            <v>К ва СХВ (бюджет)</v>
          </cell>
        </row>
        <row r="2101">
          <cell r="A2101" t="str">
            <v>"ТИТБ "Сандикли" коллектори объекти"</v>
          </cell>
          <cell r="B2101" t="str">
            <v>К ва СХВ (бюджет)</v>
          </cell>
        </row>
        <row r="2102">
          <cell r="A2102" t="str">
            <v>"ТИТБ "Таган" коллектори объекти"</v>
          </cell>
          <cell r="B2102" t="str">
            <v>К ва СХВ (бюджет)</v>
          </cell>
        </row>
        <row r="2103">
          <cell r="A2103" t="str">
            <v>"ТИТБ "Тоза бозор" коллектори объекти"</v>
          </cell>
          <cell r="B2103" t="str">
            <v>К ва СХВ (бюджет)</v>
          </cell>
        </row>
        <row r="2104">
          <cell r="A2104" t="str">
            <v>Тогай ф/х</v>
          </cell>
          <cell r="B2104" t="str">
            <v>Дехкон ва фермер хуж уюшм</v>
          </cell>
        </row>
        <row r="2105">
          <cell r="A2105" t="str">
            <v>Тожибоев Оллаберган ф/х</v>
          </cell>
          <cell r="B2105" t="str">
            <v>Дехкон ва фермер хуж уюшм</v>
          </cell>
        </row>
        <row r="2106">
          <cell r="A2106" t="str">
            <v>Тожибой ф/х</v>
          </cell>
          <cell r="B2106" t="str">
            <v>Дехкон ва фермер хуж уюшм</v>
          </cell>
        </row>
        <row r="2107">
          <cell r="A2107" t="str">
            <v>Тоир ф/х</v>
          </cell>
          <cell r="B2107" t="str">
            <v>Дехкон ва фермер хуж уюшм</v>
          </cell>
        </row>
        <row r="2108">
          <cell r="A2108" t="str">
            <v>Толиб Мариф ф/х хаз</v>
          </cell>
          <cell r="B2108" t="str">
            <v>Дехкон ва фермер хуж уюшм</v>
          </cell>
        </row>
        <row r="2109">
          <cell r="A2109" t="str">
            <v>Толибжон Боймок ф/х</v>
          </cell>
          <cell r="B2109" t="str">
            <v>Дехкон ва фермер хуж уюшм</v>
          </cell>
        </row>
        <row r="2110">
          <cell r="A2110" t="str">
            <v>Толибжон Худойназар ф/х</v>
          </cell>
          <cell r="B2110" t="str">
            <v>Дехкон ва фермер хуж уюшм</v>
          </cell>
        </row>
        <row r="2111">
          <cell r="A2111" t="str">
            <v>Тохир Курбондурди угли</v>
          </cell>
          <cell r="B2111" t="str">
            <v>Дехкон ва фермер хуж уюшм</v>
          </cell>
        </row>
        <row r="2112">
          <cell r="A2112" t="str">
            <v>Тохир ф/х тупр</v>
          </cell>
          <cell r="B2112" t="str">
            <v>Дехкон ва фермер хуж уюшм</v>
          </cell>
        </row>
        <row r="2113">
          <cell r="A2113" t="str">
            <v>Тош-Сабр ф/х</v>
          </cell>
          <cell r="B2113" t="str">
            <v>Дехкон ва фермер хуж уюшм</v>
          </cell>
        </row>
        <row r="2114">
          <cell r="A2114" t="str">
            <v>Тошкент СФУ</v>
          </cell>
          <cell r="B2114" t="str">
            <v>К ва СХВ (бюджет)</v>
          </cell>
        </row>
        <row r="2115">
          <cell r="A2115" t="str">
            <v>Тошкент ш/х</v>
          </cell>
          <cell r="B2115" t="str">
            <v>К ва СХВ (махсулот етишт)</v>
          </cell>
        </row>
        <row r="2116">
          <cell r="A2116" t="str">
            <v>Тошкин Зафар ф/х пит</v>
          </cell>
          <cell r="B2116" t="str">
            <v>Дехкон ва фермер хуж уюшм</v>
          </cell>
        </row>
        <row r="2117">
          <cell r="A2117" t="str">
            <v>Тукимачилик ф-каси</v>
          </cell>
          <cell r="B2117" t="str">
            <v>Узбекенгилсаноат</v>
          </cell>
        </row>
        <row r="2118">
          <cell r="A2118" t="str">
            <v>Туксабо ф/х</v>
          </cell>
          <cell r="B2118" t="str">
            <v>Дехкон ва фермер хуж уюшм</v>
          </cell>
        </row>
        <row r="2119">
          <cell r="A2119" t="str">
            <v>Тулкин ф/х</v>
          </cell>
          <cell r="B2119" t="str">
            <v>Дехкон ва фермер хуж уюшм</v>
          </cell>
        </row>
        <row r="2120">
          <cell r="A2120" t="str">
            <v>Тулкинбек ф/х</v>
          </cell>
          <cell r="B2120" t="str">
            <v>Дехкон ва фермер хуж уюшм</v>
          </cell>
        </row>
        <row r="2121">
          <cell r="A2121" t="str">
            <v>Тулкинбек Юсуфбой угли ф/х</v>
          </cell>
          <cell r="B2121" t="str">
            <v>Дехкон ва фермер хуж уюшм</v>
          </cell>
        </row>
        <row r="2122">
          <cell r="A2122" t="str">
            <v>Тупроккала Амударё ф/х туп</v>
          </cell>
          <cell r="B2122" t="str">
            <v>Дехкон ва фермер хуж уюшм</v>
          </cell>
        </row>
        <row r="2123">
          <cell r="A2123" t="str">
            <v>Тупроккала дурдонаси ф/х туп</v>
          </cell>
          <cell r="B2123" t="str">
            <v>Дехкон ва фермер хуж уюшм</v>
          </cell>
        </row>
        <row r="2124">
          <cell r="A2124" t="str">
            <v>Тупроккала ДФУ</v>
          </cell>
          <cell r="B2124" t="str">
            <v>Дехкон ва фермер хуж уюшм</v>
          </cell>
        </row>
        <row r="2125">
          <cell r="A2125" t="str">
            <v>Тупроккала ЙХТПТФК</v>
          </cell>
          <cell r="B2125" t="str">
            <v>Узавтойул</v>
          </cell>
        </row>
        <row r="2126">
          <cell r="A2126" t="str">
            <v>Тупроккала ЛТД МТП</v>
          </cell>
          <cell r="B2126" t="str">
            <v>К ва СХВ (махсулот етишт)</v>
          </cell>
        </row>
        <row r="2127">
          <cell r="A2127" t="str">
            <v>Тупроккала сувдан фойдаланиш</v>
          </cell>
          <cell r="B2127" t="str">
            <v>К ва СХВ (бюджет)</v>
          </cell>
        </row>
        <row r="2128">
          <cell r="A2128" t="str">
            <v>Тупроккала ф/х</v>
          </cell>
          <cell r="B2128" t="str">
            <v>Дехкон ва фермер хуж уюшм</v>
          </cell>
        </row>
        <row r="2129">
          <cell r="A2129" t="str">
            <v>"Тупроккалъа биосервис"</v>
          </cell>
          <cell r="B2129" t="str">
            <v>Узкишлок хужаликкимё</v>
          </cell>
        </row>
        <row r="2130">
          <cell r="A2130" t="str">
            <v>Тупроккалъа кишлок ва сув хужалиги</v>
          </cell>
          <cell r="B2130" t="str">
            <v>К ва СХВ (бюджет)</v>
          </cell>
        </row>
        <row r="2131">
          <cell r="A2131" t="str">
            <v>Тупрроккала автохизмат МЧЖ</v>
          </cell>
          <cell r="B2131" t="str">
            <v>Узавтотранс</v>
          </cell>
        </row>
        <row r="2132">
          <cell r="A2132" t="str">
            <v>Тупчи ф/х</v>
          </cell>
          <cell r="B2132" t="str">
            <v>Дехкон ва фермер хуж уюшм</v>
          </cell>
        </row>
        <row r="2133">
          <cell r="A2133" t="str">
            <v>Тура Рахимбердиев ф/х</v>
          </cell>
          <cell r="B2133" t="str">
            <v>Дехкон ва фермер хуж уюшм</v>
          </cell>
        </row>
        <row r="2134">
          <cell r="A2134" t="str">
            <v>Турабек хисобчи ф/х</v>
          </cell>
          <cell r="B2134" t="str">
            <v>Дехкон ва фермер хуж уюшм</v>
          </cell>
        </row>
        <row r="2135">
          <cell r="A2135" t="str">
            <v>Туракургон ф/х пит</v>
          </cell>
          <cell r="B2135" t="str">
            <v>Дехкон ва фермер хуж уюшм</v>
          </cell>
        </row>
        <row r="2136">
          <cell r="A2136" t="str">
            <v>Туркистон СФУ</v>
          </cell>
          <cell r="B2136" t="str">
            <v>К ва СХВ (бюджет)</v>
          </cell>
        </row>
        <row r="2137">
          <cell r="A2137" t="str">
            <v>Туркистон ф/х</v>
          </cell>
          <cell r="B2137" t="str">
            <v>Дехкон ва фермер хуж уюшм</v>
          </cell>
        </row>
        <row r="2138">
          <cell r="A2138" t="str">
            <v>Туркистон ф/х</v>
          </cell>
          <cell r="B2138" t="str">
            <v>Дехкон ва фермер хуж уюшм</v>
          </cell>
        </row>
        <row r="2139">
          <cell r="A2139" t="str">
            <v>Туркистон ш/х</v>
          </cell>
          <cell r="B2139" t="str">
            <v>К ва СХВ (махсулот етишт)</v>
          </cell>
        </row>
        <row r="2140">
          <cell r="A2140" t="str">
            <v>Турон ф/х бог</v>
          </cell>
          <cell r="B2140" t="str">
            <v>Дехкон ва фермер хуж уюшм</v>
          </cell>
        </row>
        <row r="2141">
          <cell r="A2141" t="str">
            <v>Турон ф/х туп</v>
          </cell>
          <cell r="B2141" t="str">
            <v>Дехкон ва фермер хуж уюшм</v>
          </cell>
        </row>
        <row r="2142">
          <cell r="A2142" t="str">
            <v>Турсунбой ота угли Бахтиёр ф/х</v>
          </cell>
          <cell r="B2142" t="str">
            <v>Дехкон ва фермер хуж уюшм</v>
          </cell>
        </row>
        <row r="2143">
          <cell r="A2143" t="str">
            <v>Турсунбой угли Жамолбек ф/х</v>
          </cell>
          <cell r="B2143" t="str">
            <v>Дехкон ва фермер хуж уюшм</v>
          </cell>
        </row>
        <row r="2144">
          <cell r="A2144" t="str">
            <v>Турсунбой ф/х</v>
          </cell>
          <cell r="B2144" t="str">
            <v>Дехкон ва фермер хуж уюшм</v>
          </cell>
        </row>
        <row r="2145">
          <cell r="A2145" t="str">
            <v>Турт огайни хужалар ф/х бог</v>
          </cell>
          <cell r="B2145" t="str">
            <v>Дехкон ва фермер хуж уюшм</v>
          </cell>
        </row>
        <row r="2146">
          <cell r="A2146" t="str">
            <v>Туртали кирккиз ф/х</v>
          </cell>
          <cell r="B2146" t="str">
            <v>Дехкон ва фермер хуж уюшм</v>
          </cell>
        </row>
        <row r="2147">
          <cell r="A2147" t="str">
            <v>Туртали кузибой ф/х</v>
          </cell>
          <cell r="B2147" t="str">
            <v>Дехкон ва фермер хуж уюшм</v>
          </cell>
        </row>
        <row r="2148">
          <cell r="A2148" t="str">
            <v>Тути Зубайда ф/х</v>
          </cell>
          <cell r="B2148" t="str">
            <v>Дехкон ва фермер хуж уюшм</v>
          </cell>
        </row>
        <row r="2149">
          <cell r="A2149" t="str">
            <v>Тухтагул Отабек ф/х пит</v>
          </cell>
          <cell r="B2149" t="str">
            <v>Дехкон ва фермер хуж уюшм</v>
          </cell>
        </row>
        <row r="2150">
          <cell r="A2150" t="str">
            <v>Туямуйин гидроузелини иштатиш бошкармаси</v>
          </cell>
          <cell r="B2150" t="str">
            <v>К ва СХВ (бюджет)</v>
          </cell>
        </row>
        <row r="2151">
          <cell r="A2151" t="str">
            <v>Туямуйин гишт</v>
          </cell>
          <cell r="B2151" t="str">
            <v>Кичик ва урта бизнес</v>
          </cell>
        </row>
        <row r="2152">
          <cell r="A2152" t="str">
            <v>Туямуйин ГЭС</v>
          </cell>
          <cell r="B2152" t="str">
            <v>К ва СХВ (бюджет)</v>
          </cell>
        </row>
        <row r="2153">
          <cell r="A2153" t="str">
            <v>Туямуйин КМШК</v>
          </cell>
          <cell r="B2153" t="str">
            <v>Кичик ва урта бизнес</v>
          </cell>
        </row>
        <row r="2154">
          <cell r="A2154" t="str">
            <v>Туямуйин кул станцияси</v>
          </cell>
          <cell r="B2154" t="str">
            <v>Гидромереорология ББ</v>
          </cell>
        </row>
        <row r="2155">
          <cell r="A2155" t="str">
            <v>Туямуйин махсус курилиш х/к</v>
          </cell>
          <cell r="B2155" t="str">
            <v>Кичик ва урта бизнес</v>
          </cell>
        </row>
        <row r="2156">
          <cell r="A2156" t="str">
            <v>Туямуйин механика созлаш</v>
          </cell>
          <cell r="B2156" t="str">
            <v>Кичик ва урта бизнес</v>
          </cell>
        </row>
        <row r="2157">
          <cell r="A2157" t="str">
            <v>Туямуйин МТТЖ</v>
          </cell>
          <cell r="B2157" t="str">
            <v>Кичик ва урта бизнес</v>
          </cell>
        </row>
        <row r="2158">
          <cell r="A2158" t="str">
            <v>Туямуйин сувкурилиш ОАЖ</v>
          </cell>
          <cell r="B2158" t="str">
            <v>Кичик ва урта бизнес</v>
          </cell>
        </row>
        <row r="2159">
          <cell r="A2159" t="str">
            <v>Туямуйин сувчилари ф/х</v>
          </cell>
          <cell r="B2159" t="str">
            <v>Дехкон ва фермер хуж уюшм</v>
          </cell>
        </row>
        <row r="2160">
          <cell r="A2160" t="str">
            <v>"Туямуйин Урганч МСКФБ"</v>
          </cell>
          <cell r="B2160" t="str">
            <v>Кичик ва урта бизнес</v>
          </cell>
        </row>
        <row r="2161">
          <cell r="A2161" t="str">
            <v>Туямуйин ф/х пит</v>
          </cell>
          <cell r="B2161" t="str">
            <v>Дехкон ва фермер хуж уюшм</v>
          </cell>
        </row>
        <row r="2162">
          <cell r="A2162" t="str">
            <v>Туямуйинтранс МЧЖ</v>
          </cell>
          <cell r="B2162" t="str">
            <v>К ва СХВ (бюджет)</v>
          </cell>
        </row>
        <row r="2163">
          <cell r="A2163" t="str">
            <v>Туямуюн-Урганч МСКФБ Хазарасп булими</v>
          </cell>
          <cell r="B2163" t="str">
            <v>ДО ВЫЯСНЕНИЯ</v>
          </cell>
        </row>
        <row r="2164">
          <cell r="A2164" t="str">
            <v>УВД Хорезм.обл</v>
          </cell>
          <cell r="B2164" t="str">
            <v>ИИВ</v>
          </cell>
        </row>
        <row r="2165">
          <cell r="A2165" t="str">
            <v>Угилжон Бекназар ф/х</v>
          </cell>
          <cell r="B2165" t="str">
            <v>Дехкон ва фермер хуж уюшм</v>
          </cell>
        </row>
        <row r="2166">
          <cell r="A2166" t="str">
            <v>Угилжон юлдузхон ф/х</v>
          </cell>
          <cell r="B2166" t="str">
            <v>Дехкон ва фермер хуж уюшм</v>
          </cell>
        </row>
        <row r="2167">
          <cell r="A2167" t="str">
            <v>Уз к/х машхолдинг Богот</v>
          </cell>
          <cell r="B2167" t="str">
            <v>Узкишлмашхолдинг</v>
          </cell>
        </row>
        <row r="2168">
          <cell r="A2168" t="str">
            <v>Уз нефттаъминот ОАЖ</v>
          </cell>
          <cell r="B2168" t="str">
            <v>ДО ВЫЯСНЕНИЯ</v>
          </cell>
        </row>
        <row r="2169">
          <cell r="A2169" t="str">
            <v>"Узагросугурта ДАСК Богот туман булими"</v>
          </cell>
          <cell r="B2169" t="str">
            <v>К ва СХВ (бюджет)</v>
          </cell>
        </row>
        <row r="2170">
          <cell r="A2170" t="str">
            <v>Узбек ф/х</v>
          </cell>
          <cell r="B2170" t="str">
            <v>Дехкон ва фермер хуж уюшм</v>
          </cell>
        </row>
        <row r="2171">
          <cell r="A2171" t="str">
            <v>Узбекистон Богот</v>
          </cell>
          <cell r="B2171" t="str">
            <v>К ва СХВ (махсулот етишт)</v>
          </cell>
        </row>
        <row r="2172">
          <cell r="A2172" t="str">
            <v>Узбекистон ММТП ПИТНАК</v>
          </cell>
          <cell r="B2172" t="str">
            <v>К ва СХВ (махсулот етишт)</v>
          </cell>
        </row>
        <row r="2173">
          <cell r="A2173" t="str">
            <v>Узбекистон СФУ</v>
          </cell>
          <cell r="B2173" t="str">
            <v>К ва СХВ (бюджет)</v>
          </cell>
        </row>
        <row r="2174">
          <cell r="A2174" t="str">
            <v>Узбекистон ф/х</v>
          </cell>
          <cell r="B2174" t="str">
            <v>Дехкон ва фермер хуж уюшм</v>
          </cell>
        </row>
        <row r="2175">
          <cell r="A2175" t="str">
            <v>"Узбекистон Хова йуллари"</v>
          </cell>
          <cell r="B2175" t="str">
            <v>ДО ВЫЯСНЕНИЯ</v>
          </cell>
        </row>
        <row r="2176">
          <cell r="A2176" t="str">
            <v>Узбекистон ш/х Питнак</v>
          </cell>
          <cell r="B2176" t="str">
            <v>К ва СХВ (махсулот етишт)</v>
          </cell>
        </row>
        <row r="2177">
          <cell r="A2177" t="str">
            <v>Узбекистон ш/х Хаз</v>
          </cell>
          <cell r="B2177" t="str">
            <v>К ва СХВ (махсулот етишт)</v>
          </cell>
        </row>
        <row r="2178">
          <cell r="A2178" t="str">
            <v>Уздавнефтгазинспекция</v>
          </cell>
          <cell r="B2178" t="str">
            <v>ДО ВЫЯСНЕНИЯ</v>
          </cell>
        </row>
        <row r="2179">
          <cell r="A2179" t="str">
            <v>"Уздавэнергия назорат"</v>
          </cell>
          <cell r="B2179" t="str">
            <v>Энергетика вазирлиги</v>
          </cell>
        </row>
        <row r="2180">
          <cell r="A2180" t="str">
            <v>Узнефтгазкипавтоматика</v>
          </cell>
          <cell r="B2180" t="str">
            <v>ДО ВЫЯСНЕНИЯ</v>
          </cell>
        </row>
        <row r="2181">
          <cell r="A2181" t="str">
            <v>Узнефтмахсулот АК</v>
          </cell>
          <cell r="B2181" t="str">
            <v>Узбекнефтегаз</v>
          </cell>
        </row>
        <row r="2182">
          <cell r="A2182" t="str">
            <v>УКДСТ Богот</v>
          </cell>
          <cell r="B2182" t="str">
            <v>Ватанпарвар</v>
          </cell>
        </row>
        <row r="2183">
          <cell r="A2183" t="str">
            <v>Уктам Бобожонович ф/х</v>
          </cell>
          <cell r="B2183" t="str">
            <v>Дехкон ва фермер хуж уюшм</v>
          </cell>
        </row>
        <row r="2184">
          <cell r="A2184" t="str">
            <v>Уктам угли Улугбек ф/х</v>
          </cell>
          <cell r="B2184" t="str">
            <v>Дехкон ва фермер хуж уюшм</v>
          </cell>
        </row>
        <row r="2185">
          <cell r="A2185" t="str">
            <v>Уктамбой угли Нодирбек ф/х бог</v>
          </cell>
          <cell r="B2185" t="str">
            <v>Дехкон ва фермер хуж уюшм</v>
          </cell>
        </row>
        <row r="2186">
          <cell r="A2186" t="str">
            <v>Уллижон калон ф/х хаз</v>
          </cell>
          <cell r="B2186" t="str">
            <v>Дехкон ва фермер хуж уюшм</v>
          </cell>
        </row>
        <row r="2187">
          <cell r="A2187" t="str">
            <v>Улмас ф/х тупр</v>
          </cell>
          <cell r="B2187" t="str">
            <v>Дехкон ва фермер хуж уюшм</v>
          </cell>
        </row>
        <row r="2188">
          <cell r="A2188" t="str">
            <v>Улмасбек Сардорбек ф/з бог</v>
          </cell>
          <cell r="B2188" t="str">
            <v>Дехкон ва фермер хуж уюшм</v>
          </cell>
        </row>
        <row r="2189">
          <cell r="A2189" t="str">
            <v>Улугбек ф/х бог</v>
          </cell>
          <cell r="B2189" t="str">
            <v>Дехкон ва фермер хуж уюшм</v>
          </cell>
        </row>
        <row r="2190">
          <cell r="A2190" t="str">
            <v>Улугбек ф/х хаз</v>
          </cell>
          <cell r="B2190" t="str">
            <v>Дехкон ва фермер хуж уюшм</v>
          </cell>
        </row>
        <row r="2191">
          <cell r="A2191" t="str">
            <v>Улугбек холжон ф/х туп</v>
          </cell>
          <cell r="B2191" t="str">
            <v>Дехкон ва фермер хуж уюшм</v>
          </cell>
        </row>
        <row r="2192">
          <cell r="A2192" t="str">
            <v>Улугбек-Обод  ММТП</v>
          </cell>
          <cell r="B2192" t="str">
            <v>К ва СХВ (махсулот етишт)</v>
          </cell>
        </row>
        <row r="2193">
          <cell r="A2193" t="str">
            <v>Улфатбек Шохрух ф/х хаз</v>
          </cell>
          <cell r="B2193" t="str">
            <v>Дехкон ва фермер хуж уюшм</v>
          </cell>
        </row>
        <row r="2194">
          <cell r="A2194" t="str">
            <v>Умар бобо угли Матназар ф/х бог</v>
          </cell>
          <cell r="B2194" t="str">
            <v>Дехкон ва фермер хуж уюшм</v>
          </cell>
        </row>
        <row r="2195">
          <cell r="A2195" t="str">
            <v>"Умар нодир ф/х"</v>
          </cell>
          <cell r="B2195" t="str">
            <v>Дехкон ва фермер хуж уюшм</v>
          </cell>
        </row>
        <row r="2196">
          <cell r="A2196" t="str">
            <v>Умар Усмон ф/х</v>
          </cell>
          <cell r="B2196" t="str">
            <v>Дехкон ва фермер хуж уюшм</v>
          </cell>
        </row>
        <row r="2197">
          <cell r="A2197" t="str">
            <v>Умар якуб ф/х</v>
          </cell>
          <cell r="B2197" t="str">
            <v>Дехкон ва фермер хуж уюшм</v>
          </cell>
        </row>
        <row r="2198">
          <cell r="A2198" t="str">
            <v>Умаржон Достонбек ф/х хаз</v>
          </cell>
          <cell r="B2198" t="str">
            <v>Дехкон ва фермер хуж уюшм</v>
          </cell>
        </row>
        <row r="2199">
          <cell r="A2199" t="str">
            <v>Умид Асил ф/х</v>
          </cell>
          <cell r="B2199" t="str">
            <v>Дехкон ва фермер хуж уюшм</v>
          </cell>
        </row>
        <row r="2200">
          <cell r="A2200" t="str">
            <v>Умид Матмурот ф/х бог</v>
          </cell>
          <cell r="B2200" t="str">
            <v>Дехкон ва фермер хуж уюшм</v>
          </cell>
        </row>
        <row r="2201">
          <cell r="A2201" t="str">
            <v>Умид Маъмур Темур ф/х</v>
          </cell>
          <cell r="B2201" t="str">
            <v>Дехкон ва фермер хуж уюшм</v>
          </cell>
        </row>
        <row r="2202">
          <cell r="A2202" t="str">
            <v>Умид Тозабой ф/х бог</v>
          </cell>
          <cell r="B2202" t="str">
            <v>Дехкон ва фермер хуж уюшм</v>
          </cell>
        </row>
        <row r="2203">
          <cell r="A2203" t="str">
            <v>Умид ф/х</v>
          </cell>
          <cell r="B2203" t="str">
            <v>Дехкон ва фермер хуж уюшм</v>
          </cell>
        </row>
        <row r="2204">
          <cell r="A2204" t="str">
            <v>Умид ф/х</v>
          </cell>
          <cell r="B2204" t="str">
            <v>Дехкон ва фермер хуж уюшм</v>
          </cell>
        </row>
        <row r="2205">
          <cell r="A2205" t="str">
            <v>Умида Гулжамол Гулнора ф/х</v>
          </cell>
          <cell r="B2205" t="str">
            <v>Дехкон ва фермер хуж уюшм</v>
          </cell>
        </row>
        <row r="2206">
          <cell r="A2206" t="str">
            <v>Умида ф/х</v>
          </cell>
          <cell r="B2206" t="str">
            <v>Дехкон ва фермер хуж уюшм</v>
          </cell>
        </row>
        <row r="2207">
          <cell r="A2207" t="str">
            <v>Умиджон Ибодулла угли ф/х бог</v>
          </cell>
          <cell r="B2207" t="str">
            <v>Дехкон ва фермер хуж уюшм</v>
          </cell>
        </row>
        <row r="2208">
          <cell r="A2208" t="str">
            <v>Умидли Гули Мирзо ф/х</v>
          </cell>
          <cell r="B2208" t="str">
            <v>Дехкон ва фермер хуж уюшм</v>
          </cell>
        </row>
        <row r="2209">
          <cell r="A2209" t="str">
            <v>"Умирбек санжарбек ф/х"</v>
          </cell>
          <cell r="B2209" t="str">
            <v>Дехкон ва фермер хуж уюшм</v>
          </cell>
        </row>
        <row r="2210">
          <cell r="A2210" t="str">
            <v>Умирбек Хурсандбек ф/х</v>
          </cell>
          <cell r="B2210" t="str">
            <v>Дехкон ва фермер хуж уюшм</v>
          </cell>
        </row>
        <row r="2211">
          <cell r="A2211" t="str">
            <v>Умрбек Абдулла ф/х хаз</v>
          </cell>
          <cell r="B2211" t="str">
            <v>Дехкон ва фермер хуж уюшм</v>
          </cell>
        </row>
        <row r="2212">
          <cell r="A2212" t="str">
            <v>Умрбек Анвар ф/х бог</v>
          </cell>
          <cell r="B2212" t="str">
            <v>Дехкон ва фермер хуж уюшм</v>
          </cell>
        </row>
        <row r="2213">
          <cell r="A2213" t="str">
            <v>Умрбек Саттор Кодир ф/х бог</v>
          </cell>
          <cell r="B2213" t="str">
            <v>Дехкон ва фермер хуж уюшм</v>
          </cell>
        </row>
        <row r="2214">
          <cell r="A2214" t="str">
            <v>Умрбек сорт ф/х</v>
          </cell>
          <cell r="B2214" t="str">
            <v>Дехкон ва фермер хуж уюшм</v>
          </cell>
        </row>
        <row r="2215">
          <cell r="A2215" t="str">
            <v>"Умрбек султонмурод ф/х"</v>
          </cell>
          <cell r="B2215" t="str">
            <v>Дехкон ва фермер хуж уюшм</v>
          </cell>
        </row>
        <row r="2216">
          <cell r="A2216" t="str">
            <v>Умрбек ф/х бог</v>
          </cell>
          <cell r="B2216" t="str">
            <v>Дехкон ва фермер хуж уюшм</v>
          </cell>
        </row>
        <row r="2217">
          <cell r="A2217" t="str">
            <v>Умрбек Шерзод Рахим угли ф/х бог</v>
          </cell>
          <cell r="B2217" t="str">
            <v>Дехкон ва фермер хуж уюшм</v>
          </cell>
        </row>
        <row r="2218">
          <cell r="A2218" t="str">
            <v>УНИХО</v>
          </cell>
          <cell r="B2218" t="str">
            <v>Узбекенгилсаноат</v>
          </cell>
        </row>
        <row r="2219">
          <cell r="A2219" t="str">
            <v>УПТК тр ХВС</v>
          </cell>
          <cell r="B2219" t="str">
            <v>Кичик ва урта бизнес</v>
          </cell>
        </row>
        <row r="2220">
          <cell r="A2220" t="str">
            <v>Уразмат Дарга ф/х</v>
          </cell>
          <cell r="B2220" t="str">
            <v>Дехкон ва фермер хуж уюшм</v>
          </cell>
        </row>
        <row r="2221">
          <cell r="A2221" t="str">
            <v>Уразметов Зарифбой ф/х</v>
          </cell>
          <cell r="B2221" t="str">
            <v>Дехкон ва фермер хуж уюшм</v>
          </cell>
        </row>
        <row r="2222">
          <cell r="A2222" t="str">
            <v>"Урганч Авесто МЧЖ"</v>
          </cell>
          <cell r="B2222" t="str">
            <v>Кичик ва урта бизнес</v>
          </cell>
        </row>
        <row r="2223">
          <cell r="A2223" t="str">
            <v>"Урганч АТФБ"</v>
          </cell>
          <cell r="B2223" t="str">
            <v>ДО ВЫЯСНЕНИЯ</v>
          </cell>
        </row>
        <row r="2224">
          <cell r="A2224" t="str">
            <v>Урганч ер сервис МЧЖ</v>
          </cell>
          <cell r="B2224" t="str">
            <v>ДО ВЫЯСНЕНИЯ</v>
          </cell>
        </row>
        <row r="2225">
          <cell r="A2225" t="str">
            <v>Урганч курилиш механизация УК</v>
          </cell>
          <cell r="B2225" t="str">
            <v>Кичик ва урта бизнес</v>
          </cell>
        </row>
        <row r="2226">
          <cell r="A2226" t="str">
            <v>Урганч нефтебаза</v>
          </cell>
          <cell r="B2226" t="str">
            <v>Узбекнефтегаз</v>
          </cell>
        </row>
        <row r="2227">
          <cell r="A2227" t="str">
            <v>"Урганч оил МЧЖ"</v>
          </cell>
          <cell r="B2227" t="str">
            <v>Бозор жамгармаси</v>
          </cell>
        </row>
        <row r="2228">
          <cell r="A2228" t="str">
            <v>Урганч Промстрой банк</v>
          </cell>
          <cell r="B2228" t="str">
            <v>Пахтабанк</v>
          </cell>
        </row>
        <row r="2229">
          <cell r="A2229" t="str">
            <v>"Урганч туман ДСИ"</v>
          </cell>
          <cell r="B2229" t="str">
            <v>Давлат солик кумитаси</v>
          </cell>
        </row>
        <row r="2230">
          <cell r="A2230" t="str">
            <v>Урганч-Диёр бахолаш фирмаси</v>
          </cell>
          <cell r="B2230" t="str">
            <v>ДО ВЫЯСНЕНИЯ</v>
          </cell>
        </row>
        <row r="2231">
          <cell r="A2231" t="str">
            <v>Урик бог ф/х</v>
          </cell>
          <cell r="B2231" t="str">
            <v>Дехкон ва фермер хуж уюшм</v>
          </cell>
        </row>
        <row r="2232">
          <cell r="A2232" t="str">
            <v>Урин Саидмурот ф/х</v>
          </cell>
          <cell r="B2232" t="str">
            <v>Дехкон ва фермер хуж уюшм</v>
          </cell>
        </row>
        <row r="2233">
          <cell r="A2233" t="str">
            <v>Уринбой дарга тупр</v>
          </cell>
          <cell r="B2233" t="str">
            <v>Дехкон ва фермер хуж уюшм</v>
          </cell>
        </row>
        <row r="2234">
          <cell r="A2234" t="str">
            <v>Уринбой Исмоил ф/х бог</v>
          </cell>
          <cell r="B2234" t="str">
            <v>Дехкон ва фермер хуж уюшм</v>
          </cell>
        </row>
        <row r="2235">
          <cell r="A2235" t="str">
            <v>Уринбой Танобчи ф/х</v>
          </cell>
          <cell r="B2235" t="str">
            <v>Дехкон ва фермер хуж уюшм</v>
          </cell>
        </row>
        <row r="2236">
          <cell r="A2236" t="str">
            <v>Уринбой ф/х туп</v>
          </cell>
          <cell r="B2236" t="str">
            <v>Дехкон ва фермер хуж уюшм</v>
          </cell>
        </row>
        <row r="2237">
          <cell r="A2237" t="str">
            <v>Урта Кайр ф/х</v>
          </cell>
          <cell r="B2237" t="str">
            <v>Дехкон ва фермер хуж уюшм</v>
          </cell>
        </row>
        <row r="2238">
          <cell r="A2238" t="str">
            <v>Усимликларни химоя килиш ва агрокимё маркази</v>
          </cell>
          <cell r="B2238" t="str">
            <v>Узкишлок хужаликкимё</v>
          </cell>
        </row>
        <row r="2239">
          <cell r="A2239" t="str">
            <v>Усмон Озод угли ф-х</v>
          </cell>
          <cell r="B2239" t="str">
            <v>Дехкон ва фермер хуж уюшм</v>
          </cell>
        </row>
        <row r="2240">
          <cell r="A2240" t="str">
            <v>Усмон угли Шахриёр ф/х бог</v>
          </cell>
          <cell r="B2240" t="str">
            <v>Дехкон ва фермер хуж уюшм</v>
          </cell>
        </row>
        <row r="2241">
          <cell r="A2241" t="str">
            <v>Уста Абдрим ф/х туп</v>
          </cell>
          <cell r="B2241" t="str">
            <v>Дехкон ва фермер хуж уюшм</v>
          </cell>
        </row>
        <row r="2242">
          <cell r="A2242" t="str">
            <v>Уста Абдулла ф/х</v>
          </cell>
          <cell r="B2242" t="str">
            <v>Дехкон ва фермер хуж уюшм</v>
          </cell>
        </row>
        <row r="2243">
          <cell r="A2243" t="str">
            <v>Уста Ахмад ф/х тупр</v>
          </cell>
          <cell r="B2243" t="str">
            <v>Дехкон ва фермер хуж уюшм</v>
          </cell>
        </row>
        <row r="2244">
          <cell r="A2244" t="str">
            <v>Уста бобо угли ф/х бог</v>
          </cell>
          <cell r="B2244" t="str">
            <v>Дехкон ва фермер хуж уюшм</v>
          </cell>
        </row>
        <row r="2245">
          <cell r="A2245" t="str">
            <v>Уста Болта ф/х тупр</v>
          </cell>
          <cell r="B2245" t="str">
            <v>Дехкон ва фермер хуж уюшм</v>
          </cell>
        </row>
        <row r="2246">
          <cell r="A2246" t="str">
            <v>Уста дехкон ф/х</v>
          </cell>
          <cell r="B2246" t="str">
            <v>Дехкон ва фермер хуж уюшм</v>
          </cell>
        </row>
        <row r="2247">
          <cell r="A2247" t="str">
            <v>Уста курвондурди ф/х</v>
          </cell>
          <cell r="B2247" t="str">
            <v>Дехкон ва фермер хуж уюшм</v>
          </cell>
        </row>
        <row r="2248">
          <cell r="A2248" t="str">
            <v>Уста Мусо ф/х</v>
          </cell>
          <cell r="B2248" t="str">
            <v>Дехкон ва фермер хуж уюшм</v>
          </cell>
        </row>
        <row r="2249">
          <cell r="A2249" t="str">
            <v>Уста Норим бобо ф/х</v>
          </cell>
          <cell r="B2249" t="str">
            <v>Дехкон ва фермер хуж уюшм</v>
          </cell>
        </row>
        <row r="2250">
          <cell r="A2250" t="str">
            <v>Уста Нурбек Азизбек ф/х</v>
          </cell>
          <cell r="B2250" t="str">
            <v>Дехкон ва фермер хуж уюшм</v>
          </cell>
        </row>
        <row r="2251">
          <cell r="A2251" t="str">
            <v>Уста Озод ф/х</v>
          </cell>
          <cell r="B2251" t="str">
            <v>Дехкон ва фермер хуж уюшм</v>
          </cell>
        </row>
        <row r="2252">
          <cell r="A2252" t="str">
            <v>Уста Султонмурод ф/х бог</v>
          </cell>
          <cell r="B2252" t="str">
            <v>Дехкон ва фермер хуж уюшм</v>
          </cell>
        </row>
        <row r="2253">
          <cell r="A2253" t="str">
            <v>Уста Урин ф/х</v>
          </cell>
          <cell r="B2253" t="str">
            <v>Дехкон ва фермер хуж уюшм</v>
          </cell>
        </row>
        <row r="2254">
          <cell r="A2254" t="str">
            <v>Усталар ф/х</v>
          </cell>
          <cell r="B2254" t="str">
            <v>Дехкон ва фермер хуж уюшм</v>
          </cell>
        </row>
        <row r="2255">
          <cell r="A2255" t="str">
            <v>Устина ф/х</v>
          </cell>
          <cell r="B2255" t="str">
            <v>Дехкон ва фермер хуж уюшм</v>
          </cell>
        </row>
        <row r="2256">
          <cell r="A2256" t="str">
            <v>Усто Искандар угли ф/х бог</v>
          </cell>
          <cell r="B2256" t="str">
            <v>Дехкон ва фермер хуж уюшм</v>
          </cell>
        </row>
        <row r="2257">
          <cell r="A2257" t="str">
            <v>Уткир Нурбек ф/х пит</v>
          </cell>
          <cell r="B2257" t="str">
            <v>Дехкон ва фермер хуж уюшм</v>
          </cell>
        </row>
        <row r="2258">
          <cell r="A2258" t="str">
            <v>Уткир ф/х</v>
          </cell>
          <cell r="B2258" t="str">
            <v>Дехкон ва фермер хуж уюшм</v>
          </cell>
        </row>
        <row r="2259">
          <cell r="A2259" t="str">
            <v>Уткир ф/х</v>
          </cell>
          <cell r="B2259" t="str">
            <v>Дехкон ва фермер хуж уюшм</v>
          </cell>
        </row>
        <row r="2260">
          <cell r="A2260" t="str">
            <v>Уткирбек Акбар ф/х</v>
          </cell>
          <cell r="B2260" t="str">
            <v>Дехкон ва фермер хуж уюшм</v>
          </cell>
        </row>
        <row r="2261">
          <cell r="A2261" t="str">
            <v>Уткирбек дилшодбек ф/х хаз</v>
          </cell>
          <cell r="B2261" t="str">
            <v>Дехкон ва фермер хуж уюшм</v>
          </cell>
        </row>
        <row r="2262">
          <cell r="A2262" t="str">
            <v>Уткирбек Илхом угли ф/х бог</v>
          </cell>
          <cell r="B2262" t="str">
            <v>Дехкон ва фермер хуж уюшм</v>
          </cell>
        </row>
        <row r="2263">
          <cell r="A2263" t="str">
            <v>Уткирбек Орифжон угли ф/х</v>
          </cell>
          <cell r="B2263" t="str">
            <v>Дехкон ва фермер хуж уюшм</v>
          </cell>
        </row>
        <row r="2264">
          <cell r="A2264" t="str">
            <v>Фазилат Аминбой кизи ф/х</v>
          </cell>
          <cell r="B2264" t="str">
            <v>Дехкон ва фермер хуж уюшм</v>
          </cell>
        </row>
        <row r="2265">
          <cell r="A2265" t="str">
            <v>Файзулла бобо ф/х туп</v>
          </cell>
          <cell r="B2265" t="str">
            <v>Дехкон ва фермер хуж уюшм</v>
          </cell>
        </row>
        <row r="2266">
          <cell r="A2266" t="str">
            <v>Файзулла укитувчи гули ф/х</v>
          </cell>
          <cell r="B2266" t="str">
            <v>Дехкон ва фермер хуж уюшм</v>
          </cell>
        </row>
        <row r="2267">
          <cell r="A2267" t="str">
            <v>Файзулла Шер ф/х бог</v>
          </cell>
          <cell r="B2267" t="str">
            <v>Дехкон ва фермер хуж уюшм</v>
          </cell>
        </row>
        <row r="2268">
          <cell r="A2268" t="str">
            <v>Фарангиз Абдулазиз ф/х</v>
          </cell>
          <cell r="B2268" t="str">
            <v>Дехкон ва фермер хуж уюшм</v>
          </cell>
        </row>
        <row r="2269">
          <cell r="A2269" t="str">
            <v>Фаргона ф/х</v>
          </cell>
          <cell r="B2269" t="str">
            <v>Дехкон ва фермер хуж уюшм</v>
          </cell>
        </row>
        <row r="2270">
          <cell r="A2270" t="str">
            <v>Фарида Жалолбек ф/х</v>
          </cell>
          <cell r="B2270" t="str">
            <v>Дехкон ва фермер хуж уюшм</v>
          </cell>
        </row>
        <row r="2271">
          <cell r="A2271" t="str">
            <v>Фаррух ф/х</v>
          </cell>
          <cell r="B2271" t="str">
            <v>Дехкон ва фермер хуж уюшм</v>
          </cell>
        </row>
        <row r="2272">
          <cell r="A2272" t="str">
            <v>Фаррух ф/х тупроккала</v>
          </cell>
          <cell r="B2272" t="str">
            <v>Дехкон ва фермер хуж уюшм</v>
          </cell>
        </row>
        <row r="2273">
          <cell r="A2273" t="str">
            <v>Фаррух Фарход Шохрух ф/х</v>
          </cell>
          <cell r="B2273" t="str">
            <v>Дехкон ва фермер хуж уюшм</v>
          </cell>
        </row>
        <row r="2274">
          <cell r="A2274" t="str">
            <v>Фаррух Шохрух Нодира ф/х хаз</v>
          </cell>
          <cell r="B2274" t="str">
            <v>Дехкон ва фермер хуж уюшм</v>
          </cell>
        </row>
        <row r="2275">
          <cell r="A2275" t="str">
            <v>Фарход акбар ф/х</v>
          </cell>
          <cell r="B2275" t="str">
            <v>Дехкон ва фермер хуж уюшм</v>
          </cell>
        </row>
        <row r="2276">
          <cell r="A2276" t="str">
            <v>Фарход вуккачи ф/х</v>
          </cell>
          <cell r="B2276" t="str">
            <v>Дехкон ва фермер хуж уюшм</v>
          </cell>
        </row>
        <row r="2277">
          <cell r="A2277" t="str">
            <v>Фарход ф/х</v>
          </cell>
          <cell r="B2277" t="str">
            <v>Дехкон ва фермер хуж уюшм</v>
          </cell>
        </row>
        <row r="2278">
          <cell r="A2278" t="str">
            <v>Фарход ф/х туп</v>
          </cell>
          <cell r="B2278" t="str">
            <v>Дехкон ва фермер хуж уюшм</v>
          </cell>
        </row>
        <row r="2279">
          <cell r="A2279" t="str">
            <v>Фахриддин жаннатбек ф/х хаз</v>
          </cell>
          <cell r="B2279" t="str">
            <v>Дехкон ва фермер хуж уюшм</v>
          </cell>
        </row>
        <row r="2280">
          <cell r="A2280" t="str">
            <v>Фахриддин ф/х туп</v>
          </cell>
          <cell r="B2280" t="str">
            <v>Дехкон ва фермер хуж уюшм</v>
          </cell>
        </row>
        <row r="2281">
          <cell r="A2281" t="str">
            <v>Фергана НПЗ</v>
          </cell>
          <cell r="B2281" t="str">
            <v>ДО ВЫЯСНЕНИЯ</v>
          </cell>
        </row>
        <row r="2282">
          <cell r="A2282" t="str">
            <v>Феруз матчон угли ф/х</v>
          </cell>
          <cell r="B2282" t="str">
            <v>Дехкон ва фермер хуж уюшм</v>
          </cell>
        </row>
        <row r="2283">
          <cell r="A2283" t="str">
            <v>Феруз ф/х</v>
          </cell>
          <cell r="B2283" t="str">
            <v>Дехкон ва фермер хуж уюшм</v>
          </cell>
        </row>
        <row r="2284">
          <cell r="A2284" t="str">
            <v>Феруз-Зафар х/ф</v>
          </cell>
          <cell r="B2284" t="str">
            <v>Бозор жамгармаси</v>
          </cell>
        </row>
        <row r="2285">
          <cell r="A2285" t="str">
            <v>Феруза Рохила ф/х хаз</v>
          </cell>
          <cell r="B2285" t="str">
            <v>Дехкон ва фермер хуж уюшм</v>
          </cell>
        </row>
        <row r="2286">
          <cell r="A2286" t="str">
            <v>Феруза ф/х тупр</v>
          </cell>
          <cell r="B2286" t="str">
            <v>Дехкон ва фермер хуж уюшм</v>
          </cell>
        </row>
        <row r="2287">
          <cell r="A2287" t="str">
            <v>Феруза Шаходат ф/х</v>
          </cell>
          <cell r="B2287" t="str">
            <v>Дехкон ва фермер хуж уюшм</v>
          </cell>
        </row>
        <row r="2288">
          <cell r="A2288" t="str">
            <v>Ферузбек Дадахон ф/х</v>
          </cell>
          <cell r="B2288" t="str">
            <v>Дехкон ва фермер хуж уюшм</v>
          </cell>
        </row>
        <row r="2289">
          <cell r="A2289" t="str">
            <v>Ферузбек Камолат угли ф/х</v>
          </cell>
          <cell r="B2289" t="str">
            <v>Дехкон ва фермер хуж уюшм</v>
          </cell>
        </row>
        <row r="2290">
          <cell r="A2290" t="str">
            <v>Ферузбек Курамбой ф/х</v>
          </cell>
          <cell r="B2290" t="str">
            <v>Дехкон ва фермер хуж уюшм</v>
          </cell>
        </row>
        <row r="2291">
          <cell r="A2291" t="str">
            <v>"Ферузбек Уткирбек х/ф"</v>
          </cell>
          <cell r="B2291" t="str">
            <v>Бозор жамгармаси</v>
          </cell>
        </row>
        <row r="2292">
          <cell r="A2292" t="str">
            <v>Филиал СП Шакар инвестмент</v>
          </cell>
          <cell r="B2292" t="str">
            <v>Озик овкатсаноат</v>
          </cell>
        </row>
        <row r="2293">
          <cell r="A2293" t="str">
            <v>фирма "Геодезиячи"</v>
          </cell>
          <cell r="B2293" t="str">
            <v>Кичик ва урта бизнес</v>
          </cell>
        </row>
        <row r="2294">
          <cell r="A2294" t="str">
            <v>"Фирма Рамуш"</v>
          </cell>
          <cell r="B2294" t="str">
            <v>Бозор жамгармаси</v>
          </cell>
        </row>
        <row r="2295">
          <cell r="A2295" t="str">
            <v>Флора биосервис МЧЖ</v>
          </cell>
          <cell r="B2295" t="str">
            <v>Узкишлок хужаликкимё</v>
          </cell>
        </row>
        <row r="2296">
          <cell r="A2296" t="str">
            <v>Фридунбек ф/х</v>
          </cell>
          <cell r="B2296" t="str">
            <v>Дехкон ва фермер хуж уюшм</v>
          </cell>
        </row>
        <row r="2297">
          <cell r="A2297" t="str">
            <v>Хабибулла угли Болтабой ф/х хаз</v>
          </cell>
          <cell r="B2297" t="str">
            <v>Дехкон ва фермер хуж уюшм</v>
          </cell>
        </row>
        <row r="2298">
          <cell r="A2298" t="str">
            <v>Хавас ф/х тупр</v>
          </cell>
          <cell r="B2298" t="str">
            <v>Дехкон ва фермер хуж уюшм</v>
          </cell>
        </row>
        <row r="2299">
          <cell r="A2299" t="str">
            <v>Хадя ф/х</v>
          </cell>
          <cell r="B2299" t="str">
            <v>Дехкон ва фермер хуж уюшм</v>
          </cell>
        </row>
        <row r="2300">
          <cell r="A2300" t="str">
            <v>Хаётбек ф/х туп</v>
          </cell>
          <cell r="B2300" t="str">
            <v>Дехкон ва фермер хуж уюшм</v>
          </cell>
        </row>
        <row r="2301">
          <cell r="A2301" t="str">
            <v>Хажихон Маьмуратов ф/х пит</v>
          </cell>
          <cell r="B2301" t="str">
            <v>Дехкон ва фермер хуж уюшм</v>
          </cell>
        </row>
        <row r="2302">
          <cell r="A2302" t="str">
            <v>Хажихон ф/х туп</v>
          </cell>
          <cell r="B2302" t="str">
            <v>Дехкон ва фермер хуж уюшм</v>
          </cell>
        </row>
        <row r="2303">
          <cell r="A2303" t="str">
            <v>"Хаз.т. хокимлиги хузур-ги "Ободон-риш бошкармаси""</v>
          </cell>
          <cell r="B2303" t="str">
            <v>Коммунал хизмат вазирлиги</v>
          </cell>
        </row>
        <row r="2304">
          <cell r="A2304" t="str">
            <v>Хазарасп Военкомат</v>
          </cell>
          <cell r="B2304" t="str">
            <v>ДО ВЫЯСНЕНИЯ</v>
          </cell>
        </row>
        <row r="2305">
          <cell r="A2305" t="str">
            <v>Хазарасп ЙХПТФК</v>
          </cell>
          <cell r="B2305" t="str">
            <v>Узавтойул</v>
          </cell>
        </row>
        <row r="2306">
          <cell r="A2306" t="str">
            <v>Хазарасп лойиха ишлаб чикариш бюроси</v>
          </cell>
          <cell r="B2306" t="str">
            <v>ДО ВЫЯСНЕНИЯ</v>
          </cell>
        </row>
        <row r="2307">
          <cell r="A2307" t="str">
            <v>Хазарасп Сарбон</v>
          </cell>
          <cell r="B2307" t="str">
            <v>Дехкон ва фермер хуж уюшм</v>
          </cell>
        </row>
        <row r="2308">
          <cell r="A2308" t="str">
            <v>Хазарасп ш/х</v>
          </cell>
          <cell r="B2308" t="str">
            <v>К ва СХВ (махсулот етишт)</v>
          </cell>
        </row>
        <row r="2309">
          <cell r="A2309" t="str">
            <v>Хазараспгаз</v>
          </cell>
          <cell r="B2309" t="str">
            <v>Узбекнефтегаз</v>
          </cell>
        </row>
        <row r="2310">
          <cell r="A2310" t="str">
            <v>Хазорасп 96-Автокорхонаси МЧЖ</v>
          </cell>
          <cell r="B2310" t="str">
            <v>Узавтотранс</v>
          </cell>
        </row>
        <row r="2311">
          <cell r="A2311" t="str">
            <v>"Хазорасп ROISON х/ф"</v>
          </cell>
          <cell r="B2311" t="str">
            <v>Кичик ва урта бизнес</v>
          </cell>
        </row>
        <row r="2312">
          <cell r="A2312" t="str">
            <v>Хазорасп Автогаз</v>
          </cell>
          <cell r="B2312" t="str">
            <v>Узбекнефтегаз</v>
          </cell>
        </row>
        <row r="2313">
          <cell r="A2313" t="str">
            <v>"Хазорасп Агрегатмаш МЧЖ"</v>
          </cell>
          <cell r="B2313" t="str">
            <v>Кичик ва урта бизнес</v>
          </cell>
        </row>
        <row r="2314">
          <cell r="A2314" t="str">
            <v>Хазорасп агрокурилиш таъмирлаш корхонаси</v>
          </cell>
          <cell r="B2314" t="str">
            <v>Узагрокурилиштаъмирлаш</v>
          </cell>
        </row>
        <row r="2315">
          <cell r="A2315" t="str">
            <v>"Хазорасп архив"</v>
          </cell>
          <cell r="B2315" t="str">
            <v>Кичик ва урта бизнес</v>
          </cell>
        </row>
        <row r="2316">
          <cell r="A2316" t="str">
            <v>Хазорасп босмахона МЧЖ</v>
          </cell>
          <cell r="B2316" t="str">
            <v>Давлатматбуот кумит.</v>
          </cell>
        </row>
        <row r="2317">
          <cell r="A2317" t="str">
            <v>Хазорасп Бурдокичилик ММТП</v>
          </cell>
          <cell r="B2317" t="str">
            <v>К ва СХВ (махсулот етишт)</v>
          </cell>
        </row>
        <row r="2318">
          <cell r="A2318" t="str">
            <v>Хазорасп ветлоборотория</v>
          </cell>
          <cell r="B2318" t="str">
            <v>К ва СХВ (бюджет)</v>
          </cell>
        </row>
        <row r="2319">
          <cell r="A2319" t="str">
            <v>Хазорасп дехкон ва фермер хужаликлар уюшмаси</v>
          </cell>
          <cell r="B2319" t="str">
            <v>Дехкон ва фермер хуж уюшм</v>
          </cell>
        </row>
        <row r="2320">
          <cell r="A2320" t="str">
            <v>Хазорасп дехкон уюшмаси</v>
          </cell>
          <cell r="B2320" t="str">
            <v>Дехкон ва фермер хуж уюшм</v>
          </cell>
        </row>
        <row r="2321">
          <cell r="A2321" t="str">
            <v>Хазорасп ДСЭНМ</v>
          </cell>
          <cell r="B2321" t="str">
            <v>Согликни саклаш вазирлиги</v>
          </cell>
        </row>
        <row r="2322">
          <cell r="A2322" t="str">
            <v>Хазорасп ЕДФ</v>
          </cell>
          <cell r="B2322" t="str">
            <v>ДО ВЫЯСНЕНИЯ</v>
          </cell>
        </row>
        <row r="2323">
          <cell r="A2323" t="str">
            <v>Хазорасп Ичанкалъа ф/х</v>
          </cell>
          <cell r="B2323" t="str">
            <v>Дехкон ва фермер хуж уюшм</v>
          </cell>
        </row>
        <row r="2324">
          <cell r="A2324" t="str">
            <v>Хазорасп касб хунар коллежи</v>
          </cell>
          <cell r="B2324" t="str">
            <v>Маориф вазирлиги</v>
          </cell>
        </row>
        <row r="2325">
          <cell r="A2325" t="str">
            <v>Хазорасп кемпинг ХИСФ</v>
          </cell>
          <cell r="B2325" t="str">
            <v>Кичик ва урта бизнес</v>
          </cell>
        </row>
        <row r="2326">
          <cell r="A2326" t="str">
            <v>Хазорасп КСХБ</v>
          </cell>
          <cell r="B2326" t="str">
            <v>К ва СХВ (бюджет)</v>
          </cell>
        </row>
        <row r="2327">
          <cell r="A2327" t="str">
            <v>Хазорасп мелиоратор</v>
          </cell>
          <cell r="B2327" t="str">
            <v>Кичик ва урта бизнес</v>
          </cell>
        </row>
        <row r="2328">
          <cell r="A2328" t="str">
            <v>Хазорасп минг отлик ХИЧСФ</v>
          </cell>
          <cell r="B2328" t="str">
            <v>Кичик ва урта бизнес</v>
          </cell>
        </row>
        <row r="2329">
          <cell r="A2329" t="str">
            <v>Хазорасп молия</v>
          </cell>
          <cell r="B2329" t="str">
            <v>Молия вазирлиги</v>
          </cell>
        </row>
        <row r="2330">
          <cell r="A2330" t="str">
            <v>Хазорасп МТП ДАЖ</v>
          </cell>
          <cell r="B2330" t="str">
            <v>Узагромашсервис</v>
          </cell>
        </row>
        <row r="2331">
          <cell r="A2331" t="str">
            <v>Хазорасп нефт база УК Касаба уюшмаси кумитаси</v>
          </cell>
          <cell r="B2331" t="str">
            <v>ДО ВЫЯСНЕНИЯ</v>
          </cell>
        </row>
        <row r="2332">
          <cell r="A2332" t="str">
            <v>Хазорасп олтинкуз биосервис ШК</v>
          </cell>
          <cell r="B2332" t="str">
            <v>Узкишлок хужаликкимё</v>
          </cell>
        </row>
        <row r="2333">
          <cell r="A2333" t="str">
            <v>Хазорасп пахта тозалаш ОТХЖ</v>
          </cell>
          <cell r="B2333" t="str">
            <v>Узпахтасаноатсотиш</v>
          </cell>
        </row>
        <row r="2334">
          <cell r="A2334" t="str">
            <v>Хазорасп педагогика колледжи</v>
          </cell>
          <cell r="B2334" t="str">
            <v>Маориф вазирлиги</v>
          </cell>
        </row>
        <row r="2335">
          <cell r="A2335" t="str">
            <v>Хазорасп пилла</v>
          </cell>
          <cell r="B2335" t="str">
            <v>Узбек ипаги</v>
          </cell>
        </row>
        <row r="2336">
          <cell r="A2336" t="str">
            <v>Хазорасп савдо  ШК</v>
          </cell>
          <cell r="B2336" t="str">
            <v>Узбекбирлашув</v>
          </cell>
        </row>
        <row r="2337">
          <cell r="A2337" t="str">
            <v>Хазорасп Саилхон фермер хужалиги</v>
          </cell>
          <cell r="B2337" t="str">
            <v>Дехкон ва фермер хуж уюшм</v>
          </cell>
        </row>
        <row r="2338">
          <cell r="A2338" t="str">
            <v>Хазорасп т.хокимияти</v>
          </cell>
          <cell r="B2338" t="str">
            <v>КК Р ВМ, хокимиятлар</v>
          </cell>
        </row>
        <row r="2339">
          <cell r="A2339" t="str">
            <v>Хазорасп текстил МЧЖ</v>
          </cell>
          <cell r="B2339" t="str">
            <v>Узбекенгилсаноат</v>
          </cell>
        </row>
        <row r="2340">
          <cell r="A2340" t="str">
            <v>Хазорасп тиббиёт коллежи</v>
          </cell>
          <cell r="B2340" t="str">
            <v>Маориф вазирлиги</v>
          </cell>
        </row>
        <row r="2341">
          <cell r="A2341" t="str">
            <v>Хазорасп тозалаш хусусий корхонаси</v>
          </cell>
          <cell r="B2341" t="str">
            <v>Кичик ва урта бизнес</v>
          </cell>
        </row>
        <row r="2342">
          <cell r="A2342" t="str">
            <v>Хазорасп туман ДСИ</v>
          </cell>
          <cell r="B2342" t="str">
            <v>Давлат солик кумитаси</v>
          </cell>
        </row>
        <row r="2343">
          <cell r="A2343" t="str">
            <v>Хазорасп тумани ветинария булими</v>
          </cell>
          <cell r="B2343" t="str">
            <v>К ва СХВ (бюджет)</v>
          </cell>
        </row>
        <row r="2344">
          <cell r="A2344" t="str">
            <v>"Хазорасп тумани тиббиёт бирлашмаси давлат корхонаси"</v>
          </cell>
          <cell r="B2344" t="str">
            <v>Согликни саклаш вазирлиги</v>
          </cell>
        </row>
        <row r="2345">
          <cell r="A2345" t="str">
            <v>Хазорасп халк демократик партияси</v>
          </cell>
          <cell r="B2345" t="str">
            <v>ДО ВЫЯСНЕНИЯ</v>
          </cell>
        </row>
        <row r="2346">
          <cell r="A2346" t="str">
            <v>Хазорасп Халк таълими булими</v>
          </cell>
          <cell r="B2346" t="str">
            <v>Маориф вазирлиги</v>
          </cell>
        </row>
        <row r="2347">
          <cell r="A2347" t="str">
            <v>"Хазорасп ХТБ метод кабинети"</v>
          </cell>
          <cell r="B2347" t="str">
            <v>Олий таълим вазирлиги</v>
          </cell>
        </row>
        <row r="2348">
          <cell r="A2348" t="str">
            <v>"Хазорасп чорво ф/х хаз"</v>
          </cell>
          <cell r="B2348" t="str">
            <v>Дехкон ва фермер хуж уюшм</v>
          </cell>
        </row>
        <row r="2349">
          <cell r="A2349" t="str">
            <v>"Хазораспдавсувмахсуспудрат ДУК"</v>
          </cell>
          <cell r="B2349" t="str">
            <v>К ва СХВ (бюджет)</v>
          </cell>
        </row>
        <row r="2350">
          <cell r="A2350" t="str">
            <v>"Хазорасптранс МЧЖ"</v>
          </cell>
          <cell r="B2350" t="str">
            <v>Узавтотранс</v>
          </cell>
        </row>
        <row r="2351">
          <cell r="A2351" t="str">
            <v>Хайдур - Кудрат МЧЖ</v>
          </cell>
          <cell r="B2351" t="str">
            <v>ДО ВЫЯСНЕНИЯ</v>
          </cell>
        </row>
        <row r="2352">
          <cell r="A2352" t="str">
            <v>Хайит Абдирим ф/х туп</v>
          </cell>
          <cell r="B2352" t="str">
            <v>Дехкон ва фермер хуж уюшм</v>
          </cell>
        </row>
        <row r="2353">
          <cell r="A2353" t="str">
            <v>Хайитбой бобо Шерзод ф/х бог</v>
          </cell>
          <cell r="B2353" t="str">
            <v>Дехкон ва фермер хуж уюшм</v>
          </cell>
        </row>
        <row r="2354">
          <cell r="A2354" t="str">
            <v>"Хайитбой Зокиржон ф/х"</v>
          </cell>
          <cell r="B2354" t="str">
            <v>Дехкон ва фермер хуж уюшм</v>
          </cell>
        </row>
        <row r="2355">
          <cell r="A2355" t="str">
            <v>Хайитбой Маткарим ф/х хаз</v>
          </cell>
          <cell r="B2355" t="str">
            <v>Дехкон ва фермер хуж уюшм</v>
          </cell>
        </row>
        <row r="2356">
          <cell r="A2356" t="str">
            <v>Хайитбой Махсум угли Хожи Акбар ф/х пит</v>
          </cell>
          <cell r="B2356" t="str">
            <v>Дехкон ва фермер хуж уюшм</v>
          </cell>
        </row>
        <row r="2357">
          <cell r="A2357" t="str">
            <v>Хайитбой суфи ф/х</v>
          </cell>
          <cell r="B2357" t="str">
            <v>Дехкон ва фермер хуж уюшм</v>
          </cell>
        </row>
        <row r="2358">
          <cell r="A2358" t="str">
            <v>Хайитбой угли Бобожон ф/х</v>
          </cell>
          <cell r="B2358" t="str">
            <v>Дехкон ва фермер хуж уюшм</v>
          </cell>
        </row>
        <row r="2359">
          <cell r="A2359" t="str">
            <v>Хайитбой угли Рахимбой ф/х бог</v>
          </cell>
          <cell r="B2359" t="str">
            <v>Дехкон ва фермер хуж уюшм</v>
          </cell>
        </row>
        <row r="2360">
          <cell r="A2360" t="str">
            <v>Хайитбой Худайберганов ф/х бог</v>
          </cell>
          <cell r="B2360" t="str">
            <v>Дехкон ва фермер хуж уюшм</v>
          </cell>
        </row>
        <row r="2361">
          <cell r="A2361" t="str">
            <v>Хайитбой Эгамберди ф/х</v>
          </cell>
          <cell r="B2361" t="str">
            <v>Дехкон ва фермер хуж уюшм</v>
          </cell>
        </row>
        <row r="2362">
          <cell r="A2362" t="str">
            <v>Хайитмамат Маткаримов ф/х</v>
          </cell>
          <cell r="B2362" t="str">
            <v>Дехкон ва фермер хуж уюшм</v>
          </cell>
        </row>
        <row r="2363">
          <cell r="A2363" t="str">
            <v>Хайрула Азиз Хамкор ф/х бог</v>
          </cell>
          <cell r="B2363" t="str">
            <v>Дехкон ва фермер хуж уюшм</v>
          </cell>
        </row>
        <row r="2364">
          <cell r="A2364" t="str">
            <v>Хайрулла транс х/ф</v>
          </cell>
          <cell r="B2364" t="str">
            <v>Кичик ва урта бизнес</v>
          </cell>
        </row>
        <row r="2365">
          <cell r="A2365" t="str">
            <v>"Хайрулла-Хабибулла сервис х/к"</v>
          </cell>
          <cell r="B2365" t="str">
            <v>Бозор жамгармаси</v>
          </cell>
        </row>
        <row r="2366">
          <cell r="A2366" t="str">
            <v>Хайруш ф/х туп</v>
          </cell>
          <cell r="B2366" t="str">
            <v>Дехкон ва фермер хуж уюшм</v>
          </cell>
        </row>
        <row r="2367">
          <cell r="A2367" t="str">
            <v>Хакикат аудит А фирмаси</v>
          </cell>
          <cell r="B2367" t="str">
            <v>ДО ВЫЯСНЕНИЯ</v>
          </cell>
        </row>
        <row r="2368">
          <cell r="A2368" t="str">
            <v>Хакимбой Нурметов ф/х</v>
          </cell>
          <cell r="B2368" t="str">
            <v>Дехкон ва фермер хуж уюшм</v>
          </cell>
        </row>
        <row r="2369">
          <cell r="A2369" t="str">
            <v>Хакимбой Санъатжон ф/х бог</v>
          </cell>
          <cell r="B2369" t="str">
            <v>Дехкон ва фермер хуж уюшм</v>
          </cell>
        </row>
        <row r="2370">
          <cell r="A2370" t="str">
            <v>Хакимов Хакимжон ф/х хаз</v>
          </cell>
          <cell r="B2370" t="str">
            <v>Дехкон ва фермер хуж уюшм</v>
          </cell>
        </row>
        <row r="2371">
          <cell r="A2371" t="str">
            <v>Халк банк Хазорасп филиали</v>
          </cell>
          <cell r="B2371" t="str">
            <v>Халк банки</v>
          </cell>
        </row>
        <row r="2372">
          <cell r="A2372" t="str">
            <v>Халк банки Богот</v>
          </cell>
          <cell r="B2372" t="str">
            <v>Халк банки</v>
          </cell>
        </row>
        <row r="2373">
          <cell r="A2373" t="str">
            <v>Халк банки Питнак</v>
          </cell>
          <cell r="B2373" t="str">
            <v>Халк банки</v>
          </cell>
        </row>
        <row r="2374">
          <cell r="A2374" t="str">
            <v>"Халк демократик партияси"</v>
          </cell>
          <cell r="B2374" t="str">
            <v>ДО ВЫЯСНЕНИЯ</v>
          </cell>
        </row>
        <row r="2375">
          <cell r="A2375" t="str">
            <v>Халкаро "Экосан" ташкилоти</v>
          </cell>
          <cell r="B2375" t="str">
            <v>ДО ВЫЯСНЕНИЯ</v>
          </cell>
        </row>
        <row r="2376">
          <cell r="A2376" t="str">
            <v>Хамдам Сапарбой угли ф/х хаз</v>
          </cell>
          <cell r="B2376" t="str">
            <v>Дехкон ва фермер хуж уюшм</v>
          </cell>
        </row>
        <row r="2377">
          <cell r="A2377" t="str">
            <v>Хамдам ф/х бог</v>
          </cell>
          <cell r="B2377" t="str">
            <v>Дехкон ва фермер хуж уюшм</v>
          </cell>
        </row>
        <row r="2378">
          <cell r="A2378" t="str">
            <v>Хамдамбой ф/х туп</v>
          </cell>
          <cell r="B2378" t="str">
            <v>Дехкон ва фермер хуж уюшм</v>
          </cell>
        </row>
        <row r="2379">
          <cell r="A2379" t="str">
            <v>Хамид Чавандоз ф/х</v>
          </cell>
          <cell r="B2379" t="str">
            <v>Дехкон ва фермер хуж уюшм</v>
          </cell>
        </row>
        <row r="2380">
          <cell r="A2380" t="str">
            <v>Хамро бобо угли Мир-Ахмад ф/х бог</v>
          </cell>
          <cell r="B2380" t="str">
            <v>Дехкон ва фермер хуж уюшм</v>
          </cell>
        </row>
        <row r="2381">
          <cell r="A2381" t="str">
            <v>Хамро ф/х</v>
          </cell>
          <cell r="B2381" t="str">
            <v>Дехкон ва фермер хуж уюшм</v>
          </cell>
        </row>
        <row r="2382">
          <cell r="A2382" t="str">
            <v>Хамробек Даврон ф/х хаз</v>
          </cell>
          <cell r="B2382" t="str">
            <v>Дехкон ва фермер хуж уюшм</v>
          </cell>
        </row>
        <row r="2383">
          <cell r="A2383" t="str">
            <v>"Хамроз бейназар ф/х"</v>
          </cell>
          <cell r="B2383" t="str">
            <v>Дехкон ва фермер хуж уюшм</v>
          </cell>
        </row>
        <row r="2384">
          <cell r="A2384" t="str">
            <v>Хамроз ф/х</v>
          </cell>
          <cell r="B2384" t="str">
            <v>Дехкон ва фермер хуж уюшм</v>
          </cell>
        </row>
        <row r="2385">
          <cell r="A2385" t="str">
            <v>ХАПО</v>
          </cell>
          <cell r="B2385" t="str">
            <v>Узавтосаноат</v>
          </cell>
        </row>
        <row r="2386">
          <cell r="A2386" t="str">
            <v>Хасан Каландар ф/х бог</v>
          </cell>
          <cell r="B2386" t="str">
            <v>Дехкон ва фермер хуж уюшм</v>
          </cell>
        </row>
        <row r="2387">
          <cell r="A2387" t="str">
            <v>Хасан навкар ф/х бог</v>
          </cell>
          <cell r="B2387" t="str">
            <v>Дехкон ва фермер хуж уюшм</v>
          </cell>
        </row>
        <row r="2388">
          <cell r="A2388" t="str">
            <v>Хасан ота набираси Фарходжон ф/х бог</v>
          </cell>
          <cell r="B2388" t="str">
            <v>Дехкон ва фермер хуж уюшм</v>
          </cell>
        </row>
        <row r="2389">
          <cell r="A2389" t="str">
            <v>Хасан угли Мухаммад хожи ф/х бог</v>
          </cell>
          <cell r="B2389" t="str">
            <v>Дехкон ва фермер хуж уюшм</v>
          </cell>
        </row>
        <row r="2390">
          <cell r="A2390" t="str">
            <v>Хасан Хусан Отабек ф/х</v>
          </cell>
          <cell r="B2390" t="str">
            <v>Дехкон ва фермер хуж уюшм</v>
          </cell>
        </row>
        <row r="2391">
          <cell r="A2391" t="str">
            <v>Хасан Хусан ф/х</v>
          </cell>
          <cell r="B2391" t="str">
            <v>Дехкон ва фермер хуж уюшм</v>
          </cell>
        </row>
        <row r="2392">
          <cell r="A2392" t="str">
            <v>Хасан-Хусан Мухаммад ф/х</v>
          </cell>
          <cell r="B2392" t="str">
            <v>Дехкон ва фермер хуж уюшм</v>
          </cell>
        </row>
        <row r="2393">
          <cell r="A2393" t="str">
            <v>Хасанбой Амина ипаги ф/х</v>
          </cell>
          <cell r="B2393" t="str">
            <v>Дехкон ва фермер хуж уюшм</v>
          </cell>
        </row>
        <row r="2394">
          <cell r="A2394" t="str">
            <v>Хасанбой Отабек ф/х</v>
          </cell>
          <cell r="B2394" t="str">
            <v>Дехкон ва фермер хуж уюшм</v>
          </cell>
        </row>
        <row r="2395">
          <cell r="A2395" t="str">
            <v>Хатип Саид ф/х пит</v>
          </cell>
          <cell r="B2395" t="str">
            <v>Дехкон ва фермер хуж уюшм</v>
          </cell>
        </row>
        <row r="2396">
          <cell r="A2396" t="str">
            <v>Хатип ф/х тупр</v>
          </cell>
          <cell r="B2396" t="str">
            <v>Дехкон ва фермер хуж уюшм</v>
          </cell>
        </row>
        <row r="2397">
          <cell r="A2397" t="str">
            <v>"Хива - Тупраккалъа ф/х"</v>
          </cell>
          <cell r="B2397" t="str">
            <v>Дехкон ва фермер хуж уюшм</v>
          </cell>
        </row>
        <row r="2398">
          <cell r="A2398" t="str">
            <v>"Хива паррандачилик МЧЖ"</v>
          </cell>
          <cell r="B2398" t="str">
            <v>Кичик ва урта бизнес</v>
          </cell>
        </row>
        <row r="2399">
          <cell r="A2399" t="str">
            <v>Хива ш/х</v>
          </cell>
          <cell r="B2399" t="str">
            <v>К ва СХВ (махсулот етишт)</v>
          </cell>
        </row>
        <row r="2400">
          <cell r="A2400" t="str">
            <v>"Хиванефтгазкурилиш УК"</v>
          </cell>
          <cell r="B2400" t="str">
            <v>Узбекнефтегаз</v>
          </cell>
        </row>
        <row r="2401">
          <cell r="A2401" t="str">
            <v>Хизирбобо Жумабой ф/х пит</v>
          </cell>
          <cell r="B2401" t="str">
            <v>Дехкон ва фермер хуж уюшм</v>
          </cell>
        </row>
        <row r="2402">
          <cell r="A2402" t="str">
            <v>Хикмат ф/х тупр</v>
          </cell>
          <cell r="B2402" t="str">
            <v>Дехкон ва фермер хуж уюшм</v>
          </cell>
        </row>
        <row r="2403">
          <cell r="A2403" t="str">
            <v>Хикмат Хурсанд боги ф/х</v>
          </cell>
          <cell r="B2403" t="str">
            <v>Дехкон ва фермер хуж уюшм</v>
          </cell>
        </row>
        <row r="2404">
          <cell r="A2404" t="str">
            <v>Хикматжон Кадамбой ф/х пит</v>
          </cell>
          <cell r="B2404" t="str">
            <v>Дехкон ва фермер хуж уюшм</v>
          </cell>
        </row>
        <row r="2405">
          <cell r="A2405" t="str">
            <v>Хилола ф/х</v>
          </cell>
          <cell r="B2405" t="str">
            <v>Дехкон ва фермер хуж уюшм</v>
          </cell>
        </row>
        <row r="2406">
          <cell r="A2406" t="str">
            <v>"Хитой пахтаси ф/х"</v>
          </cell>
          <cell r="B2406" t="str">
            <v>Дехкон ва фермер хуж уюшм</v>
          </cell>
        </row>
        <row r="2407">
          <cell r="A2407" t="str">
            <v>Хитой ф/х</v>
          </cell>
          <cell r="B2407" t="str">
            <v>Дехкон ва фермер хуж уюшм</v>
          </cell>
        </row>
        <row r="2408">
          <cell r="A2408" t="str">
            <v>ХКМК-282 МЧЖ</v>
          </cell>
          <cell r="B2408" t="str">
            <v>КК Р ВМ, хокимиятлар</v>
          </cell>
        </row>
        <row r="2409">
          <cell r="A2409" t="str">
            <v>Хожи бува невараси Малохат ф/х хаз</v>
          </cell>
          <cell r="B2409" t="str">
            <v>Дехкон ва фермер хуж уюшм</v>
          </cell>
        </row>
        <row r="2410">
          <cell r="A2410" t="str">
            <v>Хожи Жувона ф/х хаз</v>
          </cell>
          <cell r="B2410" t="str">
            <v>Дехкон ва фермер хуж уюшм</v>
          </cell>
        </row>
        <row r="2411">
          <cell r="A2411" t="str">
            <v>Хожи ота ф/х туп</v>
          </cell>
          <cell r="B2411" t="str">
            <v>Дехкон ва фермер хуж уюшм</v>
          </cell>
        </row>
        <row r="2412">
          <cell r="A2412" t="str">
            <v>Хожи Саидмурод ф/х</v>
          </cell>
          <cell r="B2412" t="str">
            <v>Дехкон ва фермер хуж уюшм</v>
          </cell>
        </row>
        <row r="2413">
          <cell r="A2413" t="str">
            <v>Хожибой Махсум ф/х хаз</v>
          </cell>
          <cell r="B2413" t="str">
            <v>Дехкон ва фермер хуж уюшм</v>
          </cell>
        </row>
        <row r="2414">
          <cell r="A2414" t="str">
            <v>Хожимурод ф/х</v>
          </cell>
          <cell r="B2414" t="str">
            <v>Дехкон ва фермер хуж уюшм</v>
          </cell>
        </row>
        <row r="2415">
          <cell r="A2415" t="str">
            <v>Холбек ф/х тупр</v>
          </cell>
          <cell r="B2415" t="str">
            <v>Дехкон ва фермер хуж уюшм</v>
          </cell>
        </row>
        <row r="2416">
          <cell r="A2416" t="str">
            <v>Холида Мавлуда фермер хужалиги пит</v>
          </cell>
          <cell r="B2416" t="str">
            <v>Дехкон ва фермер хуж уюшм</v>
          </cell>
        </row>
        <row r="2417">
          <cell r="A2417" t="str">
            <v>Холикберди ф/х тупр</v>
          </cell>
          <cell r="B2417" t="str">
            <v>Дехкон ва фермер хуж уюшм</v>
          </cell>
        </row>
        <row r="2418">
          <cell r="A2418" t="str">
            <v>Холис ф/х туп</v>
          </cell>
          <cell r="B2418" t="str">
            <v>Дехкон ва фермер хуж уюшм</v>
          </cell>
        </row>
        <row r="2419">
          <cell r="A2419" t="str">
            <v>Холмат хожи ф/х туп</v>
          </cell>
          <cell r="B2419" t="str">
            <v>Дехкон ва фермер хуж уюшм</v>
          </cell>
        </row>
        <row r="2420">
          <cell r="A2420" t="str">
            <v>Холмурод угли Мансур ф/х бог</v>
          </cell>
          <cell r="B2420" t="str">
            <v>Дехкон ва фермер хуж уюшм</v>
          </cell>
        </row>
        <row r="2421">
          <cell r="A2421" t="str">
            <v>Хонёров Гайрат Кушназарович ф/х</v>
          </cell>
          <cell r="B2421" t="str">
            <v>Дехкон ва фермер хуж уюшм</v>
          </cell>
        </row>
        <row r="2422">
          <cell r="A2422" t="str">
            <v>Хонка дехкон ушюмаси туп</v>
          </cell>
          <cell r="B2422" t="str">
            <v>Дехкон ва фермер хуж уюшм</v>
          </cell>
        </row>
        <row r="2423">
          <cell r="A2423" t="str">
            <v>"Хонка дон махсулотлари АЖ"</v>
          </cell>
          <cell r="B2423" t="str">
            <v>Уздонмахсулот</v>
          </cell>
        </row>
        <row r="2424">
          <cell r="A2424" t="str">
            <v>"Хонка Мадир кимё х/к"</v>
          </cell>
          <cell r="B2424" t="str">
            <v>Кичик ва урта бизнес</v>
          </cell>
        </row>
        <row r="2425">
          <cell r="A2425" t="str">
            <v>Хонка филиали</v>
          </cell>
          <cell r="B2425" t="str">
            <v>Узбекнефтегаз</v>
          </cell>
        </row>
        <row r="2426">
          <cell r="A2426" t="str">
            <v>Хоразм АО УзРТСБ</v>
          </cell>
          <cell r="B2426" t="str">
            <v>ДО ВЫЯСНЕНИЯ</v>
          </cell>
        </row>
        <row r="2427">
          <cell r="A2427" t="str">
            <v>"Хоразм балик махсулотлари ОТХЖ"</v>
          </cell>
          <cell r="B2427" t="str">
            <v>К ва СХВ (бюджет)</v>
          </cell>
        </row>
        <row r="2428">
          <cell r="A2428" t="str">
            <v>Хоразм вилдавэкспертиза</v>
          </cell>
          <cell r="B2428" t="str">
            <v>ДО ВЫЯСНЕНИЯ</v>
          </cell>
        </row>
        <row r="2429">
          <cell r="A2429" t="str">
            <v>Хоразм Вилоят Агрокимё</v>
          </cell>
          <cell r="B2429" t="str">
            <v>Узкишлок хужаликкимё</v>
          </cell>
        </row>
        <row r="2430">
          <cell r="A2430" t="str">
            <v>Хоразм вилоят босмахонаси МЧЖ</v>
          </cell>
          <cell r="B2430" t="str">
            <v>ДО ВЫЯСНЕНИЯ</v>
          </cell>
        </row>
        <row r="2431">
          <cell r="A2431" t="str">
            <v>Хоразм вилоят давлат адлияси</v>
          </cell>
          <cell r="B2431" t="str">
            <v>Адлия вазирлиги</v>
          </cell>
        </row>
        <row r="2432">
          <cell r="A2432" t="str">
            <v>Хоразм вилоят ИИБ</v>
          </cell>
          <cell r="B2432" t="str">
            <v>ИИВ</v>
          </cell>
        </row>
        <row r="2433">
          <cell r="A2433" t="str">
            <v>хоразм вилоят махсус алока богланмаси</v>
          </cell>
          <cell r="B2433" t="str">
            <v>ДО ВЫЯСНЕНИЯ</v>
          </cell>
        </row>
        <row r="2434">
          <cell r="A2434" t="str">
            <v>Хоразм вилоят статистика бошкармаси</v>
          </cell>
          <cell r="B2434" t="str">
            <v>ДО ВЫЯСНЕНИЯ</v>
          </cell>
        </row>
        <row r="2435">
          <cell r="A2435" t="str">
            <v>Хоразм вилоят телерадиокампанияси</v>
          </cell>
          <cell r="B2435" t="str">
            <v>ДО ВЫЯСНЕНИЯ</v>
          </cell>
        </row>
        <row r="2436">
          <cell r="A2436" t="str">
            <v>Хоразм вилоят хокимлиги</v>
          </cell>
          <cell r="B2436" t="str">
            <v>КК Р ВМ, хокимиятлар</v>
          </cell>
        </row>
        <row r="2437">
          <cell r="A2437" t="str">
            <v>Хоразм ВСМСХМ (Узстандарт)</v>
          </cell>
          <cell r="B2437" t="str">
            <v>ДО ВЫЯСНЕНИЯ</v>
          </cell>
        </row>
        <row r="2438">
          <cell r="A2438" t="str">
            <v>"Хоразм ёкилги савдо МЧЖ"</v>
          </cell>
          <cell r="B2438" t="str">
            <v>Бозор жамгармаси</v>
          </cell>
        </row>
        <row r="2439">
          <cell r="A2439" t="str">
            <v>"Хоразм ирригатор х/к"</v>
          </cell>
          <cell r="B2439" t="str">
            <v>Кичик ва урта бизнес</v>
          </cell>
        </row>
        <row r="2440">
          <cell r="A2440" t="str">
            <v>Хоразм лойиха курилиш</v>
          </cell>
          <cell r="B2440" t="str">
            <v>Кичик ва урта бизнес</v>
          </cell>
        </row>
        <row r="2441">
          <cell r="A2441" t="str">
            <v>Хоразм МЙХПТФК</v>
          </cell>
          <cell r="B2441" t="str">
            <v>Узавтойул</v>
          </cell>
        </row>
        <row r="2442">
          <cell r="A2442" t="str">
            <v>Хоразм МКМ</v>
          </cell>
          <cell r="B2442" t="str">
            <v>Кичик ва урта бизнес</v>
          </cell>
        </row>
        <row r="2443">
          <cell r="A2443" t="str">
            <v>Хоразм пахта саноат сотиш</v>
          </cell>
          <cell r="B2443" t="str">
            <v>Узпахтасаноатсотиш</v>
          </cell>
        </row>
        <row r="2444">
          <cell r="A2444" t="str">
            <v>Хоразм Почта АЖ ИТБ</v>
          </cell>
          <cell r="B2444" t="str">
            <v>ДО ВЫЯСНЕНИЯ</v>
          </cell>
        </row>
        <row r="2445">
          <cell r="A2445" t="str">
            <v>Хоразм почта Питнак филиали</v>
          </cell>
          <cell r="B2445" t="str">
            <v>Почта ва телекоммун</v>
          </cell>
        </row>
        <row r="2446">
          <cell r="A2446" t="str">
            <v>Хоразм почтаси АЖ Хазорасп</v>
          </cell>
          <cell r="B2446" t="str">
            <v>Почта ва телекоммун</v>
          </cell>
        </row>
        <row r="2447">
          <cell r="A2447" t="str">
            <v>Хоразм ПЧ 18</v>
          </cell>
          <cell r="B2447" t="str">
            <v>ДО ВЫЯСНЕНИЯ</v>
          </cell>
        </row>
        <row r="2448">
          <cell r="A2448" t="str">
            <v>Хоразм СФУ  Богот</v>
          </cell>
          <cell r="B2448" t="str">
            <v>К ва СХВ (бюджет)</v>
          </cell>
        </row>
        <row r="2449">
          <cell r="A2449" t="str">
            <v>Хоразм телеком Питнак</v>
          </cell>
          <cell r="B2449" t="str">
            <v>Почта ва телекоммун</v>
          </cell>
        </row>
        <row r="2450">
          <cell r="A2450" t="str">
            <v>Хоразм Телеком Хазарасп</v>
          </cell>
          <cell r="B2450" t="str">
            <v>Почта ва телекоммун</v>
          </cell>
        </row>
        <row r="2451">
          <cell r="A2451" t="str">
            <v>Хоразм Техпд</v>
          </cell>
          <cell r="B2451" t="str">
            <v>ДО ВЫЯСНЕНИЯ</v>
          </cell>
        </row>
        <row r="2452">
          <cell r="A2452" t="str">
            <v>"Хоразм урмон хужалиги"</v>
          </cell>
          <cell r="B2452" t="str">
            <v>К ва СХВ (бюджет)</v>
          </cell>
        </row>
        <row r="2453">
          <cell r="A2453" t="str">
            <v>Хоразм ш/х</v>
          </cell>
          <cell r="B2453" t="str">
            <v>К ва СХВ (махсулот етишт)</v>
          </cell>
        </row>
        <row r="2454">
          <cell r="A2454" t="str">
            <v>Хоразм ш/х Богот</v>
          </cell>
          <cell r="B2454" t="str">
            <v>К ва СХВ (махсулот етишт)</v>
          </cell>
        </row>
        <row r="2455">
          <cell r="A2455" t="str">
            <v>Хоразм шакар  ОАЖ кошидаги Умидли чорва шк</v>
          </cell>
          <cell r="B2455" t="str">
            <v>Дехкон ва фермер хуж уюшм</v>
          </cell>
        </row>
        <row r="2456">
          <cell r="A2456" t="str">
            <v>Хосилот Мадрахим бобо ф/х бог</v>
          </cell>
          <cell r="B2456" t="str">
            <v>Дехкон ва фермер хуж уюшм</v>
          </cell>
        </row>
        <row r="2457">
          <cell r="A2457" t="str">
            <v>Хосилот ф/х</v>
          </cell>
          <cell r="B2457" t="str">
            <v>Дехкон ва фермер хуж уюшм</v>
          </cell>
        </row>
        <row r="2458">
          <cell r="A2458" t="str">
            <v>Хосилот Шер ф/х</v>
          </cell>
          <cell r="B2458" t="str">
            <v>Дехкон ва фермер хуж уюшм</v>
          </cell>
        </row>
        <row r="2459">
          <cell r="A2459" t="str">
            <v>Хосият пир ф/х туп</v>
          </cell>
          <cell r="B2459" t="str">
            <v>Дехкон ва фермер хуж уюшм</v>
          </cell>
        </row>
        <row r="2460">
          <cell r="A2460" t="str">
            <v>Хосият ф/х туп</v>
          </cell>
          <cell r="B2460" t="str">
            <v>Дехкон ва фермер хуж уюшм</v>
          </cell>
        </row>
        <row r="2461">
          <cell r="A2461" t="str">
            <v>Хотамбой Бобожонов ф/х хаз</v>
          </cell>
          <cell r="B2461" t="str">
            <v>Дехкон ва фермер хуж уюшм</v>
          </cell>
        </row>
        <row r="2462">
          <cell r="A2462" t="str">
            <v>Хофиз ф/х</v>
          </cell>
          <cell r="B2462" t="str">
            <v>Дехкон ва фермер хуж уюшм</v>
          </cell>
        </row>
        <row r="2463">
          <cell r="A2463" t="str">
            <v>Хофиз ф/х</v>
          </cell>
          <cell r="B2463" t="str">
            <v>Дехкон ва фермер хуж уюшм</v>
          </cell>
        </row>
        <row r="2464">
          <cell r="A2464" t="str">
            <v>Худайберган бобо ф/х</v>
          </cell>
          <cell r="B2464" t="str">
            <v>Дехкон ва фермер хуж уюшм</v>
          </cell>
        </row>
        <row r="2465">
          <cell r="A2465" t="str">
            <v>Худайберган закча ф/х</v>
          </cell>
          <cell r="B2465" t="str">
            <v>Дехкон ва фермер хуж уюшм</v>
          </cell>
        </row>
        <row r="2466">
          <cell r="A2466" t="str">
            <v>"Худайберган Инвест транс МЧЖ"</v>
          </cell>
          <cell r="B2466" t="str">
            <v>Узавтойул</v>
          </cell>
        </row>
        <row r="2467">
          <cell r="A2467" t="str">
            <v>Худайберган Килич Болта ф/х хаз</v>
          </cell>
          <cell r="B2467" t="str">
            <v>Дехкон ва фермер хуж уюшм</v>
          </cell>
        </row>
        <row r="2468">
          <cell r="A2468" t="str">
            <v>Худайберган Матназар ф/х</v>
          </cell>
          <cell r="B2468" t="str">
            <v>Дехкон ва фермер хуж уюшм</v>
          </cell>
        </row>
        <row r="2469">
          <cell r="A2469" t="str">
            <v>Худайберган ота ф/х бог</v>
          </cell>
          <cell r="B2469" t="str">
            <v>Дехкон ва фермер хуж уюшм</v>
          </cell>
        </row>
        <row r="2470">
          <cell r="A2470" t="str">
            <v>Худайберган Рузмат бобо ф/х хаз</v>
          </cell>
          <cell r="B2470" t="str">
            <v>Дехкон ва фермер хуж уюшм</v>
          </cell>
        </row>
        <row r="2471">
          <cell r="A2471" t="str">
            <v>Худайберган угли Матякуб ф/х бог</v>
          </cell>
          <cell r="B2471" t="str">
            <v>Дехкон ва фермер хуж уюшм</v>
          </cell>
        </row>
        <row r="2472">
          <cell r="A2472" t="str">
            <v>Худайберган ф/х туп</v>
          </cell>
          <cell r="B2472" t="str">
            <v>Дехкон ва фермер хуж уюшм</v>
          </cell>
        </row>
        <row r="2473">
          <cell r="A2473" t="str">
            <v>Худайберган шовот ф/х хаз</v>
          </cell>
          <cell r="B2473" t="str">
            <v>Дехкон ва фермер хуж уюшм</v>
          </cell>
        </row>
        <row r="2474">
          <cell r="A2474" t="str">
            <v>Худайберганов Хушнудбек</v>
          </cell>
          <cell r="B2474" t="str">
            <v>Дехкон ва фермер хуж уюшм</v>
          </cell>
        </row>
        <row r="2475">
          <cell r="A2475" t="str">
            <v>Худайберди раис ф/х</v>
          </cell>
          <cell r="B2475" t="str">
            <v>Дехкон ва фермер хуж уюшм</v>
          </cell>
        </row>
        <row r="2476">
          <cell r="A2476" t="str">
            <v>Худайберди ф/х</v>
          </cell>
          <cell r="B2476" t="str">
            <v>Дехкон ва фермер хуж уюшм</v>
          </cell>
        </row>
        <row r="2477">
          <cell r="A2477" t="str">
            <v>Худайназар ф/х</v>
          </cell>
          <cell r="B2477" t="str">
            <v>Дехкон ва фермер хуж уюшм</v>
          </cell>
        </row>
        <row r="2478">
          <cell r="A2478" t="str">
            <v>Хударган бобо отов ф/х</v>
          </cell>
          <cell r="B2478" t="str">
            <v>Дехкон ва фермер хуж уюшм</v>
          </cell>
        </row>
        <row r="2479">
          <cell r="A2479" t="str">
            <v>Хударган Дармон Хурсанд ф/х</v>
          </cell>
          <cell r="B2479" t="str">
            <v>Дехкон ва фермер хуж уюшм</v>
          </cell>
        </row>
        <row r="2480">
          <cell r="A2480" t="str">
            <v>Хударган жувозчи ф/х</v>
          </cell>
          <cell r="B2480" t="str">
            <v>Дехкон ва фермер хуж уюшм</v>
          </cell>
        </row>
        <row r="2481">
          <cell r="A2481" t="str">
            <v>Хударган инок ф/х хаз</v>
          </cell>
          <cell r="B2481" t="str">
            <v>Дехкон ва фермер хуж уюшм</v>
          </cell>
        </row>
        <row r="2482">
          <cell r="A2482" t="str">
            <v>Хударган ота ф/х туп</v>
          </cell>
          <cell r="B2482" t="str">
            <v>Дехкон ва фермер хуж уюшм</v>
          </cell>
        </row>
        <row r="2483">
          <cell r="A2483" t="str">
            <v>Хударган тура ф/х бог</v>
          </cell>
          <cell r="B2483" t="str">
            <v>Дехкон ва фермер хуж уюшм</v>
          </cell>
        </row>
        <row r="2484">
          <cell r="A2484" t="str">
            <v>Хударган угли Немат ф/х</v>
          </cell>
          <cell r="B2484" t="str">
            <v>Дехкон ва фермер хуж уюшм</v>
          </cell>
        </row>
        <row r="2485">
          <cell r="A2485" t="str">
            <v>Хударганбек ф/х</v>
          </cell>
          <cell r="B2485" t="str">
            <v>Дехкон ва фермер хуж уюшм</v>
          </cell>
        </row>
        <row r="2486">
          <cell r="A2486" t="str">
            <v>Худашкур Аббос ф/х</v>
          </cell>
          <cell r="B2486" t="str">
            <v>Дехкон ва фермер хуж уюшм</v>
          </cell>
        </row>
        <row r="2487">
          <cell r="A2487" t="str">
            <v>Худашкур афанди ф/х хаз</v>
          </cell>
          <cell r="B2487" t="str">
            <v>Дехкон ва фермер хуж уюшм</v>
          </cell>
        </row>
        <row r="2488">
          <cell r="A2488" t="str">
            <v>Худашкур невараси Якуб ф/х хаз</v>
          </cell>
          <cell r="B2488" t="str">
            <v>Дехкон ва фермер хуж уюшм</v>
          </cell>
        </row>
        <row r="2489">
          <cell r="A2489" t="str">
            <v>Худашкур Ортик ф/х пит</v>
          </cell>
          <cell r="B2489" t="str">
            <v>Дехкон ва фермер хуж уюшм</v>
          </cell>
        </row>
        <row r="2490">
          <cell r="A2490" t="str">
            <v>Худашкур сухроб ф/х</v>
          </cell>
          <cell r="B2490" t="str">
            <v>Дехкон ва фермер хуж уюшм</v>
          </cell>
        </row>
        <row r="2491">
          <cell r="A2491" t="str">
            <v>Худашкур ф/х туп</v>
          </cell>
          <cell r="B2491" t="str">
            <v>Дехкон ва фермер хуж уюшм</v>
          </cell>
        </row>
        <row r="2492">
          <cell r="A2492" t="str">
            <v>Худашукур Бекчонов ф/х</v>
          </cell>
          <cell r="B2492" t="str">
            <v>Дехкон ва фермер хуж уюшм</v>
          </cell>
        </row>
        <row r="2493">
          <cell r="A2493" t="str">
            <v>Худашукур Рузим ф/х</v>
          </cell>
          <cell r="B2493" t="str">
            <v>Дехкон ва фермер хуж уюшм</v>
          </cell>
        </row>
        <row r="2494">
          <cell r="A2494" t="str">
            <v>Худоёр нодира ф/х хаз</v>
          </cell>
          <cell r="B2494" t="str">
            <v>Дехкон ва фермер хуж уюшм</v>
          </cell>
        </row>
        <row r="2495">
          <cell r="A2495" t="str">
            <v>Худоёр чупонов ф/х</v>
          </cell>
          <cell r="B2495" t="str">
            <v>Дехкон ва фермер хуж уюшм</v>
          </cell>
        </row>
        <row r="2496">
          <cell r="A2496" t="str">
            <v>Худойберди-Набижон-Ганижон ф/х</v>
          </cell>
          <cell r="B2496" t="str">
            <v>Дехкон ва фермер хуж уюшм</v>
          </cell>
        </row>
        <row r="2497">
          <cell r="A2497" t="str">
            <v>Худойкули анажон ф/х хаз</v>
          </cell>
          <cell r="B2497" t="str">
            <v>Дехкон ва фермер хуж уюшм</v>
          </cell>
        </row>
        <row r="2498">
          <cell r="A2498" t="str">
            <v>Худойкули угли Султонбой ф/х</v>
          </cell>
          <cell r="B2498" t="str">
            <v>Дехкон ва фермер хуж уюшм</v>
          </cell>
        </row>
        <row r="2499">
          <cell r="A2499" t="str">
            <v>Худошукур кассоб ф/х</v>
          </cell>
          <cell r="B2499" t="str">
            <v>Дехкон ва фермер хуж уюшм</v>
          </cell>
        </row>
        <row r="2500">
          <cell r="A2500" t="str">
            <v>Хужа бобо ф/х туп</v>
          </cell>
          <cell r="B2500" t="str">
            <v>Дехкон ва фермер хуж уюшм</v>
          </cell>
        </row>
        <row r="2501">
          <cell r="A2501" t="str">
            <v>Хужа ковунчи ф/х</v>
          </cell>
          <cell r="B2501" t="str">
            <v>Дехкон ва фермер хуж уюшм</v>
          </cell>
        </row>
        <row r="2502">
          <cell r="A2502" t="str">
            <v>Хужа Косимбой угли Яхёбек ф/х</v>
          </cell>
          <cell r="B2502" t="str">
            <v>Дехкон ва фермер хуж уюшм</v>
          </cell>
        </row>
        <row r="2503">
          <cell r="A2503" t="str">
            <v>Хужа Маткарим Эгамберди бобо ф/х</v>
          </cell>
          <cell r="B2503" t="str">
            <v>Дехкон ва фермер хуж уюшм</v>
          </cell>
        </row>
        <row r="2504">
          <cell r="A2504" t="str">
            <v>Хужа ф/х туп</v>
          </cell>
          <cell r="B2504" t="str">
            <v>Дехкон ва фермер хуж уюшм</v>
          </cell>
        </row>
        <row r="2505">
          <cell r="A2505" t="str">
            <v>Хужа Шамсиддин ф/х</v>
          </cell>
          <cell r="B2505" t="str">
            <v>Дехкон ва фермер хуж уюшм</v>
          </cell>
        </row>
        <row r="2506">
          <cell r="A2506" t="str">
            <v>Хужабой Эрназар ф/х бог</v>
          </cell>
          <cell r="B2506" t="str">
            <v>Дехкон ва фермер хуж уюшм</v>
          </cell>
        </row>
        <row r="2507">
          <cell r="A2507" t="str">
            <v>Хужалик МЧЖ</v>
          </cell>
          <cell r="B2507" t="str">
            <v>Дехкон ва фермер хуж уюшм</v>
          </cell>
        </row>
        <row r="2508">
          <cell r="A2508" t="str">
            <v>Хужалик суди</v>
          </cell>
          <cell r="B2508" t="str">
            <v>Олий суд</v>
          </cell>
        </row>
        <row r="2509">
          <cell r="A2509" t="str">
            <v>Хужаниёзова Анагул ф/х</v>
          </cell>
          <cell r="B2509" t="str">
            <v>Дехкон ва фермер хуж уюшм</v>
          </cell>
        </row>
        <row r="2510">
          <cell r="A2510" t="str">
            <v>Хужаниязов Гуломжон ф/х</v>
          </cell>
          <cell r="B2510" t="str">
            <v>Дехкон ва фермер хуж уюшм</v>
          </cell>
        </row>
        <row r="2511">
          <cell r="A2511" t="str">
            <v>Хужёз Сартораш ф/х</v>
          </cell>
          <cell r="B2511" t="str">
            <v>Дехкон ва фермер хуж уюшм</v>
          </cell>
        </row>
        <row r="2512">
          <cell r="A2512" t="str">
            <v>Хужяз бобо угли Отабой ф/х бог</v>
          </cell>
          <cell r="B2512" t="str">
            <v>Дехкон ва фермер хуж уюшм</v>
          </cell>
        </row>
        <row r="2513">
          <cell r="A2513" t="str">
            <v>Хулкар ф/х</v>
          </cell>
          <cell r="B2513" t="str">
            <v>Дехкон ва фермер хуж уюшм</v>
          </cell>
        </row>
        <row r="2514">
          <cell r="A2514" t="str">
            <v>Хуммиз тепа ф/х</v>
          </cell>
          <cell r="B2514" t="str">
            <v>Дехкон ва фермер хуж уюшм</v>
          </cell>
        </row>
        <row r="2515">
          <cell r="A2515" t="str">
            <v>Хумо ф/х</v>
          </cell>
          <cell r="B2515" t="str">
            <v>Дехкон ва фермер хуж уюшм</v>
          </cell>
        </row>
        <row r="2516">
          <cell r="A2516" t="str">
            <v>"Хумо хусусий корхонаси"</v>
          </cell>
          <cell r="B2516" t="str">
            <v>Кичик ва урта бизнес</v>
          </cell>
        </row>
        <row r="2517">
          <cell r="A2517" t="str">
            <v>Хумоюн ф/х</v>
          </cell>
          <cell r="B2517" t="str">
            <v>Дехкон ва фермер хуж уюшм</v>
          </cell>
        </row>
        <row r="2518">
          <cell r="A2518" t="str">
            <v>Хурматбек Азамат ф/х</v>
          </cell>
          <cell r="B2518" t="str">
            <v>Дехкон ва фермер хуж уюшм</v>
          </cell>
        </row>
        <row r="2519">
          <cell r="A2519" t="str">
            <v>Хуррамбек Кенжабек ф/х</v>
          </cell>
          <cell r="B2519" t="str">
            <v>Дехкон ва фермер хуж уюшм</v>
          </cell>
        </row>
        <row r="2520">
          <cell r="A2520" t="str">
            <v>Хуррамшох Собирхон ф/х пит</v>
          </cell>
          <cell r="B2520" t="str">
            <v>Дехкон ва фермер хуж уюшм</v>
          </cell>
        </row>
        <row r="2521">
          <cell r="A2521" t="str">
            <v>Хуррият ф/х</v>
          </cell>
          <cell r="B2521" t="str">
            <v>Дехкон ва фермер хуж уюшм</v>
          </cell>
        </row>
        <row r="2522">
          <cell r="A2522" t="str">
            <v>Хурсанд Жалоладдин ф/х хаз</v>
          </cell>
          <cell r="B2522" t="str">
            <v>Дехкон ва фермер хуж уюшм</v>
          </cell>
        </row>
        <row r="2523">
          <cell r="A2523" t="str">
            <v>Хурсанд Йулдошов ф/х</v>
          </cell>
          <cell r="B2523" t="str">
            <v>Дехкон ва фермер хуж уюшм</v>
          </cell>
        </row>
        <row r="2524">
          <cell r="A2524" t="str">
            <v>Хурсанд Мусаев ф/х</v>
          </cell>
          <cell r="B2524" t="str">
            <v>Дехкон ва фермер хуж уюшм</v>
          </cell>
        </row>
        <row r="2525">
          <cell r="A2525" t="str">
            <v>Хурсанд туртали ф/х хаз</v>
          </cell>
          <cell r="B2525" t="str">
            <v>Дехкон ва фермер хуж уюшм</v>
          </cell>
        </row>
        <row r="2526">
          <cell r="A2526" t="str">
            <v>Хурсанд ф/х</v>
          </cell>
          <cell r="B2526" t="str">
            <v>Дехкон ва фермер хуж уюшм</v>
          </cell>
        </row>
        <row r="2527">
          <cell r="A2527" t="str">
            <v>Хурсанд ф/х</v>
          </cell>
          <cell r="B2527" t="str">
            <v>Дехкон ва фермер хуж уюшм</v>
          </cell>
        </row>
        <row r="2528">
          <cell r="A2528" t="str">
            <v>Хуршид Гузал фермер хужалиги</v>
          </cell>
          <cell r="B2528" t="str">
            <v>Дехкон ва фермер хуж уюшм</v>
          </cell>
        </row>
        <row r="2529">
          <cell r="A2529" t="str">
            <v>Хуршида савдо сервис савдо харид корхонаси</v>
          </cell>
          <cell r="B2529" t="str">
            <v>ДО ВЫЯСНЕНИЯ</v>
          </cell>
        </row>
        <row r="2530">
          <cell r="A2530" t="str">
            <v>Хуршидбек-Бобуржон транс х/к</v>
          </cell>
          <cell r="B2530" t="str">
            <v>Кичик ва урта бизнес</v>
          </cell>
        </row>
        <row r="2531">
          <cell r="A2531" t="str">
            <v>Хусаин пахтак ф/х хаз</v>
          </cell>
          <cell r="B2531" t="str">
            <v>Дехкон ва фермер хуж уюшм</v>
          </cell>
        </row>
        <row r="2532">
          <cell r="A2532" t="str">
            <v>Хусаин угли Олимбой ф/х бог</v>
          </cell>
          <cell r="B2532" t="str">
            <v>Дехкон ва фермер хуж уюшм</v>
          </cell>
        </row>
        <row r="2533">
          <cell r="A2533" t="str">
            <v>Хусаин хусусий паррандачи</v>
          </cell>
          <cell r="B2533" t="str">
            <v>Дехкон ва фермер хуж уюшм</v>
          </cell>
        </row>
        <row r="2534">
          <cell r="A2534" t="str">
            <v>Хусан Атажонов ф/х</v>
          </cell>
          <cell r="B2534" t="str">
            <v>Дехкон ва фермер хуж уюшм</v>
          </cell>
        </row>
        <row r="2535">
          <cell r="A2535" t="str">
            <v>Хусинбой Бахтиёр Муовин ф/х</v>
          </cell>
          <cell r="B2535" t="str">
            <v>Дехкон ва фермер хуж уюшм</v>
          </cell>
        </row>
        <row r="2536">
          <cell r="A2536" t="str">
            <v>Хусинбой набираси Асилбек ф/х</v>
          </cell>
          <cell r="B2536" t="str">
            <v>Дехкон ва фермер хуж уюшм</v>
          </cell>
        </row>
        <row r="2537">
          <cell r="A2537" t="str">
            <v>Хусниддин Искандарий ф/х</v>
          </cell>
          <cell r="B2537" t="str">
            <v>Дехкон ва фермер хуж уюшм</v>
          </cell>
        </row>
        <row r="2538">
          <cell r="A2538" t="str">
            <v>Хусусий корхоналар, хужалик ширкатлари</v>
          </cell>
          <cell r="B2538" t="str">
            <v>Дехкон ва фермер хуж уюшм</v>
          </cell>
        </row>
        <row r="2539">
          <cell r="A2539" t="str">
            <v>Хушнудбек раис ф/х хаз</v>
          </cell>
          <cell r="B2539" t="str">
            <v>Дехкон ва фермер хуж уюшм</v>
          </cell>
        </row>
        <row r="2540">
          <cell r="A2540" t="str">
            <v>Чаман савдо маркази</v>
          </cell>
          <cell r="B2540" t="str">
            <v>Узбекбирлашув</v>
          </cell>
        </row>
        <row r="2541">
          <cell r="A2541" t="str">
            <v>Чарм савдо тайёрлаш корхонаси</v>
          </cell>
          <cell r="B2541" t="str">
            <v>Кичик ва урта бизнес</v>
          </cell>
        </row>
        <row r="2542">
          <cell r="A2542" t="str">
            <v>Чародейка хусусий фирмаси</v>
          </cell>
          <cell r="B2542" t="str">
            <v>Бозор жамгармаси</v>
          </cell>
        </row>
        <row r="2543">
          <cell r="A2543" t="str">
            <v>Чашма хусусий фермаси</v>
          </cell>
          <cell r="B2543" t="str">
            <v>Дехкон ва фермер хуж уюшм</v>
          </cell>
        </row>
        <row r="2544">
          <cell r="A2544" t="str">
            <v>Чашма-1 ф/х</v>
          </cell>
          <cell r="B2544" t="str">
            <v>Дехкон ва фермер хуж уюшм</v>
          </cell>
        </row>
        <row r="2545">
          <cell r="A2545" t="str">
            <v>Чевар Гулчехра ф/х</v>
          </cell>
          <cell r="B2545" t="str">
            <v>Дехкон ва фермер хуж уюшм</v>
          </cell>
        </row>
        <row r="2546">
          <cell r="A2546" t="str">
            <v>Чикирчи ф/х туп</v>
          </cell>
          <cell r="B2546" t="str">
            <v>Дехкон ва фермер хуж уюшм</v>
          </cell>
        </row>
        <row r="2547">
          <cell r="A2547" t="str">
            <v>Чингиз тепа ф/х тупр</v>
          </cell>
          <cell r="B2547" t="str">
            <v>Дехкон ва фермер хуж уюшм</v>
          </cell>
        </row>
        <row r="2548">
          <cell r="A2548" t="str">
            <v>Чинигул ипаги ф/х</v>
          </cell>
          <cell r="B2548" t="str">
            <v>Дехкон ва фермер хуж уюшм</v>
          </cell>
        </row>
        <row r="2549">
          <cell r="A2549" t="str">
            <v>Чинор ф/х</v>
          </cell>
          <cell r="B2549" t="str">
            <v>Дехкон ва фермер хуж уюшм</v>
          </cell>
        </row>
        <row r="2550">
          <cell r="A2550" t="str">
            <v>Читкор ф/х</v>
          </cell>
          <cell r="B2550" t="str">
            <v>Дехкон ва фермер хуж уюшм</v>
          </cell>
        </row>
        <row r="2551">
          <cell r="A2551" t="str">
            <v>"Чолиш ёкилги савдо х/ф"</v>
          </cell>
          <cell r="B2551" t="str">
            <v>Бозор жамгармаси</v>
          </cell>
        </row>
        <row r="2552">
          <cell r="A2552" t="str">
            <v>Чорвадор ш/х</v>
          </cell>
          <cell r="B2552" t="str">
            <v>К ва СХВ (махсулот етишт)</v>
          </cell>
        </row>
        <row r="2553">
          <cell r="A2553" t="str">
            <v>Чорвадор Янгибозор ММТП</v>
          </cell>
          <cell r="B2553" t="str">
            <v>К ва СХВ (махсулот етишт)</v>
          </cell>
        </row>
        <row r="2554">
          <cell r="A2554" t="str">
            <v>Чорванаслветхизмат МЧЖ</v>
          </cell>
          <cell r="B2554" t="str">
            <v>Узгуштсутсаноат</v>
          </cell>
        </row>
        <row r="2555">
          <cell r="A2555" t="str">
            <v>ЧП "Ачилов Шермат"</v>
          </cell>
          <cell r="B2555" t="str">
            <v>Кичик ва урта бизнес</v>
          </cell>
        </row>
        <row r="2556">
          <cell r="A2556" t="str">
            <v>ЧП "Бабаев Хамдам"</v>
          </cell>
          <cell r="B2556" t="str">
            <v>Кичик ва урта бизнес</v>
          </cell>
        </row>
        <row r="2557">
          <cell r="A2557" t="str">
            <v>ЧП "Курязов Болтабой"</v>
          </cell>
          <cell r="B2557" t="str">
            <v>Кичик ва урта бизнес</v>
          </cell>
        </row>
        <row r="2558">
          <cell r="A2558" t="str">
            <v>ЧП "Рахимов Санжар"</v>
          </cell>
          <cell r="B2558" t="str">
            <v>ДО ВЫЯСНЕНИЯ</v>
          </cell>
        </row>
        <row r="2559">
          <cell r="A2559" t="str">
            <v>ЧП Бобоев Купал</v>
          </cell>
          <cell r="B2559" t="str">
            <v>ДО ВЫЯСНЕНИЯ</v>
          </cell>
        </row>
        <row r="2560">
          <cell r="A2560" t="str">
            <v>ЧП Гоипов</v>
          </cell>
          <cell r="B2560" t="str">
            <v>ДО ВЫЯСНЕНИЯ</v>
          </cell>
        </row>
        <row r="2561">
          <cell r="A2561" t="str">
            <v>ЧП Жуманиязов</v>
          </cell>
          <cell r="B2561" t="str">
            <v>ДО ВЫЯСНЕНИЯ</v>
          </cell>
        </row>
        <row r="2562">
          <cell r="A2562" t="str">
            <v>"ЧПРП Узбекистон"</v>
          </cell>
          <cell r="B2562" t="str">
            <v>Бозор жамгармаси</v>
          </cell>
        </row>
        <row r="2563">
          <cell r="A2563" t="str">
            <v>Чуйник ф/х</v>
          </cell>
          <cell r="B2563" t="str">
            <v>Дехкон ва фермер хуж уюшм</v>
          </cell>
        </row>
        <row r="2564">
          <cell r="A2564" t="str">
            <v>Чул сардори Отаниёз ф/х Богот</v>
          </cell>
          <cell r="B2564" t="str">
            <v>Дехкон ва фермер хуж уюшм</v>
          </cell>
        </row>
        <row r="2565">
          <cell r="A2565" t="str">
            <v>Чулаклар ф/х</v>
          </cell>
          <cell r="B2565" t="str">
            <v>Дехкон ва фермер хуж уюшм</v>
          </cell>
        </row>
        <row r="2566">
          <cell r="A2566" t="str">
            <v>Чулкувар ф/х</v>
          </cell>
          <cell r="B2566" t="str">
            <v>Дехкон ва фермер хуж уюшм</v>
          </cell>
        </row>
        <row r="2567">
          <cell r="A2567" t="str">
            <v>Чумалак Ахмад бобо ф/х</v>
          </cell>
          <cell r="B2567" t="str">
            <v>Дехкон ва фермер хуж уюшм</v>
          </cell>
        </row>
        <row r="2568">
          <cell r="A2568" t="str">
            <v>Чупон ф/х</v>
          </cell>
          <cell r="B2568" t="str">
            <v>Дехкон ва фермер хуж уюшм</v>
          </cell>
        </row>
        <row r="2569">
          <cell r="A2569" t="str">
            <v>Чупонли ф/х</v>
          </cell>
          <cell r="B2569" t="str">
            <v>Дехкон ва фермер хуж уюшм</v>
          </cell>
        </row>
        <row r="2570">
          <cell r="A2570" t="str">
            <v>Чуртан ф/х</v>
          </cell>
          <cell r="B2570" t="str">
            <v>Дехкон ва фермер хуж уюшм</v>
          </cell>
        </row>
        <row r="2571">
          <cell r="A2571" t="str">
            <v>"ЧФ Дехконбозор кимё"</v>
          </cell>
          <cell r="B2571" t="str">
            <v>Кичик ва урта бизнес</v>
          </cell>
        </row>
        <row r="2572">
          <cell r="A2572" t="str">
            <v>Ш. Юлдузи ш/х</v>
          </cell>
          <cell r="B2572" t="str">
            <v>К ва СХВ (махсулот етишт)</v>
          </cell>
        </row>
        <row r="2573">
          <cell r="A2573" t="str">
            <v>Шабнам ф/х</v>
          </cell>
          <cell r="B2573" t="str">
            <v>Дехкон ва фермер хуж уюшм</v>
          </cell>
        </row>
        <row r="2574">
          <cell r="A2574" t="str">
            <v>Шавкат Асадбек ф/х</v>
          </cell>
          <cell r="B2574" t="str">
            <v>Дехкон ва фермер хуж уюшм</v>
          </cell>
        </row>
        <row r="2575">
          <cell r="A2575" t="str">
            <v>Шавкат куса ф/х хаз</v>
          </cell>
          <cell r="B2575" t="str">
            <v>Дехкон ва фермер хуж уюшм</v>
          </cell>
        </row>
        <row r="2576">
          <cell r="A2576" t="str">
            <v>Шавкат угли Зафарбек ф/х</v>
          </cell>
          <cell r="B2576" t="str">
            <v>Дехкон ва фермер хуж уюшм</v>
          </cell>
        </row>
        <row r="2577">
          <cell r="A2577" t="str">
            <v>"Шавкат Уткир х/к"</v>
          </cell>
          <cell r="B2577" t="str">
            <v>Бозор жамгармаси</v>
          </cell>
        </row>
        <row r="2578">
          <cell r="A2578" t="str">
            <v>шавкат хамдам бобур ф/х</v>
          </cell>
          <cell r="B2578" t="str">
            <v>Дехкон ва фермер хуж уюшм</v>
          </cell>
        </row>
        <row r="2579">
          <cell r="A2579" t="str">
            <v>Шавкат Харосмон ф/х хаз</v>
          </cell>
          <cell r="B2579" t="str">
            <v>Дехкон ва фермер хуж уюшм</v>
          </cell>
        </row>
        <row r="2580">
          <cell r="A2580" t="str">
            <v>Шавкатжон фаррухбек ф/х</v>
          </cell>
          <cell r="B2580" t="str">
            <v>Дехкон ва фермер хуж уюшм</v>
          </cell>
        </row>
        <row r="2581">
          <cell r="A2581" t="str">
            <v>Шавобли маскан ф/х хаз</v>
          </cell>
          <cell r="B2581" t="str">
            <v>Дехкон ва фермер хуж уюшм</v>
          </cell>
        </row>
        <row r="2582">
          <cell r="A2582" t="str">
            <v>Шайдо Зубойда ф/х пит</v>
          </cell>
          <cell r="B2582" t="str">
            <v>Дехкон ва фермер хуж уюшм</v>
          </cell>
        </row>
        <row r="2583">
          <cell r="A2583" t="str">
            <v>Шамсиддин мухлиса сарвиноз ф/х</v>
          </cell>
          <cell r="B2583" t="str">
            <v>Дехкон ва фермер хуж уюшм</v>
          </cell>
        </row>
        <row r="2584">
          <cell r="A2584" t="str">
            <v>Шарип закча ф/х хаз</v>
          </cell>
          <cell r="B2584" t="str">
            <v>Дехкон ва фермер хуж уюшм</v>
          </cell>
        </row>
        <row r="2585">
          <cell r="A2585" t="str">
            <v>Шарипов Жалолиддин Шариф ф/х</v>
          </cell>
          <cell r="B2585" t="str">
            <v>Дехкон ва фермер хуж уюшм</v>
          </cell>
        </row>
        <row r="2586">
          <cell r="A2586" t="str">
            <v>Шариф ота ф/х туп</v>
          </cell>
          <cell r="B2586" t="str">
            <v>Дехкон ва фермер хуж уюшм</v>
          </cell>
        </row>
        <row r="2587">
          <cell r="A2587" t="str">
            <v>Шариф полвон набираси Пулатбек ф/х</v>
          </cell>
          <cell r="B2587" t="str">
            <v>Дехкон ва фермер хуж уюшм</v>
          </cell>
        </row>
        <row r="2588">
          <cell r="A2588" t="str">
            <v>Шариф Шокир бег ф/х хаз</v>
          </cell>
          <cell r="B2588" t="str">
            <v>Дехкон ва фермер хуж уюшм</v>
          </cell>
        </row>
        <row r="2589">
          <cell r="A2589" t="str">
            <v>Шарифа Садулла ф/х</v>
          </cell>
          <cell r="B2589" t="str">
            <v>Дехкон ва фермер хуж уюшм</v>
          </cell>
        </row>
        <row r="2590">
          <cell r="A2590" t="str">
            <v>Шарифбой Гулистон ф/х хаз</v>
          </cell>
          <cell r="B2590" t="str">
            <v>Дехкон ва фермер хуж уюшм</v>
          </cell>
        </row>
        <row r="2591">
          <cell r="A2591" t="str">
            <v>Шарк ф/х</v>
          </cell>
          <cell r="B2591" t="str">
            <v>Дехкон ва фермер хуж уюшм</v>
          </cell>
        </row>
        <row r="2592">
          <cell r="A2592" t="str">
            <v>Шарк Юлдузи Янгибозор ММТП</v>
          </cell>
          <cell r="B2592" t="str">
            <v>К ва СХВ (махсулот етишт)</v>
          </cell>
        </row>
        <row r="2593">
          <cell r="A2593" t="str">
            <v>Шарлаук хусусий фирмаси</v>
          </cell>
          <cell r="B2593" t="str">
            <v>Бозор жамгармаси</v>
          </cell>
        </row>
        <row r="2594">
          <cell r="A2594" t="str">
            <v>Шароф бобо ф/х</v>
          </cell>
          <cell r="B2594" t="str">
            <v>Дехкон ва фермер хуж уюшм</v>
          </cell>
        </row>
        <row r="2595">
          <cell r="A2595" t="str">
            <v>Шарофат Анбар ф/х хаз</v>
          </cell>
          <cell r="B2595" t="str">
            <v>Дехкон ва фермер хуж уюшм</v>
          </cell>
        </row>
        <row r="2596">
          <cell r="A2596" t="str">
            <v>Шарофжон Каландар ота угли ф/х бог</v>
          </cell>
          <cell r="B2596" t="str">
            <v>Дехкон ва фермер хуж уюшм</v>
          </cell>
        </row>
        <row r="2597">
          <cell r="A2597" t="str">
            <v>Шарофжон Шохжахон ф/х</v>
          </cell>
          <cell r="B2597" t="str">
            <v>Дехкон ва фермер хуж уюшм</v>
          </cell>
        </row>
        <row r="2598">
          <cell r="A2598" t="str">
            <v>"Шахзод мухомон транс х/к"</v>
          </cell>
          <cell r="B2598" t="str">
            <v>Кичик ва урта бизнес</v>
          </cell>
        </row>
        <row r="2599">
          <cell r="A2599" t="str">
            <v>Шахзодбек Иззатбек ф\х</v>
          </cell>
          <cell r="B2599" t="str">
            <v>Дехкон ва фермер хуж уюшм</v>
          </cell>
        </row>
        <row r="2600">
          <cell r="A2600" t="str">
            <v>Шахзодбек Мироб ф/х</v>
          </cell>
          <cell r="B2600" t="str">
            <v>Дехкон ва фермер хуж уюшм</v>
          </cell>
        </row>
        <row r="2601">
          <cell r="A2601" t="str">
            <v>Шахло ф/х туп</v>
          </cell>
          <cell r="B2601" t="str">
            <v>Дехкон ва фермер хуж уюшм</v>
          </cell>
        </row>
        <row r="2602">
          <cell r="A2602" t="str">
            <v>Шахнозабону Юсуф ф/х пит</v>
          </cell>
          <cell r="B2602" t="str">
            <v>Дехкон ва фермер хуж уюшм</v>
          </cell>
        </row>
        <row r="2603">
          <cell r="A2603" t="str">
            <v>Шаходат мухаббат ф/х</v>
          </cell>
          <cell r="B2603" t="str">
            <v>Дехкон ва фермер хуж уюшм</v>
          </cell>
        </row>
        <row r="2604">
          <cell r="A2604" t="str">
            <v>Шаходат х/кор</v>
          </cell>
          <cell r="B2604" t="str">
            <v>Кичик ва урта бизнес</v>
          </cell>
        </row>
        <row r="2605">
          <cell r="A2605" t="str">
            <v>Шахриёр Шерзод ф/х</v>
          </cell>
          <cell r="B2605" t="str">
            <v>Дехкон ва фермер хуж уюшм</v>
          </cell>
        </row>
        <row r="2606">
          <cell r="A2606" t="str">
            <v>Шахриёр-Алсу ф/х</v>
          </cell>
          <cell r="B2606" t="str">
            <v>Дехкон ва фермер хуж уюшм</v>
          </cell>
        </row>
        <row r="2607">
          <cell r="A2607" t="str">
            <v>Шахроббек мурод ф/х хаз</v>
          </cell>
          <cell r="B2607" t="str">
            <v>Дехкон ва фермер хуж уюшм</v>
          </cell>
        </row>
        <row r="2608">
          <cell r="A2608" t="str">
            <v>Шахсий ёрдамчи ва дехкон хужаликлари уюшмаси</v>
          </cell>
          <cell r="B2608" t="str">
            <v>Дехкон ва фермер хуж уюшм</v>
          </cell>
        </row>
        <row r="2609">
          <cell r="A2609" t="str">
            <v>Шер ф/х туп</v>
          </cell>
          <cell r="B2609" t="str">
            <v>Дехкон ва фермер хуж уюшм</v>
          </cell>
        </row>
        <row r="2610">
          <cell r="A2610" t="str">
            <v>Шерали Бегзод ф/х</v>
          </cell>
          <cell r="B2610" t="str">
            <v>Дехкон ва фермер хуж уюшм</v>
          </cell>
        </row>
        <row r="2611">
          <cell r="A2611" t="str">
            <v>Шерали Матнияз ф/х</v>
          </cell>
          <cell r="B2611" t="str">
            <v>Дехкон ва фермер хуж уюшм</v>
          </cell>
        </row>
        <row r="2612">
          <cell r="A2612" t="str">
            <v>Шерали ф/х тупр</v>
          </cell>
          <cell r="B2612" t="str">
            <v>Дехкон ва фермер хуж уюшм</v>
          </cell>
        </row>
        <row r="2613">
          <cell r="A2613" t="str">
            <v>Шерзод Давлат ф/х</v>
          </cell>
          <cell r="B2613" t="str">
            <v>Дехкон ва фермер хуж уюшм</v>
          </cell>
        </row>
        <row r="2614">
          <cell r="A2614" t="str">
            <v>Шерзод угли Раззокберди ф/х</v>
          </cell>
          <cell r="B2614" t="str">
            <v>Дехкон ва фермер хуж уюшм</v>
          </cell>
        </row>
        <row r="2615">
          <cell r="A2615" t="str">
            <v>Шерзод ф/х</v>
          </cell>
          <cell r="B2615" t="str">
            <v>Дехкон ва фермер хуж уюшм</v>
          </cell>
        </row>
        <row r="2616">
          <cell r="A2616" t="str">
            <v>Шерзод ф/х Хаз</v>
          </cell>
          <cell r="B2616" t="str">
            <v>Дехкон ва фермер хуж уюшм</v>
          </cell>
        </row>
        <row r="2617">
          <cell r="A2617" t="str">
            <v>Шерзод Фарход угли ф/х</v>
          </cell>
          <cell r="B2617" t="str">
            <v>Дехкон ва фермер хуж уюшм</v>
          </cell>
        </row>
        <row r="2618">
          <cell r="A2618" t="str">
            <v>Шерзод Хусниддин ф/х</v>
          </cell>
          <cell r="B2618" t="str">
            <v>Дехкон ва фермер хуж уюшм</v>
          </cell>
        </row>
        <row r="2619">
          <cell r="A2619" t="str">
            <v>Шерип бештали ф/х хаз</v>
          </cell>
          <cell r="B2619" t="str">
            <v>Дехкон ва фермер хуж уюшм</v>
          </cell>
        </row>
        <row r="2620">
          <cell r="A2620" t="str">
            <v>Шерип Полвон ф/х</v>
          </cell>
          <cell r="B2620" t="str">
            <v>Дехкон ва фермер хуж уюшм</v>
          </cell>
        </row>
        <row r="2621">
          <cell r="A2621" t="str">
            <v>Шеркиёт ф/х</v>
          </cell>
          <cell r="B2621" t="str">
            <v>Дехкон ва фермер хуж уюшм</v>
          </cell>
        </row>
        <row r="2622">
          <cell r="A2622" t="str">
            <v>"Шермат Акмалжон МЧЖ"</v>
          </cell>
          <cell r="B2622" t="str">
            <v>Кичик ва урта бизнес</v>
          </cell>
        </row>
        <row r="2623">
          <cell r="A2623" t="str">
            <v>Шермат Кудрат ф/х</v>
          </cell>
          <cell r="B2623" t="str">
            <v>Дехкон ва фермер хуж уюшм</v>
          </cell>
        </row>
        <row r="2624">
          <cell r="A2624" t="str">
            <v>Шермат ота угли Олим ф/х бог</v>
          </cell>
          <cell r="B2624" t="str">
            <v>Дехкон ва фермер хуж уюшм</v>
          </cell>
        </row>
        <row r="2625">
          <cell r="A2625" t="str">
            <v>Шермат Файзулла ф/х бог</v>
          </cell>
          <cell r="B2625" t="str">
            <v>Дехкон ва фермер хуж уюшм</v>
          </cell>
        </row>
        <row r="2626">
          <cell r="A2626" t="str">
            <v>Шеробод биосервис МЧЖ</v>
          </cell>
          <cell r="B2626" t="str">
            <v>Узкишлок хужаликкимё</v>
          </cell>
        </row>
        <row r="2627">
          <cell r="A2627" t="str">
            <v>Шеробод бустон ф/х</v>
          </cell>
          <cell r="B2627" t="str">
            <v>Дехкон ва фермер хуж уюшм</v>
          </cell>
        </row>
        <row r="2628">
          <cell r="A2628" t="str">
            <v>Шеробод ч/ф</v>
          </cell>
          <cell r="B2628" t="str">
            <v>Кичик ва урта бизнес</v>
          </cell>
        </row>
        <row r="2629">
          <cell r="A2629" t="str">
            <v>Шерпа угли Шомирза ф/х хаз</v>
          </cell>
          <cell r="B2629" t="str">
            <v>Дехкон ва фермер хуж уюшм</v>
          </cell>
        </row>
        <row r="2630">
          <cell r="A2630" t="str">
            <v>Шерпажон Шоназар набираси ф/х бог</v>
          </cell>
          <cell r="B2630" t="str">
            <v>Дехкон ва фермер хуж уюшм</v>
          </cell>
        </row>
        <row r="2631">
          <cell r="A2631" t="str">
            <v>Шерхожи Мухаммад ф/х</v>
          </cell>
          <cell r="B2631" t="str">
            <v>Дехкон ва фермер хуж уюшм</v>
          </cell>
        </row>
        <row r="2632">
          <cell r="A2632" t="str">
            <v>Шерхон ф/х</v>
          </cell>
          <cell r="B2632" t="str">
            <v>Дехкон ва фермер хуж уюшм</v>
          </cell>
        </row>
        <row r="2633">
          <cell r="A2633" t="str">
            <v>Шехёп марварид ф/х</v>
          </cell>
          <cell r="B2633" t="str">
            <v>Дехкон ва фермер хуж уюшм</v>
          </cell>
        </row>
        <row r="2634">
          <cell r="A2634" t="str">
            <v>ШЁХЭИ</v>
          </cell>
          <cell r="B2634" t="str">
            <v>Дехкон ва фермер хуж уюшм</v>
          </cell>
        </row>
        <row r="2635">
          <cell r="A2635" t="str">
            <v>Шимол ёгдуси ф/х</v>
          </cell>
          <cell r="B2635" t="str">
            <v>Дехкон ва фермер хуж уюшм</v>
          </cell>
        </row>
        <row r="2636">
          <cell r="A2636" t="str">
            <v>"Шимолгазтаъминот УК Автотранспорт филиали"</v>
          </cell>
          <cell r="B2636" t="str">
            <v>Узбекнефтегаз</v>
          </cell>
        </row>
        <row r="2637">
          <cell r="A2637" t="str">
            <v>Ширин хус.фирмаси</v>
          </cell>
          <cell r="B2637" t="str">
            <v>Бозор жамгармаси</v>
          </cell>
        </row>
        <row r="2638">
          <cell r="A2638" t="str">
            <v>Ширин шакар ф/х</v>
          </cell>
          <cell r="B2638" t="str">
            <v>Дехкон ва фермер хуж уюшм</v>
          </cell>
        </row>
        <row r="2639">
          <cell r="A2639" t="str">
            <v>Шифокор Атабой бобо ф/х хаз</v>
          </cell>
          <cell r="B2639" t="str">
            <v>Дехкон ва фермер хуж уюшм</v>
          </cell>
        </row>
        <row r="2640">
          <cell r="A2640" t="str">
            <v>"Шихли собир аллаберган ф/х"</v>
          </cell>
          <cell r="B2640" t="str">
            <v>Дехкон ва фермер хуж уюшм</v>
          </cell>
        </row>
        <row r="2641">
          <cell r="A2641" t="str">
            <v>Шихназар угли Камронбек ф/х бог</v>
          </cell>
          <cell r="B2641" t="str">
            <v>Дехкон ва фермер хуж уюшм</v>
          </cell>
        </row>
        <row r="2642">
          <cell r="A2642" t="str">
            <v>Шобува ф/х пит</v>
          </cell>
          <cell r="B2642" t="str">
            <v>Дехкон ва фермер хуж уюшм</v>
          </cell>
        </row>
        <row r="2643">
          <cell r="A2643" t="str">
            <v>Шовот гулчехра ф/х хаз</v>
          </cell>
          <cell r="B2643" t="str">
            <v>Дехкон ва фермер хуж уюшм</v>
          </cell>
        </row>
        <row r="2644">
          <cell r="A2644" t="str">
            <v>Шовот филиали</v>
          </cell>
          <cell r="B2644" t="str">
            <v>Узбекнефтегаз</v>
          </cell>
        </row>
        <row r="2645">
          <cell r="A2645" t="str">
            <v>Шовот шайдо ф/х</v>
          </cell>
          <cell r="B2645" t="str">
            <v>Дехкон ва фермер хуж уюшм</v>
          </cell>
        </row>
        <row r="2646">
          <cell r="A2646" t="str">
            <v>Шодия ф/х</v>
          </cell>
          <cell r="B2646" t="str">
            <v>Дехкон ва фермер хуж уюшм</v>
          </cell>
        </row>
        <row r="2647">
          <cell r="A2647" t="str">
            <v>Шодлик ф/х</v>
          </cell>
          <cell r="B2647" t="str">
            <v>Дехкон ва фермер хуж уюшм</v>
          </cell>
        </row>
        <row r="2648">
          <cell r="A2648" t="str">
            <v>Шодлик ф/х</v>
          </cell>
          <cell r="B2648" t="str">
            <v>Дехкон ва фермер хуж уюшм</v>
          </cell>
        </row>
        <row r="2649">
          <cell r="A2649" t="str">
            <v>Шодон ф/х</v>
          </cell>
          <cell r="B2649" t="str">
            <v>Дехкон ва фермер хуж уюшм</v>
          </cell>
        </row>
        <row r="2650">
          <cell r="A2650" t="str">
            <v>Шокир бобур ф/х</v>
          </cell>
          <cell r="B2650" t="str">
            <v>Дехкон ва фермер хуж уюшм</v>
          </cell>
        </row>
        <row r="2651">
          <cell r="A2651" t="str">
            <v>Шокир Жумалок ф/х бог</v>
          </cell>
          <cell r="B2651" t="str">
            <v>Дехкон ва фермер хуж уюшм</v>
          </cell>
        </row>
        <row r="2652">
          <cell r="A2652" t="str">
            <v>Шокир кулол ф/х хаз</v>
          </cell>
          <cell r="B2652" t="str">
            <v>Дехкон ва фермер хуж уюшм</v>
          </cell>
        </row>
        <row r="2653">
          <cell r="A2653" t="str">
            <v>Шокир Нурмат ф/х</v>
          </cell>
          <cell r="B2653" t="str">
            <v>Дехкон ва фермер хуж уюшм</v>
          </cell>
        </row>
        <row r="2654">
          <cell r="A2654" t="str">
            <v>Шокир пир ф/х тупр</v>
          </cell>
          <cell r="B2654" t="str">
            <v>Дехкон ва фермер хуж уюшм</v>
          </cell>
        </row>
        <row r="2655">
          <cell r="A2655" t="str">
            <v>Шокир угли Шерзодбек ф/х хаз</v>
          </cell>
          <cell r="B2655" t="str">
            <v>Дехкон ва фермер хуж уюшм</v>
          </cell>
        </row>
        <row r="2656">
          <cell r="A2656" t="str">
            <v>Шомурод Отажон ф/х</v>
          </cell>
          <cell r="B2656" t="str">
            <v>Дехкон ва фермер хуж уюшм</v>
          </cell>
        </row>
        <row r="2657">
          <cell r="A2657" t="str">
            <v>Шомурод татиб ф/х туп</v>
          </cell>
          <cell r="B2657" t="str">
            <v>Дехкон ва фермер хуж уюшм</v>
          </cell>
        </row>
        <row r="2658">
          <cell r="A2658" t="str">
            <v>Шомурод Чинбой ф/х пит</v>
          </cell>
          <cell r="B2658" t="str">
            <v>Дехкон ва фермер хуж уюшм</v>
          </cell>
        </row>
        <row r="2659">
          <cell r="A2659" t="str">
            <v>Шомурот бобо набираси Умидбек ф/х бог</v>
          </cell>
          <cell r="B2659" t="str">
            <v>Дехкон ва фермер хуж уюшм</v>
          </cell>
        </row>
        <row r="2660">
          <cell r="A2660" t="str">
            <v>Шомурот бобо угли Турабой ф/х бог</v>
          </cell>
          <cell r="B2660" t="str">
            <v>Дехкон ва фермер хуж уюшм</v>
          </cell>
        </row>
        <row r="2661">
          <cell r="A2661" t="str">
            <v>Шомурот Полвон ф/х туп</v>
          </cell>
          <cell r="B2661" t="str">
            <v>Дехкон ва фермер хуж уюшм</v>
          </cell>
        </row>
        <row r="2662">
          <cell r="A2662" t="str">
            <v>Шомурот угли Хужабой ф/х бог</v>
          </cell>
          <cell r="B2662" t="str">
            <v>Дехкон ва фермер хуж уюшм</v>
          </cell>
        </row>
        <row r="2663">
          <cell r="A2663" t="str">
            <v>Шомурот Хайитбой ф/х</v>
          </cell>
          <cell r="B2663" t="str">
            <v>Дехкон ва фермер хуж уюшм</v>
          </cell>
        </row>
        <row r="2664">
          <cell r="A2664" t="str">
            <v>Шоназар бобо набираси Дадахон ф/х бог</v>
          </cell>
          <cell r="B2664" t="str">
            <v>Дехкон ва фермер хуж уюшм</v>
          </cell>
        </row>
        <row r="2665">
          <cell r="A2665" t="str">
            <v>"Шоназар Мухаммадсодик МЧЖ"</v>
          </cell>
          <cell r="B2665" t="str">
            <v>Бозор жамгармаси</v>
          </cell>
        </row>
        <row r="2666">
          <cell r="A2666" t="str">
            <v>Шоназар Отаназар ф/х пит</v>
          </cell>
          <cell r="B2666" t="str">
            <v>Дехкон ва фермер хуж уюшм</v>
          </cell>
        </row>
        <row r="2667">
          <cell r="A2667" t="str">
            <v>Шоназар угли Роббил ф/х туп</v>
          </cell>
          <cell r="B2667" t="str">
            <v>Дехкон ва фермер хуж уюшм</v>
          </cell>
        </row>
        <row r="2668">
          <cell r="A2668" t="str">
            <v>Шоназар угли Эргаш ф/х</v>
          </cell>
          <cell r="B2668" t="str">
            <v>Дехкон ва фермер хуж уюшм</v>
          </cell>
        </row>
        <row r="2669">
          <cell r="A2669" t="str">
            <v>Шоназар Умидбек ф/х</v>
          </cell>
          <cell r="B2669" t="str">
            <v>Дехкон ва фермер хуж уюшм</v>
          </cell>
        </row>
        <row r="2670">
          <cell r="A2670" t="str">
            <v>Шоназар хожи угли Кадамбой ф/х бог</v>
          </cell>
          <cell r="B2670" t="str">
            <v>Дехкон ва фермер хуж уюшм</v>
          </cell>
        </row>
        <row r="2671">
          <cell r="A2671" t="str">
            <v>Шоражаб Динора ф/х хаз</v>
          </cell>
          <cell r="B2671" t="str">
            <v>Дехкон ва фермер хуж уюшм</v>
          </cell>
        </row>
        <row r="2672">
          <cell r="A2672" t="str">
            <v>Шох Жамшид Ибн Абдуллох ф/х бог</v>
          </cell>
          <cell r="B2672" t="str">
            <v>Дехкон ва фермер хуж уюшм</v>
          </cell>
        </row>
        <row r="2673">
          <cell r="A2673" t="str">
            <v>Шох Норим Хуш ф/х</v>
          </cell>
          <cell r="B2673" t="str">
            <v>Дехкон ва фермер хуж уюшм</v>
          </cell>
        </row>
        <row r="2674">
          <cell r="A2674" t="str">
            <v>Шох ф/х туп</v>
          </cell>
          <cell r="B2674" t="str">
            <v>Дехкон ва фермер хуж уюшм</v>
          </cell>
        </row>
        <row r="2675">
          <cell r="A2675" t="str">
            <v>Шох-мурод ф/х</v>
          </cell>
          <cell r="B2675" t="str">
            <v>Дехкон ва фермер хуж уюшм</v>
          </cell>
        </row>
        <row r="2676">
          <cell r="A2676" t="str">
            <v>Шохжахон Жумабой ф/х</v>
          </cell>
          <cell r="B2676" t="str">
            <v>Дехкон ва фермер хуж уюшм</v>
          </cell>
        </row>
        <row r="2677">
          <cell r="A2677" t="str">
            <v>Шохида Барно ф/х</v>
          </cell>
          <cell r="B2677" t="str">
            <v>Дехкон ва фермер хуж уюшм</v>
          </cell>
        </row>
        <row r="2678">
          <cell r="A2678" t="str">
            <v>Шохиста ф/х</v>
          </cell>
          <cell r="B2678" t="str">
            <v>Дехкон ва фермер хуж уюшм</v>
          </cell>
        </row>
        <row r="2679">
          <cell r="A2679" t="str">
            <v>Шохназар Самандар ф/х</v>
          </cell>
          <cell r="B2679" t="str">
            <v>Дехкон ва фермер хуж уюшм</v>
          </cell>
        </row>
        <row r="2680">
          <cell r="A2680" t="str">
            <v>Шохнозим ф/х</v>
          </cell>
          <cell r="B2680" t="str">
            <v>Дехкон ва фермер хуж уюшм</v>
          </cell>
        </row>
        <row r="2681">
          <cell r="A2681" t="str">
            <v>Шохрух Ражаб ф/х</v>
          </cell>
          <cell r="B2681" t="str">
            <v>Дехкон ва фермер хуж уюшм</v>
          </cell>
        </row>
        <row r="2682">
          <cell r="A2682" t="str">
            <v>Шохрух ф/х</v>
          </cell>
          <cell r="B2682" t="str">
            <v>Дехкон ва фермер хуж уюшм</v>
          </cell>
        </row>
        <row r="2683">
          <cell r="A2683" t="str">
            <v>Шохрухбек шаходат ф/х</v>
          </cell>
          <cell r="B2683" t="str">
            <v>Дехкон ва фермер хуж уюшм</v>
          </cell>
        </row>
        <row r="2684">
          <cell r="A2684" t="str">
            <v>Шохруххон Мавлуда ф/х</v>
          </cell>
          <cell r="B2684" t="str">
            <v>Дехкон ва фермер хуж уюшм</v>
          </cell>
        </row>
        <row r="2685">
          <cell r="A2685" t="str">
            <v>Шохруххон ф/х</v>
          </cell>
          <cell r="B2685" t="str">
            <v>Дехкон ва фермер хуж уюшм</v>
          </cell>
        </row>
        <row r="2686">
          <cell r="A2686" t="str">
            <v>Шохсанам мирзо ф/х бог</v>
          </cell>
          <cell r="B2686" t="str">
            <v>Дехкон ва фермер хуж уюшм</v>
          </cell>
        </row>
        <row r="2687">
          <cell r="A2687" t="str">
            <v>Шукуржон бухгалтер ф/х пит</v>
          </cell>
          <cell r="B2687" t="str">
            <v>Дехкон ва фермер хуж уюшм</v>
          </cell>
        </row>
        <row r="2688">
          <cell r="A2688" t="str">
            <v>Шукуржон ширинжон ф/х</v>
          </cell>
          <cell r="B2688" t="str">
            <v>Дехкон ва фермер хуж уюшм</v>
          </cell>
        </row>
        <row r="2689">
          <cell r="A2689" t="str">
            <v>Шухрат Жавлон ф/х</v>
          </cell>
          <cell r="B2689" t="str">
            <v>Дехкон ва фермер хуж уюшм</v>
          </cell>
        </row>
        <row r="2690">
          <cell r="A2690" t="str">
            <v>Шухрат Зумрад  ф/х</v>
          </cell>
          <cell r="B2690" t="str">
            <v>Дехкон ва фермер хуж уюшм</v>
          </cell>
        </row>
        <row r="2691">
          <cell r="A2691" t="str">
            <v>Шухрат нодир ф/х пит</v>
          </cell>
          <cell r="B2691" t="str">
            <v>Дехкон ва фермер хуж уюшм</v>
          </cell>
        </row>
        <row r="2692">
          <cell r="A2692" t="str">
            <v>Шухрат ф/х</v>
          </cell>
          <cell r="B2692" t="str">
            <v>Дехкон ва фермер хуж уюшм</v>
          </cell>
        </row>
        <row r="2693">
          <cell r="A2693" t="str">
            <v>Шухрат ф/х туп</v>
          </cell>
          <cell r="B2693" t="str">
            <v>Дехкон ва фермер хуж уюшм</v>
          </cell>
        </row>
        <row r="2694">
          <cell r="A2694" t="str">
            <v>Шухрат ф/х</v>
          </cell>
          <cell r="B2694" t="str">
            <v>Дехкон ва фермер хуж уюшм</v>
          </cell>
        </row>
        <row r="2695">
          <cell r="A2695" t="str">
            <v>Шухратбек ф/х</v>
          </cell>
          <cell r="B2695" t="str">
            <v>Дехкон ва фермер хуж уюшм</v>
          </cell>
        </row>
        <row r="2696">
          <cell r="A2696" t="str">
            <v>Эгам бобо набираси Комилжон ф/х бог</v>
          </cell>
          <cell r="B2696" t="str">
            <v>Дехкон ва фермер хуж уюшм</v>
          </cell>
        </row>
        <row r="2697">
          <cell r="A2697" t="str">
            <v>Эгам бобо ф/х тупр</v>
          </cell>
          <cell r="B2697" t="str">
            <v>Дехкон ва фермер хуж уюшм</v>
          </cell>
        </row>
        <row r="2698">
          <cell r="A2698" t="str">
            <v>Эгам Дуббон ф/х</v>
          </cell>
          <cell r="B2698" t="str">
            <v>Дехкон ва фермер хуж уюшм</v>
          </cell>
        </row>
        <row r="2699">
          <cell r="A2699" t="str">
            <v>Эгам капитан ф/х</v>
          </cell>
          <cell r="B2699" t="str">
            <v>Дехкон ва фермер хуж уюшм</v>
          </cell>
        </row>
        <row r="2700">
          <cell r="A2700" t="str">
            <v>Эгам Рейим угли ф/х бог</v>
          </cell>
          <cell r="B2700" t="str">
            <v>Дехкон ва фермер хуж уюшм</v>
          </cell>
        </row>
        <row r="2701">
          <cell r="A2701" t="str">
            <v>Эгамберди бобо Кумок ф/х хаз</v>
          </cell>
          <cell r="B2701" t="str">
            <v>Дехкон ва фермер хуж уюшм</v>
          </cell>
        </row>
        <row r="2702">
          <cell r="A2702" t="str">
            <v>Эгамберди Кодир угли ф/х хаз</v>
          </cell>
          <cell r="B2702" t="str">
            <v>Дехкон ва фермер хуж уюшм</v>
          </cell>
        </row>
        <row r="2703">
          <cell r="A2703" t="str">
            <v>Эгамберди малика ф/х</v>
          </cell>
          <cell r="B2703" t="str">
            <v>Дехкон ва фермер хуж уюшм</v>
          </cell>
        </row>
        <row r="2704">
          <cell r="A2704" t="str">
            <v>Эгамберди ота ф/х</v>
          </cell>
          <cell r="B2704" t="str">
            <v>Дехкон ва фермер хуж уюшм</v>
          </cell>
        </row>
        <row r="2705">
          <cell r="A2705" t="str">
            <v>Эгамберди ота ф/х</v>
          </cell>
          <cell r="B2705" t="str">
            <v>Дехкон ва фермер хуж уюшм</v>
          </cell>
        </row>
        <row r="2706">
          <cell r="A2706" t="str">
            <v>Эгамберди Тангрибердиевич ф/х</v>
          </cell>
          <cell r="B2706" t="str">
            <v>Дехкон ва фермер хуж уюшм</v>
          </cell>
        </row>
        <row r="2707">
          <cell r="A2707" t="str">
            <v>Эгамберди ф/х</v>
          </cell>
          <cell r="B2707" t="str">
            <v>Дехкон ва фермер хуж уюшм</v>
          </cell>
        </row>
        <row r="2708">
          <cell r="A2708" t="str">
            <v>Эгамберди Шодия ф/х</v>
          </cell>
          <cell r="B2708" t="str">
            <v>Дехкон ва фермер хуж уюшм</v>
          </cell>
        </row>
        <row r="2709">
          <cell r="A2709" t="str">
            <v>Эгамбердиев Рашид ф/х</v>
          </cell>
          <cell r="B2709" t="str">
            <v>Дехкон ва фермер хуж уюшм</v>
          </cell>
        </row>
        <row r="2710">
          <cell r="A2710" t="str">
            <v>Эгиз баракат ф/х</v>
          </cell>
          <cell r="B2710" t="str">
            <v>Дехкон ва фермер хуж уюшм</v>
          </cell>
        </row>
        <row r="2711">
          <cell r="A2711" t="str">
            <v>Эзгулик умидлари ф/х</v>
          </cell>
          <cell r="B2711" t="str">
            <v>Дехкон ва фермер хуж уюшм</v>
          </cell>
        </row>
        <row r="2712">
          <cell r="A2712" t="str">
            <v>Эл Хайрият ф/х бог</v>
          </cell>
          <cell r="B2712" t="str">
            <v>Дехкон ва фермер хуж уюшм</v>
          </cell>
        </row>
        <row r="2713">
          <cell r="A2713" t="str">
            <v>Элбек Далил ф/х бог</v>
          </cell>
          <cell r="B2713" t="str">
            <v>Дехкон ва фермер хуж уюшм</v>
          </cell>
        </row>
        <row r="2714">
          <cell r="A2714" t="str">
            <v>Элбек ф/х бог</v>
          </cell>
          <cell r="B2714" t="str">
            <v>Дехкон ва фермер хуж уюшм</v>
          </cell>
        </row>
        <row r="2715">
          <cell r="A2715" t="str">
            <v>Элдор Кунжили ф/х хаз</v>
          </cell>
          <cell r="B2715" t="str">
            <v>Дехкон ва фермер хуж уюшм</v>
          </cell>
        </row>
        <row r="2716">
          <cell r="A2716" t="str">
            <v>Элдор Сардор ф/х тупр</v>
          </cell>
          <cell r="B2716" t="str">
            <v>Дехкон ва фермер хуж уюшм</v>
          </cell>
        </row>
        <row r="2717">
          <cell r="A2717" t="str">
            <v>Элдорбек Абдуллаев ф/х бог</v>
          </cell>
          <cell r="B2717" t="str">
            <v>Дехкон ва фермер хуж уюшм</v>
          </cell>
        </row>
        <row r="2718">
          <cell r="A2718" t="str">
            <v>Элдорбек Ахрорбек ф/х хаз</v>
          </cell>
          <cell r="B2718" t="str">
            <v>Дехкон ва фермер хуж уюшм</v>
          </cell>
        </row>
        <row r="2719">
          <cell r="A2719" t="str">
            <v>Электр тармоклари</v>
          </cell>
          <cell r="B2719" t="str">
            <v>Энергетика вазирлиги</v>
          </cell>
        </row>
        <row r="2720">
          <cell r="A2720" t="str">
            <v>Электрик к/к</v>
          </cell>
          <cell r="B2720" t="str">
            <v>Кичик ва урта бизнес</v>
          </cell>
        </row>
        <row r="2721">
          <cell r="A2721" t="str">
            <v>Элёр ф/х</v>
          </cell>
          <cell r="B2721" t="str">
            <v>Дехкон ва фермер хуж уюшм</v>
          </cell>
        </row>
        <row r="2722">
          <cell r="A2722" t="str">
            <v>Элёрбек Мадиёр ф/х</v>
          </cell>
          <cell r="B2722" t="str">
            <v>Дехкон ва фермер хуж уюшм</v>
          </cell>
        </row>
        <row r="2723">
          <cell r="A2723" t="str">
            <v>Элмурод Султон набираси ф/х</v>
          </cell>
          <cell r="B2723" t="str">
            <v>Дехкон ва фермер хуж уюшм</v>
          </cell>
        </row>
        <row r="2724">
          <cell r="A2724" t="str">
            <v>Элнур ф/х</v>
          </cell>
          <cell r="B2724" t="str">
            <v>Дехкон ва фермер хуж уюшм</v>
          </cell>
        </row>
        <row r="2725">
          <cell r="A2725" t="str">
            <v>Элобод ф/х</v>
          </cell>
          <cell r="B2725" t="str">
            <v>Дехкон ва фермер хуж уюшм</v>
          </cell>
        </row>
        <row r="2726">
          <cell r="A2726" t="str">
            <v>Эломон бобо ф/х</v>
          </cell>
          <cell r="B2726" t="str">
            <v>Дехкон ва фермер хуж уюшм</v>
          </cell>
        </row>
        <row r="2727">
          <cell r="A2727" t="str">
            <v>"Эпсилон альфа х/к"</v>
          </cell>
          <cell r="B2727" t="str">
            <v>Кичик ва урта бизнес</v>
          </cell>
        </row>
        <row r="2728">
          <cell r="A2728" t="str">
            <v>Эргаш карим ф/х</v>
          </cell>
          <cell r="B2728" t="str">
            <v>Дехкон ва фермер хуж уюшм</v>
          </cell>
        </row>
        <row r="2729">
          <cell r="A2729" t="str">
            <v>Эргаш Саида ф/х</v>
          </cell>
          <cell r="B2729" t="str">
            <v>Дехкон ва фермер хуж уюшм</v>
          </cell>
        </row>
        <row r="2730">
          <cell r="A2730" t="str">
            <v>Эрка Дев ф/х</v>
          </cell>
          <cell r="B2730" t="str">
            <v>Дехкон ва фермер хуж уюшм</v>
          </cell>
        </row>
        <row r="2731">
          <cell r="A2731" t="str">
            <v>Эрка тойир ф/х</v>
          </cell>
          <cell r="B2731" t="str">
            <v>Дехкон ва фермер хуж уюшм</v>
          </cell>
        </row>
        <row r="2732">
          <cell r="A2732" t="str">
            <v>Эрка ф/х</v>
          </cell>
          <cell r="B2732" t="str">
            <v>Дехкон ва фермер хуж уюшм</v>
          </cell>
        </row>
        <row r="2733">
          <cell r="A2733" t="str">
            <v>Эркабой Турабой ф/х</v>
          </cell>
          <cell r="B2733" t="str">
            <v>Дехкон ва фермер хуж уюшм</v>
          </cell>
        </row>
        <row r="2734">
          <cell r="A2734" t="str">
            <v>Эркабой угли Шахзодбек ф/х бог</v>
          </cell>
          <cell r="B2734" t="str">
            <v>Дехкон ва фермер хуж уюшм</v>
          </cell>
        </row>
        <row r="2735">
          <cell r="A2735" t="str">
            <v>Эркабой ф/х бог</v>
          </cell>
          <cell r="B2735" t="str">
            <v>Дехкон ва фермер хуж уюшм</v>
          </cell>
        </row>
        <row r="2736">
          <cell r="A2736" t="str">
            <v>"Эркин кичик корхонаси"</v>
          </cell>
          <cell r="B2736" t="str">
            <v>Бозор жамгармаси</v>
          </cell>
        </row>
        <row r="2737">
          <cell r="A2737" t="str">
            <v>Эркин мухаммад Тулкин ф/х</v>
          </cell>
          <cell r="B2737" t="str">
            <v>Дехкон ва фермер хуж уюшм</v>
          </cell>
        </row>
        <row r="2738">
          <cell r="A2738" t="str">
            <v>Эркин Рузмат ф/х бог</v>
          </cell>
          <cell r="B2738" t="str">
            <v>Дехкон ва фермер хуж уюшм</v>
          </cell>
        </row>
        <row r="2739">
          <cell r="A2739" t="str">
            <v>Эркин танобчи ф/х пит</v>
          </cell>
          <cell r="B2739" t="str">
            <v>Дехкон ва фермер хуж уюшм</v>
          </cell>
        </row>
        <row r="2740">
          <cell r="A2740" t="str">
            <v>Эркин ф/х бог</v>
          </cell>
          <cell r="B2740" t="str">
            <v>Дехкон ва фермер хуж уюшм</v>
          </cell>
        </row>
        <row r="2741">
          <cell r="A2741" t="str">
            <v>Эркин ш/х</v>
          </cell>
          <cell r="B2741" t="str">
            <v>К ва СХВ (махсулот етишт)</v>
          </cell>
        </row>
        <row r="2742">
          <cell r="A2742" t="str">
            <v>Эркин шарипов ф/х</v>
          </cell>
          <cell r="B2742" t="str">
            <v>Дехкон ва фермер хуж уюшм</v>
          </cell>
        </row>
        <row r="2743">
          <cell r="A2743" t="str">
            <v>Эркин-Овшар ММТП</v>
          </cell>
          <cell r="B2743" t="str">
            <v>К ва СХВ (махсулот етишт)</v>
          </cell>
        </row>
        <row r="2744">
          <cell r="A2744" t="str">
            <v>"Эркин-Хурмат-Эркинбой х/ф"</v>
          </cell>
          <cell r="B2744" t="str">
            <v>Бозор жамгармаси</v>
          </cell>
        </row>
        <row r="2745">
          <cell r="A2745" t="str">
            <v>Эркинбой угли Сирожбек ф/х</v>
          </cell>
          <cell r="B2745" t="str">
            <v>Дехкон ва фермер хуж уюшм</v>
          </cell>
        </row>
        <row r="2746">
          <cell r="A2746" t="str">
            <v>Эркинбой ф/х</v>
          </cell>
          <cell r="B2746" t="str">
            <v>Дехкон ва фермер хуж уюшм</v>
          </cell>
        </row>
        <row r="2747">
          <cell r="A2747" t="str">
            <v>Эрмат бобо ф/х</v>
          </cell>
          <cell r="B2747" t="str">
            <v>Дехкон ва фермер хуж уюшм</v>
          </cell>
        </row>
        <row r="2748">
          <cell r="A2748" t="str">
            <v>Эрматжон Сирдошбек ф/х</v>
          </cell>
          <cell r="B2748" t="str">
            <v>Дехкон ва фермер хуж уюшм</v>
          </cell>
        </row>
        <row r="2749">
          <cell r="A2749" t="str">
            <v>Эрматов Ибодулла ф/х</v>
          </cell>
          <cell r="B2749" t="str">
            <v>Дехкон ва фермер хуж уюшм</v>
          </cell>
        </row>
        <row r="2750">
          <cell r="A2750" t="str">
            <v>Эрназаров кенжа ботирович ф/х</v>
          </cell>
          <cell r="B2750" t="str">
            <v>Дехкон ва фермер хуж уюшм</v>
          </cell>
        </row>
        <row r="2751">
          <cell r="A2751" t="str">
            <v>Эронли ф/х пит</v>
          </cell>
          <cell r="B2751" t="str">
            <v>Дехкон ва фермер хуж уюшм</v>
          </cell>
        </row>
        <row r="2752">
          <cell r="A2752" t="str">
            <v>"Эшим полвон ф/х"</v>
          </cell>
          <cell r="B2752" t="str">
            <v>Дехкон ва фермер хуж уюшм</v>
          </cell>
        </row>
        <row r="2753">
          <cell r="A2753" t="str">
            <v>Эшназар Маашарип ф/х бог</v>
          </cell>
          <cell r="B2753" t="str">
            <v>Дехкон ва фермер хуж уюшм</v>
          </cell>
        </row>
        <row r="2754">
          <cell r="A2754" t="str">
            <v>Эшниёзов Каррибой ф/х</v>
          </cell>
          <cell r="B2754" t="str">
            <v>Дехкон ва фермер хуж уюшм</v>
          </cell>
        </row>
        <row r="2755">
          <cell r="A2755" t="str">
            <v>Эшниязов Ганжа ф/х</v>
          </cell>
          <cell r="B2755" t="str">
            <v>Дехкон ва фермер хуж уюшм</v>
          </cell>
        </row>
        <row r="2756">
          <cell r="A2756" t="str">
            <v>Эшчон бобо набираси Ускинбек ф/х бог</v>
          </cell>
          <cell r="B2756" t="str">
            <v>Дехкон ва фермер хуж уюшм</v>
          </cell>
        </row>
        <row r="2757">
          <cell r="A2757" t="str">
            <v>Эшчон Матчон ф/х</v>
          </cell>
          <cell r="B2757" t="str">
            <v>Дехкон ва фермер хуж уюшм</v>
          </cell>
        </row>
        <row r="2758">
          <cell r="A2758" t="str">
            <v>Эътикод фирмаси</v>
          </cell>
          <cell r="B2758" t="str">
            <v>ДО ВЫЯСНЕНИЯ</v>
          </cell>
        </row>
        <row r="2759">
          <cell r="A2759" t="str">
            <v>Ю Шержанов МТП МЧЖ</v>
          </cell>
          <cell r="B2759" t="str">
            <v>К ва СХВ (махсулот етишт)</v>
          </cell>
        </row>
        <row r="2760">
          <cell r="A2760" t="str">
            <v>"Юггазстрой ОАЖ"</v>
          </cell>
          <cell r="B2760" t="str">
            <v>Узбекнефтегаз</v>
          </cell>
        </row>
        <row r="2761">
          <cell r="A2761" t="str">
            <v>Юксак дустим боласи ф/х хбог</v>
          </cell>
          <cell r="B2761" t="str">
            <v>Дехкон ва фермер хуж уюшм</v>
          </cell>
        </row>
        <row r="2762">
          <cell r="A2762" t="str">
            <v>Юксал замин ф/х</v>
          </cell>
          <cell r="B2762" t="str">
            <v>Дехкон ва фермер хуж уюшм</v>
          </cell>
        </row>
        <row r="2763">
          <cell r="A2763" t="str">
            <v>Юлдош бобо х.и.ч.ф</v>
          </cell>
          <cell r="B2763" t="str">
            <v>Кичик ва урта бизнес</v>
          </cell>
        </row>
        <row r="2764">
          <cell r="A2764" t="str">
            <v>Юлдуз ф/х</v>
          </cell>
          <cell r="B2764" t="str">
            <v>Дехкон ва фермер хуж уюшм</v>
          </cell>
        </row>
        <row r="2765">
          <cell r="A2765" t="str">
            <v>Юлдуз ф/х бог</v>
          </cell>
          <cell r="B2765" t="str">
            <v>Дехкон ва фермер хуж уюшм</v>
          </cell>
        </row>
        <row r="2766">
          <cell r="A2766" t="str">
            <v>Юнус Гавхар ф/х хаз</v>
          </cell>
          <cell r="B2766" t="str">
            <v>Дехкон ва фермер хуж уюшм</v>
          </cell>
        </row>
        <row r="2767">
          <cell r="A2767" t="str">
            <v>Юнусбек ф/х туп</v>
          </cell>
          <cell r="B2767" t="str">
            <v>Дехкон ва фермер хуж уюшм</v>
          </cell>
        </row>
        <row r="2768">
          <cell r="A2768" t="str">
            <v>Юсуп  Ботир Полвон ф/х</v>
          </cell>
          <cell r="B2768" t="str">
            <v>Дехкон ва фермер хуж уюшм</v>
          </cell>
        </row>
        <row r="2769">
          <cell r="A2769" t="str">
            <v>Юсуп Аллаберган ф/х туп</v>
          </cell>
          <cell r="B2769" t="str">
            <v>Дехкон ва фермер хуж уюшм</v>
          </cell>
        </row>
        <row r="2770">
          <cell r="A2770" t="str">
            <v>Юсуп баззоз угли Бобир ф/х хаз</v>
          </cell>
          <cell r="B2770" t="str">
            <v>Дехкон ва фермер хуж уюшм</v>
          </cell>
        </row>
        <row r="2771">
          <cell r="A2771" t="str">
            <v>Юсуп бобо ф/х тупр</v>
          </cell>
          <cell r="B2771" t="str">
            <v>Дехкон ва фермер хуж уюшм</v>
          </cell>
        </row>
        <row r="2772">
          <cell r="A2772" t="str">
            <v>Юсуп Жуманазаров ф/х хаз</v>
          </cell>
          <cell r="B2772" t="str">
            <v>Дехкон ва фермер хуж уюшм</v>
          </cell>
        </row>
        <row r="2773">
          <cell r="A2773" t="str">
            <v>Юсуп Кобулов угли ф/х бог</v>
          </cell>
          <cell r="B2773" t="str">
            <v>Дехкон ва фермер хуж уюшм</v>
          </cell>
        </row>
        <row r="2774">
          <cell r="A2774" t="str">
            <v>Юсуп Нурмоний ф/х</v>
          </cell>
          <cell r="B2774" t="str">
            <v>Дехкон ва фермер хуж уюшм</v>
          </cell>
        </row>
        <row r="2775">
          <cell r="A2775" t="str">
            <v>Юсуп Саид ф/х</v>
          </cell>
          <cell r="B2775" t="str">
            <v>Дехкон ва фермер хуж уюшм</v>
          </cell>
        </row>
        <row r="2776">
          <cell r="A2776" t="str">
            <v>Юсуп угли Йулдош ф/х хаз</v>
          </cell>
          <cell r="B2776" t="str">
            <v>Дехкон ва фермер хуж уюшм</v>
          </cell>
        </row>
        <row r="2777">
          <cell r="A2777" t="str">
            <v>Юсупбек-Мерож ф/х</v>
          </cell>
          <cell r="B2777" t="str">
            <v>Дехкон ва фермер хуж уюшм</v>
          </cell>
        </row>
        <row r="2778">
          <cell r="A2778" t="str">
            <v>Юсупбой угли Холмурод ф/х</v>
          </cell>
          <cell r="B2778" t="str">
            <v>Дехкон ва фермер хуж уюшм</v>
          </cell>
        </row>
        <row r="2779">
          <cell r="A2779" t="str">
            <v>Юсуф Полвон ф/х хаз</v>
          </cell>
          <cell r="B2779" t="str">
            <v>Дехкон ва фермер хуж уюшм</v>
          </cell>
        </row>
        <row r="2780">
          <cell r="A2780" t="str">
            <v>Юсуфбой Махкамбой ф/х</v>
          </cell>
          <cell r="B2780" t="str">
            <v>Дехкон ва фермер хуж уюшм</v>
          </cell>
        </row>
        <row r="2781">
          <cell r="A2781" t="str">
            <v>Юсуфбой угли Кадамбой ф/х хаз</v>
          </cell>
          <cell r="B2781" t="str">
            <v>Дехкон ва фермер хуж уюшм</v>
          </cell>
        </row>
        <row r="2782">
          <cell r="A2782" t="str">
            <v>Яйлимбой ф/х</v>
          </cell>
          <cell r="B2782" t="str">
            <v>Дехкон ва фермер хуж уюшм</v>
          </cell>
        </row>
        <row r="2783">
          <cell r="A2783" t="str">
            <v>Якка тадбирк Аскаров зокир</v>
          </cell>
          <cell r="B2783" t="str">
            <v>Кичик ва урта бизнес</v>
          </cell>
        </row>
        <row r="2784">
          <cell r="A2784" t="str">
            <v>Якка тадбиркор Ибодуллаев Фарход</v>
          </cell>
          <cell r="B2784" t="str">
            <v>Кичик ва урта бизнес</v>
          </cell>
        </row>
        <row r="2785">
          <cell r="A2785" t="str">
            <v>Якка тадбиркор Уринов Фарход</v>
          </cell>
          <cell r="B2785" t="str">
            <v>Кичик ва урта бизнес</v>
          </cell>
        </row>
        <row r="2786">
          <cell r="A2786" t="str">
            <v>Якка чикир ф/х пит</v>
          </cell>
          <cell r="B2786" t="str">
            <v>Дехкон ва фермер хуж уюшм</v>
          </cell>
        </row>
        <row r="2787">
          <cell r="A2787" t="str">
            <v>Яккачикир Дустлик ф/х хаз</v>
          </cell>
          <cell r="B2787" t="str">
            <v>Дехкон ва фермер хуж уюшм</v>
          </cell>
        </row>
        <row r="2788">
          <cell r="A2788" t="str">
            <v>Якуб Анназар ф/х хаз</v>
          </cell>
          <cell r="B2788" t="str">
            <v>Дехкон ва фермер хуж уюшм</v>
          </cell>
        </row>
        <row r="2789">
          <cell r="A2789" t="str">
            <v>Якуб Ашраб ф/х</v>
          </cell>
          <cell r="B2789" t="str">
            <v>Дехкон ва фермер хуж уюшм</v>
          </cell>
        </row>
        <row r="2790">
          <cell r="A2790" t="str">
            <v>Якуб бобо ф/х туп</v>
          </cell>
          <cell r="B2790" t="str">
            <v>Дехкон ва фермер хуж уюшм</v>
          </cell>
        </row>
        <row r="2791">
          <cell r="A2791" t="str">
            <v>Якуб бува ф/х</v>
          </cell>
          <cell r="B2791" t="str">
            <v>Дехкон ва фермер хуж уюшм</v>
          </cell>
        </row>
        <row r="2792">
          <cell r="A2792" t="str">
            <v>Якуб Отаниязов ф/х</v>
          </cell>
          <cell r="B2792" t="str">
            <v>Дехкон ва фермер хуж уюшм</v>
          </cell>
        </row>
        <row r="2793">
          <cell r="A2793" t="str">
            <v>Якуб Сутхур ф/х</v>
          </cell>
          <cell r="B2793" t="str">
            <v>Дехкон ва фермер хуж уюшм</v>
          </cell>
        </row>
        <row r="2794">
          <cell r="A2794" t="str">
            <v>Якуббой бобо Халима она ф/х хаз</v>
          </cell>
          <cell r="B2794" t="str">
            <v>Дехкон ва фермер хуж уюшм</v>
          </cell>
        </row>
        <row r="2795">
          <cell r="A2795" t="str">
            <v>Якуббой Рузметов ф/х</v>
          </cell>
          <cell r="B2795" t="str">
            <v>Дехкон ва фермер хуж уюшм</v>
          </cell>
        </row>
        <row r="2796">
          <cell r="A2796" t="str">
            <v>Якуббой Улугбек ф/х</v>
          </cell>
          <cell r="B2796" t="str">
            <v>Дехкон ва фермер хуж уюшм</v>
          </cell>
        </row>
        <row r="2797">
          <cell r="A2797" t="str">
            <v>Янги Арк МЧЖ</v>
          </cell>
          <cell r="B2797" t="str">
            <v>ДО ВЫЯСНЕНИЯ</v>
          </cell>
        </row>
        <row r="2798">
          <cell r="A2798" t="str">
            <v>Янги аср ф/х</v>
          </cell>
          <cell r="B2798" t="str">
            <v>Дехкон ва фермер хуж уюшм</v>
          </cell>
        </row>
        <row r="2799">
          <cell r="A2799" t="str">
            <v>Янги давр ф/х</v>
          </cell>
          <cell r="B2799" t="str">
            <v>Дехкон ва фермер хуж уюшм</v>
          </cell>
        </row>
        <row r="2800">
          <cell r="A2800" t="str">
            <v>Янги ёп СФУ</v>
          </cell>
          <cell r="B2800" t="str">
            <v>К ва СХВ (бюджет)</v>
          </cell>
        </row>
        <row r="2801">
          <cell r="A2801" t="str">
            <v>Янги кадам биосервис</v>
          </cell>
          <cell r="B2801" t="str">
            <v>К ва СХВ (бюджет)</v>
          </cell>
        </row>
        <row r="2802">
          <cell r="A2802" t="str">
            <v>Янги хаёт ф/х</v>
          </cell>
          <cell r="B2802" t="str">
            <v>Дехкон ва фермер хуж уюшм</v>
          </cell>
        </row>
        <row r="2803">
          <cell r="A2803" t="str">
            <v>Янгибозор биосервис МЧЖ</v>
          </cell>
          <cell r="B2803" t="str">
            <v>Узкишлок хужаликкимё</v>
          </cell>
        </row>
        <row r="2804">
          <cell r="A2804" t="str">
            <v>Янгибозор Шарлаук ф/х</v>
          </cell>
          <cell r="B2804" t="str">
            <v>Дехкон ва фермер хуж уюшм</v>
          </cell>
        </row>
        <row r="2805">
          <cell r="A2805" t="str">
            <v>Янгиер ф/х огохий</v>
          </cell>
          <cell r="B2805" t="str">
            <v>Дехкон ва фермер хуж уюшм</v>
          </cell>
        </row>
        <row r="2806">
          <cell r="A2806" t="str">
            <v>Янгиобод ф/х</v>
          </cell>
          <cell r="B2806" t="str">
            <v>Дехкон ва фермер хуж уюшм</v>
          </cell>
        </row>
        <row r="2807">
          <cell r="A2807" t="str">
            <v>Яраш -йулдош ф/х</v>
          </cell>
          <cell r="B2807" t="str">
            <v>Дехкон ва фермер хуж уюшм</v>
          </cell>
        </row>
        <row r="2808">
          <cell r="A2808" t="str">
            <v>Яраш Кутлимурод фермер хужалиги пит</v>
          </cell>
          <cell r="B2808" t="str">
            <v>Дехкон ва фермер хуж уюшм</v>
          </cell>
        </row>
        <row r="2809">
          <cell r="A2809" t="str">
            <v>Яраш Полвон ф/х</v>
          </cell>
          <cell r="B2809" t="str">
            <v>Дехкон ва фермер хуж уюшм</v>
          </cell>
        </row>
        <row r="2810">
          <cell r="A2810" t="str">
            <v>Яраш Пуссик ф/х</v>
          </cell>
          <cell r="B2810" t="str">
            <v>Дехкон ва фермер хуж уюшм</v>
          </cell>
        </row>
        <row r="2811">
          <cell r="A2811" t="str">
            <v>Ярашбой Овшарли ф/х</v>
          </cell>
          <cell r="B2811" t="str">
            <v>Дехкон ва фермер хуж уюшм</v>
          </cell>
        </row>
        <row r="2812">
          <cell r="A2812" t="str">
            <v>Ярашбой Рахмонов ф/х бог</v>
          </cell>
          <cell r="B2812" t="str">
            <v>Дехкон ва фермер хуж уюшм</v>
          </cell>
        </row>
        <row r="2813">
          <cell r="A2813" t="str">
            <v>"ЯТ "Ибодуллаев Фарход""</v>
          </cell>
          <cell r="B2813" t="str">
            <v>Кичик ва урта бизнес</v>
          </cell>
        </row>
        <row r="2814">
          <cell r="A2814" t="str">
            <v>Яшин х/ф</v>
          </cell>
          <cell r="B2814" t="str">
            <v>Бозор жамгармаси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ителный"/>
      <sheetName val="госзакуп-15"/>
      <sheetName val="госзакуп-16"/>
      <sheetName val="госзакуп-17"/>
      <sheetName val="прямые дог-ра для прочих"/>
      <sheetName val="Баланс ОК"/>
      <sheetName val="Баланс ОК (2)"/>
      <sheetName val="МИНФИН СВОД"/>
      <sheetName val="МИНФИН госзакуп ОК"/>
      <sheetName val="KIMYO-2017-ойма-ой+18%"/>
      <sheetName val="МИНФИН ОК прямые"/>
      <sheetName val="СВОД"/>
      <sheetName val="Лист1"/>
      <sheetName val="Мин_удоб_с_НДС"/>
      <sheetName val="Prog. rost tarifov"/>
      <sheetName val="Максам-Чирчик"/>
      <sheetName val="Ферганазот"/>
      <sheetName val="Навоиазот"/>
      <sheetName val="Аммофос-Максам"/>
      <sheetName val="Кукон СФЗ"/>
      <sheetName val="Самаркандкимё"/>
      <sheetName val="наценка ТАО "/>
      <sheetName val="ДЗКУ"/>
      <sheetName val="прямые дог-ра для прочих куль"/>
      <sheetName val="плодоовощные"/>
      <sheetName val="реализац через биржу"/>
      <sheetName val="рыночный фонд"/>
      <sheetName val="общ.свод"/>
      <sheetName val="отгрузка с зав. на ТАО (г.з)"/>
      <sheetName val="отгрузка с завод на ТАО (плоды)"/>
      <sheetName val="отгрузка с ТАО (плоды) "/>
      <sheetName val="2"/>
      <sheetName val="отгрузка с зав на ТАО (прочие) "/>
      <sheetName val="Фориш 2003"/>
      <sheetName val="Resul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кт сверка"/>
      <sheetName val="Ушланма"/>
      <sheetName val="форма"/>
      <sheetName val="режа"/>
      <sheetName val="Нарх"/>
      <sheetName val="программа"/>
      <sheetName val="маълумот"/>
      <sheetName val="ПК-17"/>
      <sheetName val="Пункт"/>
      <sheetName val="Куритиш нормаси"/>
      <sheetName val="теримпул"/>
      <sheetName val="Фориш 2003"/>
      <sheetName val="Массив"/>
      <sheetName val="Арн"/>
      <sheetName val="жиз"/>
      <sheetName val="Пах"/>
      <sheetName val="МФО руйхат"/>
      <sheetName val="s"/>
      <sheetName val="c"/>
      <sheetName val="Лист2"/>
      <sheetName val="Ер Ресурс"/>
      <sheetName val="DNET"/>
      <sheetName val="Results"/>
      <sheetName val="MIN-MAX"/>
      <sheetName val="Prog. rost tarifov"/>
      <sheetName val="акт_сверка"/>
      <sheetName val="Куритиш_нормаси"/>
      <sheetName val="Фориш_2003"/>
      <sheetName val="МФО_руйхат"/>
      <sheetName val="Ер_Ресурс"/>
      <sheetName val="21 шакл"/>
      <sheetName val="табли 4 местний совет"/>
      <sheetName val="акт_сверка1"/>
      <sheetName val="Куритиш_нормаси1"/>
      <sheetName val="Фориш_20031"/>
      <sheetName val="МФО_руйхат1"/>
      <sheetName val="Ер_Ресурс1"/>
      <sheetName val="Prog__rost_tarifov"/>
      <sheetName val="свод_СвС"/>
      <sheetName val="для ГАКа"/>
      <sheetName val="20"/>
      <sheetName val="Лист1"/>
      <sheetName val="I-полугодие"/>
      <sheetName val="год (2)"/>
      <sheetName val="год"/>
      <sheetName val="II-полугодие"/>
      <sheetName val="4"/>
      <sheetName val="3"/>
      <sheetName val="1"/>
      <sheetName val="2"/>
      <sheetName val="МЛРД 3"/>
      <sheetName val="МЛРД 2"/>
      <sheetName val="МЛРД 1"/>
      <sheetName val="МЛРД"/>
      <sheetName val="12"/>
      <sheetName val="СВОД"/>
      <sheetName val="Карбамид"/>
      <sheetName val="АС"/>
      <sheetName val="ДАЦ"/>
      <sheetName val="ХМД"/>
      <sheetName val="Опс партия 2005-2этап"/>
      <sheetName val="акт_сверка2"/>
      <sheetName val="Куритиш_нормаси2"/>
      <sheetName val="Фориш_20032"/>
      <sheetName val="МФО_руйхат2"/>
      <sheetName val="Ер_Ресурс2"/>
      <sheetName val="Prog__rost_tarifov1"/>
      <sheetName val="21_шакл"/>
      <sheetName val="табли_4_местний_совет"/>
      <sheetName val="Опс_партия_2005-2этап"/>
      <sheetName val="для_ГАКа"/>
      <sheetName val="год_(2)"/>
      <sheetName val="МЛРД_3"/>
      <sheetName val="МЛРД_2"/>
      <sheetName val="МЛРД_1"/>
      <sheetName val="ОКДАРЁ (3)"/>
      <sheetName val="акт_сверка3"/>
      <sheetName val="Куритиш_нормаси3"/>
      <sheetName val="Фориш_20033"/>
      <sheetName val="МФО_руйхат3"/>
      <sheetName val="Ер_Ресурс3"/>
      <sheetName val="Prog__rost_tarifov2"/>
      <sheetName val="21_шакл1"/>
      <sheetName val="табли_4_местний_совет1"/>
      <sheetName val="для_ГАКа1"/>
      <sheetName val="год_(2)1"/>
      <sheetName val="МЛРД_31"/>
      <sheetName val="МЛРД_21"/>
      <sheetName val="МЛРД_11"/>
      <sheetName val="Опс_партия_2005-2этап1"/>
      <sheetName val="ОКДАРЁ_(3)"/>
      <sheetName val="фев"/>
      <sheetName val="акт_сверка4"/>
      <sheetName val="Куритиш_нормаси4"/>
      <sheetName val="Фориш_20034"/>
      <sheetName val="МФО_руйхат4"/>
      <sheetName val="Ер_Ресурс4"/>
      <sheetName val="Prog__rost_tarifov3"/>
      <sheetName val="21_шакл2"/>
      <sheetName val="табли_4_местний_совет2"/>
      <sheetName val="для_ГАКа2"/>
      <sheetName val="год_(2)2"/>
      <sheetName val="МЛРД_32"/>
      <sheetName val="МЛРД_22"/>
      <sheetName val="МЛРД_12"/>
      <sheetName val="Опс_партия_2005-2этап2"/>
      <sheetName val="ОКДАРЁ_(3)1"/>
      <sheetName val="уюшмага10,09 холатига"/>
      <sheetName val="Зан-ть(р-ны)"/>
      <sheetName val="ВВОД"/>
      <sheetName val="акт_сверка5"/>
      <sheetName val="Куритиш_нормаси5"/>
      <sheetName val="Фориш_20035"/>
      <sheetName val="МФО_руйхат5"/>
      <sheetName val="Ер_Ресурс5"/>
      <sheetName val="Prog__rost_tarifov4"/>
      <sheetName val="21_шакл3"/>
      <sheetName val="табли_4_местний_совет3"/>
      <sheetName val="Опс_партия_2005-2этап3"/>
      <sheetName val="для_ГАКа3"/>
      <sheetName val="год_(2)3"/>
      <sheetName val="МЛРД_33"/>
      <sheetName val="МЛРД_23"/>
      <sheetName val="МЛРД_13"/>
      <sheetName val="ОКДАРЁ_(3)2"/>
      <sheetName val="уюшмага10,09_холатига"/>
      <sheetName val="NA6502"/>
      <sheetName val="оборот"/>
      <sheetName val="меъёр2"/>
      <sheetName val="63- протокол (4)"/>
      <sheetName val="23220 (обший)"/>
      <sheetName val="ИСХОД. ДАННЫЕ"/>
      <sheetName val="зарплата"/>
      <sheetName val="beshkent"/>
      <sheetName val="комбинации"/>
      <sheetName val="реализация"/>
      <sheetName val="цсип"/>
      <sheetName val="Исходные1"/>
      <sheetName val="Форма №2а"/>
      <sheetName val="Data input"/>
      <sheetName val="진행 data (2)"/>
      <sheetName val="Prog.!rost!tar)fnv"/>
      <sheetName val="аԺт_сверкᐰ"/>
      <sheetName val="Ъуритиш_ноీмаси"/>
      <sheetName val="МФО_Հу␹葅ат"/>
      <sheetName val="ер_Ресృрх"/>
      <sheetName val="руйхат"/>
      <sheetName val="ЯнварБюджет"/>
      <sheetName val="Отряд  монит"/>
      <sheetName val="структура"/>
      <sheetName val="14301"/>
      <sheetName val="Максам-Чирчик"/>
      <sheetName val="BAL"/>
      <sheetName val="янги"/>
      <sheetName val="эски"/>
      <sheetName val="мин.угит"/>
      <sheetName val="Гай пахта"/>
      <sheetName val="жиззах янги раз"/>
      <sheetName val="акт_сверка6"/>
      <sheetName val="Куритиш_нормаси6"/>
      <sheetName val="Фориш_20036"/>
      <sheetName val="МФО_руйхат6"/>
      <sheetName val="Ер_Ресурс6"/>
      <sheetName val="Prog__rost_tarifov5"/>
      <sheetName val="21_шакл4"/>
      <sheetName val="табли_4_местний_совет4"/>
      <sheetName val="Опс_партия_2005-2этап4"/>
      <sheetName val="для_ГАКа4"/>
      <sheetName val="год_(2)4"/>
      <sheetName val="МЛРД_34"/>
      <sheetName val="МЛРД_24"/>
      <sheetName val="МЛРД_14"/>
      <sheetName val="ОКДАРЁ_(3)3"/>
      <sheetName val="уюшмага10,09_холатига1"/>
      <sheetName val="23220_(обший)"/>
      <sheetName val="63-_протокол_(4)"/>
      <sheetName val="ИСХОД__ДАННЫЕ"/>
      <sheetName val="Форма_№2а"/>
      <sheetName val="Data_input"/>
      <sheetName val="진행_data_(2)"/>
      <sheetName val="Prog_!rost!tar)fnv"/>
      <sheetName val="ГТК_Минфин_факт"/>
      <sheetName val="Прогноз"/>
      <sheetName val="План пр-ва_1"/>
      <sheetName val="План продаж_1"/>
      <sheetName val="калий"/>
      <sheetName val="Отряд__монит"/>
      <sheetName val="Гай_пахта"/>
      <sheetName val="мин_угит"/>
      <sheetName val="жиззах_янги_раз"/>
      <sheetName val="f007502_18X"/>
      <sheetName val="БД"/>
      <sheetName val="2-жадвал свод"/>
      <sheetName val="Summary"/>
      <sheetName val="инф"/>
    </sheetNames>
    <sheetDataSet>
      <sheetData sheetId="0">
        <row r="1">
          <cell r="A1" t="str">
            <v>ключ</v>
          </cell>
        </row>
      </sheetData>
      <sheetData sheetId="1">
        <row r="1">
          <cell r="A1" t="str">
            <v>Ракам</v>
          </cell>
        </row>
      </sheetData>
      <sheetData sheetId="2" refreshError="1"/>
      <sheetData sheetId="3">
        <row r="1">
          <cell r="A1" t="str">
            <v>Ракам</v>
          </cell>
        </row>
      </sheetData>
      <sheetData sheetId="4" refreshError="1">
        <row r="1">
          <cell r="A1" t="str">
            <v>ключ</v>
          </cell>
          <cell r="B1" t="str">
            <v>Нав</v>
          </cell>
          <cell r="C1" t="str">
            <v>Сорт</v>
          </cell>
          <cell r="D1" t="str">
            <v>Синф</v>
          </cell>
          <cell r="E1" t="str">
            <v>Нарх</v>
          </cell>
          <cell r="F1" t="str">
            <v>Тола</v>
          </cell>
          <cell r="G1" t="str">
            <v>Чигит</v>
          </cell>
          <cell r="H1" t="str">
            <v>Момик</v>
          </cell>
          <cell r="I1" t="str">
            <v>Улюксод</v>
          </cell>
          <cell r="J1" t="str">
            <v>Пухосод</v>
          </cell>
          <cell r="K1" t="str">
            <v>Угары</v>
          </cell>
          <cell r="L1" t="str">
            <v>Нам_нор</v>
          </cell>
          <cell r="M1" t="str">
            <v>Ифл_нор</v>
          </cell>
          <cell r="N1" t="str">
            <v>Нам_расч</v>
          </cell>
          <cell r="O1" t="str">
            <v>Ифл_расч</v>
          </cell>
          <cell r="P1" t="str">
            <v>кртзк</v>
          </cell>
        </row>
        <row r="2">
          <cell r="A2" t="str">
            <v>Бух-611</v>
          </cell>
          <cell r="B2" t="str">
            <v>Бух-6</v>
          </cell>
          <cell r="C2">
            <v>1</v>
          </cell>
          <cell r="D2">
            <v>1</v>
          </cell>
          <cell r="E2">
            <v>145740</v>
          </cell>
          <cell r="F2">
            <v>33.200000000000003</v>
          </cell>
          <cell r="G2">
            <v>55.7</v>
          </cell>
          <cell r="H2">
            <v>3.1</v>
          </cell>
          <cell r="I2">
            <v>0.7</v>
          </cell>
          <cell r="J2">
            <v>2.6</v>
          </cell>
          <cell r="K2">
            <v>4.7</v>
          </cell>
          <cell r="L2">
            <v>9</v>
          </cell>
          <cell r="M2">
            <v>3</v>
          </cell>
          <cell r="N2">
            <v>9</v>
          </cell>
          <cell r="O2">
            <v>2</v>
          </cell>
          <cell r="P2">
            <v>1.02</v>
          </cell>
        </row>
        <row r="3">
          <cell r="A3" t="str">
            <v>Бух-612</v>
          </cell>
          <cell r="B3" t="str">
            <v>Бух-6</v>
          </cell>
          <cell r="C3">
            <v>1</v>
          </cell>
          <cell r="D3">
            <v>2</v>
          </cell>
          <cell r="E3">
            <v>142010</v>
          </cell>
          <cell r="F3">
            <v>32.700000000000003</v>
          </cell>
          <cell r="G3">
            <v>55.4</v>
          </cell>
          <cell r="H3">
            <v>3.1</v>
          </cell>
          <cell r="I3">
            <v>0.7</v>
          </cell>
          <cell r="J3">
            <v>2.6</v>
          </cell>
          <cell r="K3">
            <v>5.5000000000000142</v>
          </cell>
          <cell r="L3">
            <v>12</v>
          </cell>
          <cell r="M3">
            <v>10</v>
          </cell>
          <cell r="N3">
            <v>9</v>
          </cell>
          <cell r="O3">
            <v>2</v>
          </cell>
          <cell r="P3">
            <v>1.02</v>
          </cell>
        </row>
        <row r="4">
          <cell r="A4" t="str">
            <v>Бух-613</v>
          </cell>
          <cell r="B4" t="str">
            <v>Бух-6</v>
          </cell>
          <cell r="C4">
            <v>1</v>
          </cell>
          <cell r="D4">
            <v>3</v>
          </cell>
          <cell r="E4">
            <v>113600</v>
          </cell>
          <cell r="F4">
            <v>32.5</v>
          </cell>
          <cell r="G4">
            <v>55.4</v>
          </cell>
          <cell r="H4">
            <v>3.1</v>
          </cell>
          <cell r="I4">
            <v>0.7</v>
          </cell>
          <cell r="J4">
            <v>2.6</v>
          </cell>
          <cell r="K4">
            <v>5.7</v>
          </cell>
          <cell r="L4">
            <v>14</v>
          </cell>
          <cell r="M4">
            <v>16</v>
          </cell>
          <cell r="N4">
            <v>9</v>
          </cell>
          <cell r="O4">
            <v>2</v>
          </cell>
          <cell r="P4">
            <v>1.02</v>
          </cell>
        </row>
        <row r="5">
          <cell r="A5" t="str">
            <v>Бух-621</v>
          </cell>
          <cell r="B5" t="str">
            <v>Бух-6</v>
          </cell>
          <cell r="C5">
            <v>2</v>
          </cell>
          <cell r="D5">
            <v>1</v>
          </cell>
          <cell r="E5">
            <v>126000</v>
          </cell>
          <cell r="F5">
            <v>31.8</v>
          </cell>
          <cell r="G5">
            <v>54</v>
          </cell>
          <cell r="H5">
            <v>3.3</v>
          </cell>
          <cell r="I5">
            <v>0.9</v>
          </cell>
          <cell r="J5">
            <v>3.3</v>
          </cell>
          <cell r="K5">
            <v>6.7</v>
          </cell>
          <cell r="L5">
            <v>10</v>
          </cell>
          <cell r="M5">
            <v>5</v>
          </cell>
          <cell r="N5">
            <v>9</v>
          </cell>
          <cell r="O5">
            <v>2</v>
          </cell>
          <cell r="P5">
            <v>1.02</v>
          </cell>
        </row>
        <row r="6">
          <cell r="A6" t="str">
            <v>Бух-622</v>
          </cell>
          <cell r="B6" t="str">
            <v>Бух-6</v>
          </cell>
          <cell r="C6">
            <v>2</v>
          </cell>
          <cell r="D6">
            <v>2</v>
          </cell>
          <cell r="E6">
            <v>122260</v>
          </cell>
          <cell r="F6">
            <v>31.1</v>
          </cell>
          <cell r="G6">
            <v>53.8</v>
          </cell>
          <cell r="H6">
            <v>3.3</v>
          </cell>
          <cell r="I6">
            <v>0.9</v>
          </cell>
          <cell r="J6">
            <v>3.3</v>
          </cell>
          <cell r="K6">
            <v>7.5999999999999943</v>
          </cell>
          <cell r="L6">
            <v>13</v>
          </cell>
          <cell r="M6">
            <v>10</v>
          </cell>
          <cell r="N6">
            <v>9</v>
          </cell>
          <cell r="O6">
            <v>2</v>
          </cell>
          <cell r="P6">
            <v>1.02</v>
          </cell>
        </row>
        <row r="7">
          <cell r="A7" t="str">
            <v>Бух-623</v>
          </cell>
          <cell r="B7" t="str">
            <v>Бух-6</v>
          </cell>
          <cell r="C7">
            <v>2</v>
          </cell>
          <cell r="D7">
            <v>3</v>
          </cell>
          <cell r="E7">
            <v>112400</v>
          </cell>
          <cell r="F7">
            <v>30.7</v>
          </cell>
          <cell r="G7">
            <v>53.8</v>
          </cell>
          <cell r="H7">
            <v>3.3</v>
          </cell>
          <cell r="I7">
            <v>0.9</v>
          </cell>
          <cell r="J7">
            <v>3.3</v>
          </cell>
          <cell r="K7">
            <v>8</v>
          </cell>
          <cell r="L7">
            <v>16</v>
          </cell>
          <cell r="M7">
            <v>16</v>
          </cell>
          <cell r="N7">
            <v>9</v>
          </cell>
          <cell r="O7">
            <v>2</v>
          </cell>
          <cell r="P7">
            <v>1.02</v>
          </cell>
        </row>
        <row r="8">
          <cell r="A8" t="str">
            <v>Бух-631</v>
          </cell>
          <cell r="B8" t="str">
            <v>Бух-6</v>
          </cell>
          <cell r="C8">
            <v>3</v>
          </cell>
          <cell r="D8">
            <v>1</v>
          </cell>
          <cell r="E8">
            <v>116670</v>
          </cell>
          <cell r="F8">
            <v>30.5</v>
          </cell>
          <cell r="G8">
            <v>51.1</v>
          </cell>
          <cell r="H8">
            <v>3.7</v>
          </cell>
          <cell r="I8">
            <v>1</v>
          </cell>
          <cell r="J8">
            <v>3.8</v>
          </cell>
          <cell r="K8">
            <v>9.9000000000000057</v>
          </cell>
          <cell r="L8">
            <v>11</v>
          </cell>
          <cell r="M8">
            <v>8</v>
          </cell>
          <cell r="N8">
            <v>9</v>
          </cell>
          <cell r="O8">
            <v>2</v>
          </cell>
          <cell r="P8">
            <v>1.02</v>
          </cell>
        </row>
        <row r="9">
          <cell r="A9" t="str">
            <v>Бух-632</v>
          </cell>
          <cell r="B9" t="str">
            <v>Бух-6</v>
          </cell>
          <cell r="C9">
            <v>3</v>
          </cell>
          <cell r="D9">
            <v>2</v>
          </cell>
          <cell r="E9">
            <v>103820</v>
          </cell>
          <cell r="F9">
            <v>28.9</v>
          </cell>
          <cell r="G9">
            <v>50.8</v>
          </cell>
          <cell r="H9">
            <v>3.7</v>
          </cell>
          <cell r="I9">
            <v>1</v>
          </cell>
          <cell r="J9">
            <v>3.8</v>
          </cell>
          <cell r="K9">
            <v>11.8</v>
          </cell>
          <cell r="L9">
            <v>15</v>
          </cell>
          <cell r="M9">
            <v>12</v>
          </cell>
          <cell r="N9">
            <v>9</v>
          </cell>
          <cell r="O9">
            <v>2</v>
          </cell>
          <cell r="P9">
            <v>1.02</v>
          </cell>
        </row>
        <row r="10">
          <cell r="A10" t="str">
            <v>Бух-633</v>
          </cell>
          <cell r="B10" t="str">
            <v>Бух-6</v>
          </cell>
          <cell r="C10">
            <v>3</v>
          </cell>
          <cell r="D10">
            <v>3</v>
          </cell>
          <cell r="E10">
            <v>73510</v>
          </cell>
          <cell r="F10">
            <v>28.7</v>
          </cell>
          <cell r="G10">
            <v>50.8</v>
          </cell>
          <cell r="H10">
            <v>3.7</v>
          </cell>
          <cell r="I10">
            <v>1</v>
          </cell>
          <cell r="J10">
            <v>3.8</v>
          </cell>
          <cell r="K10">
            <v>12</v>
          </cell>
          <cell r="L10">
            <v>18</v>
          </cell>
          <cell r="M10">
            <v>18</v>
          </cell>
          <cell r="N10">
            <v>9</v>
          </cell>
          <cell r="O10">
            <v>2</v>
          </cell>
          <cell r="P10">
            <v>1.02</v>
          </cell>
        </row>
        <row r="11">
          <cell r="A11" t="str">
            <v>Бух-641</v>
          </cell>
          <cell r="B11" t="str">
            <v>Бух-6</v>
          </cell>
          <cell r="C11">
            <v>4</v>
          </cell>
          <cell r="D11">
            <v>1</v>
          </cell>
          <cell r="E11">
            <v>86970</v>
          </cell>
          <cell r="F11">
            <v>28.1</v>
          </cell>
          <cell r="G11">
            <v>49.6</v>
          </cell>
          <cell r="H11">
            <v>4</v>
          </cell>
          <cell r="I11">
            <v>1.4</v>
          </cell>
          <cell r="J11">
            <v>3.9</v>
          </cell>
          <cell r="K11">
            <v>13</v>
          </cell>
          <cell r="L11">
            <v>13</v>
          </cell>
          <cell r="M11">
            <v>12</v>
          </cell>
          <cell r="N11">
            <v>9</v>
          </cell>
          <cell r="O11">
            <v>2</v>
          </cell>
          <cell r="P11">
            <v>1.02</v>
          </cell>
        </row>
        <row r="12">
          <cell r="A12" t="str">
            <v>Бух-642</v>
          </cell>
          <cell r="B12" t="str">
            <v>Бух-6</v>
          </cell>
          <cell r="C12">
            <v>4</v>
          </cell>
          <cell r="D12">
            <v>2</v>
          </cell>
          <cell r="E12">
            <v>67390</v>
          </cell>
          <cell r="F12">
            <v>27.6</v>
          </cell>
          <cell r="G12">
            <v>49.1</v>
          </cell>
          <cell r="H12">
            <v>4</v>
          </cell>
          <cell r="I12">
            <v>1.4</v>
          </cell>
          <cell r="J12">
            <v>3.9</v>
          </cell>
          <cell r="K12">
            <v>14</v>
          </cell>
          <cell r="L12">
            <v>17</v>
          </cell>
          <cell r="M12">
            <v>16</v>
          </cell>
          <cell r="N12">
            <v>9</v>
          </cell>
          <cell r="O12">
            <v>2</v>
          </cell>
          <cell r="P12">
            <v>1.02</v>
          </cell>
        </row>
        <row r="13">
          <cell r="A13" t="str">
            <v>Бух-643</v>
          </cell>
          <cell r="B13" t="str">
            <v>Бух-6</v>
          </cell>
          <cell r="C13">
            <v>4</v>
          </cell>
          <cell r="D13">
            <v>3</v>
          </cell>
          <cell r="E13">
            <v>51470</v>
          </cell>
          <cell r="F13">
            <v>27.3</v>
          </cell>
          <cell r="G13">
            <v>49.1</v>
          </cell>
          <cell r="H13">
            <v>4</v>
          </cell>
          <cell r="I13">
            <v>1.4</v>
          </cell>
          <cell r="J13">
            <v>3.9</v>
          </cell>
          <cell r="K13">
            <v>14.3</v>
          </cell>
          <cell r="L13">
            <v>20</v>
          </cell>
          <cell r="M13">
            <v>20</v>
          </cell>
          <cell r="N13">
            <v>9</v>
          </cell>
          <cell r="O13">
            <v>2</v>
          </cell>
          <cell r="P13">
            <v>1.02</v>
          </cell>
        </row>
        <row r="14">
          <cell r="A14" t="str">
            <v>Бух-653</v>
          </cell>
          <cell r="B14" t="str">
            <v>Бух-6</v>
          </cell>
          <cell r="C14">
            <v>5</v>
          </cell>
          <cell r="D14">
            <v>3</v>
          </cell>
          <cell r="E14">
            <v>36120</v>
          </cell>
          <cell r="F14">
            <v>26.3</v>
          </cell>
          <cell r="G14">
            <v>48.7</v>
          </cell>
          <cell r="H14">
            <v>5</v>
          </cell>
          <cell r="I14">
            <v>1.4</v>
          </cell>
          <cell r="J14">
            <v>3.9</v>
          </cell>
          <cell r="K14">
            <v>14.7</v>
          </cell>
          <cell r="L14">
            <v>22</v>
          </cell>
          <cell r="M14">
            <v>22</v>
          </cell>
          <cell r="N14">
            <v>9</v>
          </cell>
          <cell r="O14">
            <v>2</v>
          </cell>
          <cell r="P14">
            <v>1.02</v>
          </cell>
        </row>
        <row r="15">
          <cell r="A15" t="str">
            <v>С-652411</v>
          </cell>
          <cell r="B15" t="str">
            <v>С-6524</v>
          </cell>
          <cell r="C15">
            <v>1</v>
          </cell>
          <cell r="D15">
            <v>1</v>
          </cell>
          <cell r="E15">
            <v>154459.29999999999</v>
          </cell>
          <cell r="F15">
            <v>32.700000000000003</v>
          </cell>
          <cell r="G15">
            <v>55.5</v>
          </cell>
          <cell r="H15">
            <v>2.2000000000000002</v>
          </cell>
          <cell r="I15">
            <v>1.1000000000000001</v>
          </cell>
          <cell r="J15">
            <v>2.5</v>
          </cell>
          <cell r="K15">
            <v>6</v>
          </cell>
          <cell r="L15">
            <v>9</v>
          </cell>
          <cell r="M15">
            <v>3</v>
          </cell>
          <cell r="N15">
            <v>9</v>
          </cell>
          <cell r="O15">
            <v>2</v>
          </cell>
          <cell r="P15">
            <v>1</v>
          </cell>
        </row>
        <row r="16">
          <cell r="A16" t="str">
            <v>С-652412</v>
          </cell>
          <cell r="B16" t="str">
            <v>С-6524</v>
          </cell>
          <cell r="C16">
            <v>1</v>
          </cell>
          <cell r="D16">
            <v>2</v>
          </cell>
          <cell r="E16">
            <v>150570.79999999999</v>
          </cell>
          <cell r="F16">
            <v>32</v>
          </cell>
          <cell r="G16">
            <v>55</v>
          </cell>
          <cell r="H16">
            <v>2.2000000000000002</v>
          </cell>
          <cell r="I16">
            <v>1.1000000000000001</v>
          </cell>
          <cell r="J16">
            <v>2.5</v>
          </cell>
          <cell r="K16">
            <v>7.2</v>
          </cell>
          <cell r="L16">
            <v>12</v>
          </cell>
          <cell r="M16">
            <v>10</v>
          </cell>
          <cell r="N16">
            <v>9</v>
          </cell>
          <cell r="O16">
            <v>2</v>
          </cell>
          <cell r="P16">
            <v>1</v>
          </cell>
        </row>
        <row r="17">
          <cell r="A17" t="str">
            <v>С-652413</v>
          </cell>
          <cell r="B17" t="str">
            <v>С-6524</v>
          </cell>
          <cell r="C17">
            <v>1</v>
          </cell>
          <cell r="D17">
            <v>3</v>
          </cell>
          <cell r="E17">
            <v>120493</v>
          </cell>
          <cell r="F17">
            <v>31.6</v>
          </cell>
          <cell r="G17">
            <v>55</v>
          </cell>
          <cell r="H17">
            <v>2.2999999999999998</v>
          </cell>
          <cell r="I17">
            <v>1.1000000000000001</v>
          </cell>
          <cell r="J17">
            <v>2.5</v>
          </cell>
          <cell r="K17">
            <v>7.5000000000000142</v>
          </cell>
          <cell r="L17">
            <v>14</v>
          </cell>
          <cell r="M17">
            <v>16</v>
          </cell>
          <cell r="N17">
            <v>9</v>
          </cell>
          <cell r="O17">
            <v>2</v>
          </cell>
          <cell r="P17">
            <v>1</v>
          </cell>
        </row>
        <row r="18">
          <cell r="A18" t="str">
            <v>С-652421</v>
          </cell>
          <cell r="B18" t="str">
            <v>С-6524</v>
          </cell>
          <cell r="C18">
            <v>2</v>
          </cell>
          <cell r="D18">
            <v>1</v>
          </cell>
          <cell r="E18">
            <v>133602.79999999999</v>
          </cell>
          <cell r="F18">
            <v>31.5</v>
          </cell>
          <cell r="G18">
            <v>54.2</v>
          </cell>
          <cell r="H18">
            <v>2.5</v>
          </cell>
          <cell r="I18">
            <v>1.1000000000000001</v>
          </cell>
          <cell r="J18">
            <v>2.6</v>
          </cell>
          <cell r="K18">
            <v>8.1000000000000085</v>
          </cell>
          <cell r="L18">
            <v>10</v>
          </cell>
          <cell r="M18">
            <v>5</v>
          </cell>
          <cell r="N18">
            <v>9</v>
          </cell>
          <cell r="O18">
            <v>2</v>
          </cell>
          <cell r="P18">
            <v>1</v>
          </cell>
        </row>
        <row r="19">
          <cell r="A19" t="str">
            <v>С-652422</v>
          </cell>
          <cell r="B19" t="str">
            <v>С-6524</v>
          </cell>
          <cell r="C19">
            <v>2</v>
          </cell>
          <cell r="D19">
            <v>2</v>
          </cell>
          <cell r="E19">
            <v>129613.3</v>
          </cell>
          <cell r="F19">
            <v>30.3</v>
          </cell>
          <cell r="G19">
            <v>53.7</v>
          </cell>
          <cell r="H19">
            <v>2.5</v>
          </cell>
          <cell r="I19">
            <v>1.1000000000000001</v>
          </cell>
          <cell r="J19">
            <v>2.6</v>
          </cell>
          <cell r="K19">
            <v>9.8000000000000114</v>
          </cell>
          <cell r="L19">
            <v>13</v>
          </cell>
          <cell r="M19">
            <v>10</v>
          </cell>
          <cell r="N19">
            <v>9</v>
          </cell>
          <cell r="O19">
            <v>2</v>
          </cell>
          <cell r="P19">
            <v>1</v>
          </cell>
        </row>
        <row r="20">
          <cell r="A20" t="str">
            <v>С-652423</v>
          </cell>
          <cell r="B20" t="str">
            <v>С-6524</v>
          </cell>
          <cell r="C20">
            <v>2</v>
          </cell>
          <cell r="D20">
            <v>3</v>
          </cell>
          <cell r="E20">
            <v>119180</v>
          </cell>
          <cell r="F20">
            <v>30</v>
          </cell>
          <cell r="G20">
            <v>53.7</v>
          </cell>
          <cell r="H20">
            <v>2.5</v>
          </cell>
          <cell r="I20">
            <v>1.1000000000000001</v>
          </cell>
          <cell r="J20">
            <v>2.6</v>
          </cell>
          <cell r="K20">
            <v>10.1</v>
          </cell>
          <cell r="L20">
            <v>16</v>
          </cell>
          <cell r="M20">
            <v>16</v>
          </cell>
          <cell r="N20">
            <v>9</v>
          </cell>
          <cell r="O20">
            <v>2</v>
          </cell>
          <cell r="P20">
            <v>1</v>
          </cell>
        </row>
        <row r="21">
          <cell r="A21" t="str">
            <v>С-652431</v>
          </cell>
          <cell r="B21" t="str">
            <v>С-6524</v>
          </cell>
          <cell r="C21">
            <v>3</v>
          </cell>
          <cell r="D21">
            <v>1</v>
          </cell>
          <cell r="E21">
            <v>123785.60000000001</v>
          </cell>
          <cell r="F21">
            <v>29.4</v>
          </cell>
          <cell r="G21">
            <v>52.3</v>
          </cell>
          <cell r="H21">
            <v>2.9</v>
          </cell>
          <cell r="I21">
            <v>1.3</v>
          </cell>
          <cell r="J21">
            <v>3.6</v>
          </cell>
          <cell r="K21">
            <v>10.5</v>
          </cell>
          <cell r="L21">
            <v>11</v>
          </cell>
          <cell r="M21">
            <v>8</v>
          </cell>
          <cell r="N21">
            <v>9</v>
          </cell>
          <cell r="O21">
            <v>2</v>
          </cell>
          <cell r="P21">
            <v>1</v>
          </cell>
        </row>
        <row r="22">
          <cell r="A22" t="str">
            <v>С-652432</v>
          </cell>
          <cell r="B22" t="str">
            <v>С-6524</v>
          </cell>
          <cell r="C22">
            <v>3</v>
          </cell>
          <cell r="D22">
            <v>2</v>
          </cell>
          <cell r="E22">
            <v>110140.5</v>
          </cell>
          <cell r="F22">
            <v>28.6</v>
          </cell>
          <cell r="G22">
            <v>52</v>
          </cell>
          <cell r="H22">
            <v>2.9</v>
          </cell>
          <cell r="I22">
            <v>1.3</v>
          </cell>
          <cell r="J22">
            <v>3.6</v>
          </cell>
          <cell r="K22">
            <v>11.6</v>
          </cell>
          <cell r="L22">
            <v>15</v>
          </cell>
          <cell r="M22">
            <v>12</v>
          </cell>
          <cell r="N22">
            <v>9</v>
          </cell>
          <cell r="O22">
            <v>2</v>
          </cell>
          <cell r="P22">
            <v>1</v>
          </cell>
        </row>
        <row r="23">
          <cell r="A23" t="str">
            <v>С-652433</v>
          </cell>
          <cell r="B23" t="str">
            <v>С-6524</v>
          </cell>
          <cell r="C23">
            <v>3</v>
          </cell>
          <cell r="D23">
            <v>3</v>
          </cell>
          <cell r="E23">
            <v>77911.399999999994</v>
          </cell>
          <cell r="F23">
            <v>28.3</v>
          </cell>
          <cell r="G23">
            <v>52</v>
          </cell>
          <cell r="H23">
            <v>2.9</v>
          </cell>
          <cell r="I23">
            <v>1.3</v>
          </cell>
          <cell r="J23">
            <v>3.6</v>
          </cell>
          <cell r="K23">
            <v>11.9</v>
          </cell>
          <cell r="L23">
            <v>18</v>
          </cell>
          <cell r="M23">
            <v>18</v>
          </cell>
          <cell r="N23">
            <v>9</v>
          </cell>
          <cell r="O23">
            <v>2</v>
          </cell>
          <cell r="P23">
            <v>1</v>
          </cell>
        </row>
        <row r="24">
          <cell r="A24" t="str">
            <v>С-652441</v>
          </cell>
          <cell r="B24" t="str">
            <v>С-6524</v>
          </cell>
          <cell r="C24">
            <v>4</v>
          </cell>
          <cell r="D24">
            <v>1</v>
          </cell>
          <cell r="E24">
            <v>92263.5</v>
          </cell>
          <cell r="F24">
            <v>26.9</v>
          </cell>
          <cell r="G24">
            <v>51.2</v>
          </cell>
          <cell r="H24">
            <v>3.3</v>
          </cell>
          <cell r="I24">
            <v>1.6</v>
          </cell>
          <cell r="J24">
            <v>3.9</v>
          </cell>
          <cell r="K24">
            <v>13.1</v>
          </cell>
          <cell r="L24">
            <v>13</v>
          </cell>
          <cell r="M24">
            <v>12</v>
          </cell>
          <cell r="N24">
            <v>9</v>
          </cell>
          <cell r="O24">
            <v>2</v>
          </cell>
          <cell r="P24">
            <v>1</v>
          </cell>
        </row>
        <row r="25">
          <cell r="A25" t="str">
            <v>С-652442</v>
          </cell>
          <cell r="B25" t="str">
            <v>С-6524</v>
          </cell>
          <cell r="C25">
            <v>4</v>
          </cell>
          <cell r="D25">
            <v>2</v>
          </cell>
          <cell r="E25">
            <v>71447.399999999994</v>
          </cell>
          <cell r="F25">
            <v>26.5</v>
          </cell>
          <cell r="G25">
            <v>50.7</v>
          </cell>
          <cell r="H25">
            <v>3.3</v>
          </cell>
          <cell r="I25">
            <v>1.6</v>
          </cell>
          <cell r="J25">
            <v>3.9</v>
          </cell>
          <cell r="K25">
            <v>14</v>
          </cell>
          <cell r="L25">
            <v>17</v>
          </cell>
          <cell r="M25">
            <v>16</v>
          </cell>
          <cell r="N25">
            <v>9</v>
          </cell>
          <cell r="O25">
            <v>2</v>
          </cell>
          <cell r="P25">
            <v>1</v>
          </cell>
        </row>
        <row r="26">
          <cell r="A26" t="str">
            <v>С-652443</v>
          </cell>
          <cell r="B26" t="str">
            <v>С-6524</v>
          </cell>
          <cell r="C26">
            <v>4</v>
          </cell>
          <cell r="D26">
            <v>3</v>
          </cell>
          <cell r="E26">
            <v>54560.2</v>
          </cell>
          <cell r="F26">
            <v>26.1</v>
          </cell>
          <cell r="G26">
            <v>50.2</v>
          </cell>
          <cell r="H26">
            <v>3.3</v>
          </cell>
          <cell r="I26">
            <v>1.6</v>
          </cell>
          <cell r="J26">
            <v>3.9</v>
          </cell>
          <cell r="K26">
            <v>14.9</v>
          </cell>
          <cell r="L26">
            <v>20</v>
          </cell>
          <cell r="M26">
            <v>20</v>
          </cell>
          <cell r="N26">
            <v>9</v>
          </cell>
          <cell r="O26">
            <v>2</v>
          </cell>
          <cell r="P26">
            <v>1</v>
          </cell>
        </row>
        <row r="27">
          <cell r="A27" t="str">
            <v>С-652453</v>
          </cell>
          <cell r="B27" t="str">
            <v>С-6524</v>
          </cell>
          <cell r="C27">
            <v>5</v>
          </cell>
          <cell r="D27">
            <v>3</v>
          </cell>
          <cell r="E27">
            <v>38248.699999999997</v>
          </cell>
          <cell r="F27">
            <v>25.5</v>
          </cell>
          <cell r="G27">
            <v>50.1</v>
          </cell>
          <cell r="H27">
            <v>3.4</v>
          </cell>
          <cell r="I27">
            <v>1.8</v>
          </cell>
          <cell r="J27">
            <v>4</v>
          </cell>
          <cell r="K27">
            <v>15.2</v>
          </cell>
          <cell r="L27">
            <v>22</v>
          </cell>
          <cell r="M27">
            <v>22</v>
          </cell>
          <cell r="N27">
            <v>9</v>
          </cell>
          <cell r="O27">
            <v>2</v>
          </cell>
          <cell r="P27">
            <v>1</v>
          </cell>
        </row>
        <row r="28">
          <cell r="A28" t="str">
            <v>Окдарё611</v>
          </cell>
          <cell r="B28" t="str">
            <v>Окдарё6</v>
          </cell>
          <cell r="C28">
            <v>1</v>
          </cell>
          <cell r="D28">
            <v>1</v>
          </cell>
          <cell r="E28">
            <v>295040</v>
          </cell>
          <cell r="F28">
            <v>34.5</v>
          </cell>
          <cell r="G28">
            <v>55.5</v>
          </cell>
          <cell r="H28">
            <v>2</v>
          </cell>
          <cell r="I28">
            <v>0.8</v>
          </cell>
          <cell r="J28">
            <v>2.4</v>
          </cell>
          <cell r="K28">
            <v>4.8</v>
          </cell>
          <cell r="L28">
            <v>9</v>
          </cell>
          <cell r="M28">
            <v>3</v>
          </cell>
          <cell r="N28">
            <v>9</v>
          </cell>
          <cell r="O28">
            <v>2</v>
          </cell>
          <cell r="P28">
            <v>1</v>
          </cell>
        </row>
        <row r="29">
          <cell r="A29" t="str">
            <v>Окдарё612</v>
          </cell>
          <cell r="B29" t="str">
            <v>Окдарё6</v>
          </cell>
          <cell r="C29">
            <v>1</v>
          </cell>
          <cell r="D29">
            <v>2</v>
          </cell>
          <cell r="E29">
            <v>287380</v>
          </cell>
          <cell r="F29">
            <v>34.200000000000003</v>
          </cell>
          <cell r="G29">
            <v>55.2</v>
          </cell>
          <cell r="H29">
            <v>2</v>
          </cell>
          <cell r="I29">
            <v>0.8</v>
          </cell>
          <cell r="J29">
            <v>2.4</v>
          </cell>
          <cell r="K29">
            <v>5.3999999999999915</v>
          </cell>
          <cell r="L29">
            <v>12</v>
          </cell>
          <cell r="M29">
            <v>10</v>
          </cell>
          <cell r="N29">
            <v>9</v>
          </cell>
          <cell r="O29">
            <v>2</v>
          </cell>
          <cell r="P29">
            <v>1</v>
          </cell>
        </row>
        <row r="30">
          <cell r="A30" t="str">
            <v>Окдарё613</v>
          </cell>
          <cell r="B30" t="str">
            <v>Окдарё6</v>
          </cell>
          <cell r="C30">
            <v>1</v>
          </cell>
          <cell r="D30">
            <v>3</v>
          </cell>
          <cell r="E30">
            <v>230010</v>
          </cell>
          <cell r="F30">
            <v>33.700000000000003</v>
          </cell>
          <cell r="G30">
            <v>55.2</v>
          </cell>
          <cell r="H30">
            <v>2</v>
          </cell>
          <cell r="I30">
            <v>0.8</v>
          </cell>
          <cell r="J30">
            <v>2.4</v>
          </cell>
          <cell r="K30">
            <v>5.8999999999999915</v>
          </cell>
          <cell r="L30">
            <v>14</v>
          </cell>
          <cell r="M30">
            <v>16</v>
          </cell>
          <cell r="N30">
            <v>9</v>
          </cell>
          <cell r="O30">
            <v>2</v>
          </cell>
          <cell r="P30">
            <v>1</v>
          </cell>
        </row>
        <row r="31">
          <cell r="A31" t="str">
            <v>Окдарё621</v>
          </cell>
          <cell r="B31" t="str">
            <v>Окдарё6</v>
          </cell>
          <cell r="C31">
            <v>2</v>
          </cell>
          <cell r="D31">
            <v>1</v>
          </cell>
          <cell r="E31">
            <v>255000</v>
          </cell>
          <cell r="F31">
            <v>33.1</v>
          </cell>
          <cell r="G31">
            <v>54.6</v>
          </cell>
          <cell r="H31">
            <v>2.7</v>
          </cell>
          <cell r="I31">
            <v>1</v>
          </cell>
          <cell r="J31">
            <v>2.5</v>
          </cell>
          <cell r="K31">
            <v>6.0999999999999943</v>
          </cell>
          <cell r="L31">
            <v>10</v>
          </cell>
          <cell r="M31">
            <v>5</v>
          </cell>
          <cell r="N31">
            <v>9</v>
          </cell>
          <cell r="O31">
            <v>2</v>
          </cell>
          <cell r="P31">
            <v>1</v>
          </cell>
        </row>
        <row r="32">
          <cell r="A32" t="str">
            <v>Окдарё622</v>
          </cell>
          <cell r="B32" t="str">
            <v>Окдарё6</v>
          </cell>
          <cell r="C32">
            <v>2</v>
          </cell>
          <cell r="D32">
            <v>2</v>
          </cell>
          <cell r="E32">
            <v>247350</v>
          </cell>
          <cell r="F32">
            <v>32.5</v>
          </cell>
          <cell r="G32">
            <v>54.1</v>
          </cell>
          <cell r="H32">
            <v>2.7</v>
          </cell>
          <cell r="I32">
            <v>1</v>
          </cell>
          <cell r="J32">
            <v>2.5</v>
          </cell>
          <cell r="K32">
            <v>7.2</v>
          </cell>
          <cell r="L32">
            <v>13</v>
          </cell>
          <cell r="M32">
            <v>10</v>
          </cell>
          <cell r="N32">
            <v>9</v>
          </cell>
          <cell r="O32">
            <v>2</v>
          </cell>
          <cell r="P32">
            <v>1</v>
          </cell>
        </row>
        <row r="33">
          <cell r="A33" t="str">
            <v>Окдарё623</v>
          </cell>
          <cell r="B33" t="str">
            <v>Окдарё6</v>
          </cell>
          <cell r="C33">
            <v>2</v>
          </cell>
          <cell r="D33">
            <v>3</v>
          </cell>
          <cell r="E33">
            <v>227460</v>
          </cell>
          <cell r="F33">
            <v>31.8</v>
          </cell>
          <cell r="G33">
            <v>54.1</v>
          </cell>
          <cell r="H33">
            <v>2.7</v>
          </cell>
          <cell r="I33">
            <v>1</v>
          </cell>
          <cell r="J33">
            <v>2.5</v>
          </cell>
          <cell r="K33">
            <v>7.8999999999999915</v>
          </cell>
          <cell r="L33">
            <v>16</v>
          </cell>
          <cell r="M33">
            <v>16</v>
          </cell>
          <cell r="N33">
            <v>9</v>
          </cell>
          <cell r="O33">
            <v>2</v>
          </cell>
          <cell r="P33">
            <v>1</v>
          </cell>
        </row>
        <row r="34">
          <cell r="A34" t="str">
            <v>Окдарё631</v>
          </cell>
          <cell r="B34" t="str">
            <v>Окдарё6</v>
          </cell>
          <cell r="C34">
            <v>3</v>
          </cell>
          <cell r="D34">
            <v>1</v>
          </cell>
          <cell r="E34">
            <v>236130</v>
          </cell>
          <cell r="F34">
            <v>31.5</v>
          </cell>
          <cell r="G34">
            <v>52</v>
          </cell>
          <cell r="H34">
            <v>3.1</v>
          </cell>
          <cell r="I34">
            <v>1.2</v>
          </cell>
          <cell r="J34">
            <v>3.2</v>
          </cell>
          <cell r="K34">
            <v>9</v>
          </cell>
          <cell r="L34">
            <v>11</v>
          </cell>
          <cell r="M34">
            <v>8</v>
          </cell>
          <cell r="N34">
            <v>9</v>
          </cell>
          <cell r="O34">
            <v>2</v>
          </cell>
          <cell r="P34">
            <v>1</v>
          </cell>
        </row>
        <row r="35">
          <cell r="A35" t="str">
            <v>Окдарё632</v>
          </cell>
          <cell r="B35" t="str">
            <v>Окдарё6</v>
          </cell>
          <cell r="C35">
            <v>3</v>
          </cell>
          <cell r="D35">
            <v>2</v>
          </cell>
          <cell r="E35">
            <v>210120</v>
          </cell>
          <cell r="F35">
            <v>30.4</v>
          </cell>
          <cell r="G35">
            <v>51.7</v>
          </cell>
          <cell r="H35">
            <v>3.1</v>
          </cell>
          <cell r="I35">
            <v>1.2</v>
          </cell>
          <cell r="J35">
            <v>3.2</v>
          </cell>
          <cell r="K35">
            <v>10.4</v>
          </cell>
          <cell r="L35">
            <v>15</v>
          </cell>
          <cell r="M35">
            <v>12</v>
          </cell>
          <cell r="N35">
            <v>9</v>
          </cell>
          <cell r="O35">
            <v>2</v>
          </cell>
          <cell r="P35">
            <v>1</v>
          </cell>
        </row>
        <row r="36">
          <cell r="A36" t="str">
            <v>Окдарё633</v>
          </cell>
          <cell r="B36" t="str">
            <v>Окдарё6</v>
          </cell>
          <cell r="C36">
            <v>3</v>
          </cell>
          <cell r="D36">
            <v>3</v>
          </cell>
          <cell r="E36">
            <v>148660</v>
          </cell>
          <cell r="F36">
            <v>29.9</v>
          </cell>
          <cell r="G36">
            <v>51.7</v>
          </cell>
          <cell r="H36">
            <v>3.1</v>
          </cell>
          <cell r="I36">
            <v>1.2</v>
          </cell>
          <cell r="J36">
            <v>3.2</v>
          </cell>
          <cell r="K36">
            <v>10.9</v>
          </cell>
          <cell r="L36">
            <v>18</v>
          </cell>
          <cell r="M36">
            <v>18</v>
          </cell>
          <cell r="N36">
            <v>9</v>
          </cell>
          <cell r="O36">
            <v>2</v>
          </cell>
          <cell r="P36">
            <v>1</v>
          </cell>
        </row>
        <row r="37">
          <cell r="A37" t="str">
            <v>Окдарё641</v>
          </cell>
          <cell r="B37" t="str">
            <v>Окдарё6</v>
          </cell>
          <cell r="C37">
            <v>4</v>
          </cell>
          <cell r="D37">
            <v>1</v>
          </cell>
          <cell r="E37">
            <v>175950</v>
          </cell>
          <cell r="F37">
            <v>29.1</v>
          </cell>
          <cell r="G37">
            <v>50.2</v>
          </cell>
          <cell r="H37">
            <v>4.2</v>
          </cell>
          <cell r="I37">
            <v>1.2</v>
          </cell>
          <cell r="J37">
            <v>3.4</v>
          </cell>
          <cell r="K37">
            <v>11.9</v>
          </cell>
          <cell r="L37">
            <v>13</v>
          </cell>
          <cell r="M37">
            <v>12</v>
          </cell>
          <cell r="N37">
            <v>9</v>
          </cell>
          <cell r="O37">
            <v>2</v>
          </cell>
          <cell r="P37">
            <v>1</v>
          </cell>
        </row>
        <row r="38">
          <cell r="A38" t="str">
            <v>Окдарё642</v>
          </cell>
          <cell r="B38" t="str">
            <v>Окдарё6</v>
          </cell>
          <cell r="C38">
            <v>4</v>
          </cell>
          <cell r="D38">
            <v>2</v>
          </cell>
          <cell r="E38">
            <v>136420</v>
          </cell>
          <cell r="F38">
            <v>28.8</v>
          </cell>
          <cell r="G38">
            <v>49.8</v>
          </cell>
          <cell r="H38">
            <v>4.2</v>
          </cell>
          <cell r="I38">
            <v>1.2</v>
          </cell>
          <cell r="J38">
            <v>3.4</v>
          </cell>
          <cell r="K38">
            <v>12.6</v>
          </cell>
          <cell r="L38">
            <v>17</v>
          </cell>
          <cell r="M38">
            <v>16</v>
          </cell>
          <cell r="N38">
            <v>9</v>
          </cell>
          <cell r="O38">
            <v>2</v>
          </cell>
          <cell r="P38">
            <v>1</v>
          </cell>
        </row>
        <row r="39">
          <cell r="A39" t="str">
            <v>Окдарё643</v>
          </cell>
          <cell r="B39" t="str">
            <v>Окдарё6</v>
          </cell>
          <cell r="C39">
            <v>4</v>
          </cell>
          <cell r="D39">
            <v>3</v>
          </cell>
          <cell r="E39">
            <v>104300</v>
          </cell>
          <cell r="F39">
            <v>28.3</v>
          </cell>
          <cell r="G39">
            <v>49.3</v>
          </cell>
          <cell r="H39">
            <v>4.2</v>
          </cell>
          <cell r="I39">
            <v>1.2</v>
          </cell>
          <cell r="J39">
            <v>3.4</v>
          </cell>
          <cell r="K39">
            <v>13.6</v>
          </cell>
          <cell r="L39">
            <v>20</v>
          </cell>
          <cell r="M39">
            <v>20</v>
          </cell>
          <cell r="N39">
            <v>9</v>
          </cell>
          <cell r="O39">
            <v>2</v>
          </cell>
          <cell r="P39">
            <v>1</v>
          </cell>
        </row>
        <row r="40">
          <cell r="A40" t="str">
            <v>Окдарё653</v>
          </cell>
          <cell r="B40" t="str">
            <v>Окдарё6</v>
          </cell>
          <cell r="C40">
            <v>5</v>
          </cell>
          <cell r="D40">
            <v>3</v>
          </cell>
          <cell r="E40">
            <v>73180</v>
          </cell>
          <cell r="F40">
            <v>27.4</v>
          </cell>
          <cell r="G40">
            <v>48.8</v>
          </cell>
          <cell r="H40">
            <v>4.7</v>
          </cell>
          <cell r="I40">
            <v>1.3</v>
          </cell>
          <cell r="J40">
            <v>3.5</v>
          </cell>
          <cell r="K40">
            <v>14.3</v>
          </cell>
          <cell r="L40">
            <v>22</v>
          </cell>
          <cell r="M40">
            <v>22</v>
          </cell>
          <cell r="N40">
            <v>9</v>
          </cell>
          <cell r="O40">
            <v>2</v>
          </cell>
          <cell r="P40">
            <v>1</v>
          </cell>
        </row>
        <row r="41">
          <cell r="A41" t="str">
            <v>С-907011</v>
          </cell>
          <cell r="B41" t="str">
            <v>С-9070</v>
          </cell>
          <cell r="C41">
            <v>1</v>
          </cell>
          <cell r="D41">
            <v>1</v>
          </cell>
          <cell r="E41">
            <v>145740</v>
          </cell>
          <cell r="F41">
            <v>31.5</v>
          </cell>
          <cell r="G41">
            <v>55.6</v>
          </cell>
          <cell r="H41">
            <v>4.3</v>
          </cell>
          <cell r="I41">
            <v>1.6</v>
          </cell>
          <cell r="J41">
            <v>2</v>
          </cell>
          <cell r="K41">
            <v>5.0000000000000142</v>
          </cell>
          <cell r="L41">
            <v>9</v>
          </cell>
          <cell r="M41">
            <v>3</v>
          </cell>
          <cell r="N41">
            <v>9</v>
          </cell>
          <cell r="O41">
            <v>2</v>
          </cell>
          <cell r="P41">
            <v>1</v>
          </cell>
        </row>
        <row r="42">
          <cell r="A42" t="str">
            <v>С-907012</v>
          </cell>
          <cell r="B42" t="str">
            <v>С-9070</v>
          </cell>
          <cell r="C42">
            <v>1</v>
          </cell>
          <cell r="D42">
            <v>2</v>
          </cell>
          <cell r="E42">
            <v>142010</v>
          </cell>
          <cell r="F42">
            <v>31.3</v>
          </cell>
          <cell r="G42">
            <v>54.8</v>
          </cell>
          <cell r="H42">
            <v>4.3</v>
          </cell>
          <cell r="I42">
            <v>1.6</v>
          </cell>
          <cell r="J42">
            <v>2</v>
          </cell>
          <cell r="K42">
            <v>6.0000000000000142</v>
          </cell>
          <cell r="L42">
            <v>12</v>
          </cell>
          <cell r="M42">
            <v>10</v>
          </cell>
          <cell r="N42">
            <v>9</v>
          </cell>
          <cell r="O42">
            <v>2</v>
          </cell>
          <cell r="P42">
            <v>1</v>
          </cell>
        </row>
        <row r="43">
          <cell r="A43" t="str">
            <v>С-907013</v>
          </cell>
          <cell r="B43" t="str">
            <v>С-9070</v>
          </cell>
          <cell r="C43">
            <v>1</v>
          </cell>
          <cell r="D43">
            <v>3</v>
          </cell>
          <cell r="E43">
            <v>113600</v>
          </cell>
          <cell r="F43">
            <v>31.1</v>
          </cell>
          <cell r="G43">
            <v>54.6</v>
          </cell>
          <cell r="H43">
            <v>4.3</v>
          </cell>
          <cell r="I43">
            <v>1.6</v>
          </cell>
          <cell r="J43">
            <v>2</v>
          </cell>
          <cell r="K43">
            <v>6.4000000000000057</v>
          </cell>
          <cell r="L43">
            <v>14</v>
          </cell>
          <cell r="M43">
            <v>16</v>
          </cell>
          <cell r="N43">
            <v>9</v>
          </cell>
          <cell r="O43">
            <v>2</v>
          </cell>
          <cell r="P43">
            <v>1</v>
          </cell>
        </row>
        <row r="44">
          <cell r="A44" t="str">
            <v>С-907021</v>
          </cell>
          <cell r="B44" t="str">
            <v>С-9070</v>
          </cell>
          <cell r="C44">
            <v>2</v>
          </cell>
          <cell r="D44">
            <v>1</v>
          </cell>
          <cell r="E44">
            <v>126000</v>
          </cell>
          <cell r="F44">
            <v>30.6</v>
          </cell>
          <cell r="G44">
            <v>54</v>
          </cell>
          <cell r="H44">
            <v>4.3</v>
          </cell>
          <cell r="I44">
            <v>1.8</v>
          </cell>
          <cell r="J44">
            <v>2.1</v>
          </cell>
          <cell r="K44">
            <v>7.2000000000000171</v>
          </cell>
          <cell r="L44">
            <v>10</v>
          </cell>
          <cell r="M44">
            <v>5</v>
          </cell>
          <cell r="N44">
            <v>9</v>
          </cell>
          <cell r="O44">
            <v>2</v>
          </cell>
          <cell r="P44">
            <v>1</v>
          </cell>
        </row>
        <row r="45">
          <cell r="A45" t="str">
            <v>С-907022</v>
          </cell>
          <cell r="B45" t="str">
            <v>С-9070</v>
          </cell>
          <cell r="C45">
            <v>2</v>
          </cell>
          <cell r="D45">
            <v>2</v>
          </cell>
          <cell r="E45">
            <v>122260</v>
          </cell>
          <cell r="F45">
            <v>30.1</v>
          </cell>
          <cell r="G45">
            <v>53</v>
          </cell>
          <cell r="H45">
            <v>4.3</v>
          </cell>
          <cell r="I45">
            <v>1.8</v>
          </cell>
          <cell r="J45">
            <v>2.1</v>
          </cell>
          <cell r="K45">
            <v>8.7000000000000171</v>
          </cell>
          <cell r="L45">
            <v>13</v>
          </cell>
          <cell r="M45">
            <v>10</v>
          </cell>
          <cell r="N45">
            <v>9</v>
          </cell>
          <cell r="O45">
            <v>2</v>
          </cell>
          <cell r="P45">
            <v>1</v>
          </cell>
        </row>
        <row r="46">
          <cell r="A46" t="str">
            <v>С-907023</v>
          </cell>
          <cell r="B46" t="str">
            <v>С-9070</v>
          </cell>
          <cell r="C46">
            <v>2</v>
          </cell>
          <cell r="D46">
            <v>3</v>
          </cell>
          <cell r="E46">
            <v>112400</v>
          </cell>
          <cell r="F46">
            <v>29.8</v>
          </cell>
          <cell r="G46">
            <v>52.3</v>
          </cell>
          <cell r="H46">
            <v>4.3</v>
          </cell>
          <cell r="I46">
            <v>1.8</v>
          </cell>
          <cell r="J46">
            <v>2.1</v>
          </cell>
          <cell r="K46">
            <v>9.7000000000000171</v>
          </cell>
          <cell r="L46">
            <v>16</v>
          </cell>
          <cell r="M46">
            <v>16</v>
          </cell>
          <cell r="N46">
            <v>9</v>
          </cell>
          <cell r="O46">
            <v>2</v>
          </cell>
          <cell r="P46">
            <v>1</v>
          </cell>
        </row>
        <row r="47">
          <cell r="A47" t="str">
            <v>С-907031</v>
          </cell>
          <cell r="B47" t="str">
            <v>С-9070</v>
          </cell>
          <cell r="C47">
            <v>3</v>
          </cell>
          <cell r="D47">
            <v>1</v>
          </cell>
          <cell r="E47">
            <v>116670</v>
          </cell>
          <cell r="F47">
            <v>29.2</v>
          </cell>
          <cell r="G47">
            <v>51.1</v>
          </cell>
          <cell r="H47">
            <v>4.5</v>
          </cell>
          <cell r="I47">
            <v>2.2000000000000002</v>
          </cell>
          <cell r="J47">
            <v>2.8</v>
          </cell>
          <cell r="K47">
            <v>10.199999999999999</v>
          </cell>
          <cell r="L47">
            <v>11</v>
          </cell>
          <cell r="M47">
            <v>8</v>
          </cell>
          <cell r="N47">
            <v>9</v>
          </cell>
          <cell r="O47">
            <v>2</v>
          </cell>
          <cell r="P47">
            <v>1</v>
          </cell>
        </row>
        <row r="48">
          <cell r="A48" t="str">
            <v>С-907032</v>
          </cell>
          <cell r="B48" t="str">
            <v>С-9070</v>
          </cell>
          <cell r="C48">
            <v>3</v>
          </cell>
          <cell r="D48">
            <v>2</v>
          </cell>
          <cell r="E48">
            <v>103820</v>
          </cell>
          <cell r="F48">
            <v>28.5</v>
          </cell>
          <cell r="G48">
            <v>50.7</v>
          </cell>
          <cell r="H48">
            <v>4.5</v>
          </cell>
          <cell r="I48">
            <v>2.2000000000000002</v>
          </cell>
          <cell r="J48">
            <v>2.8</v>
          </cell>
          <cell r="K48">
            <v>11.3</v>
          </cell>
          <cell r="L48">
            <v>15</v>
          </cell>
          <cell r="M48">
            <v>12</v>
          </cell>
          <cell r="N48">
            <v>9</v>
          </cell>
          <cell r="O48">
            <v>2</v>
          </cell>
          <cell r="P48">
            <v>1</v>
          </cell>
        </row>
        <row r="49">
          <cell r="A49" t="str">
            <v>С-907033</v>
          </cell>
          <cell r="B49" t="str">
            <v>С-9070</v>
          </cell>
          <cell r="C49">
            <v>3</v>
          </cell>
          <cell r="D49">
            <v>3</v>
          </cell>
          <cell r="E49">
            <v>73510</v>
          </cell>
          <cell r="F49">
            <v>28.2</v>
          </cell>
          <cell r="G49">
            <v>50.7</v>
          </cell>
          <cell r="H49">
            <v>4.5</v>
          </cell>
          <cell r="I49">
            <v>2.2000000000000002</v>
          </cell>
          <cell r="J49">
            <v>2.8</v>
          </cell>
          <cell r="K49">
            <v>11.6</v>
          </cell>
          <cell r="L49">
            <v>18</v>
          </cell>
          <cell r="M49">
            <v>18</v>
          </cell>
          <cell r="N49">
            <v>9</v>
          </cell>
          <cell r="O49">
            <v>2</v>
          </cell>
          <cell r="P49">
            <v>1</v>
          </cell>
        </row>
        <row r="50">
          <cell r="A50" t="str">
            <v>С-907041</v>
          </cell>
          <cell r="B50" t="str">
            <v>С-9070</v>
          </cell>
          <cell r="C50">
            <v>4</v>
          </cell>
          <cell r="D50">
            <v>1</v>
          </cell>
          <cell r="E50">
            <v>86970</v>
          </cell>
          <cell r="F50">
            <v>26.6</v>
          </cell>
          <cell r="G50">
            <v>50.5</v>
          </cell>
          <cell r="H50">
            <v>4.8</v>
          </cell>
          <cell r="I50">
            <v>2.2999999999999998</v>
          </cell>
          <cell r="J50">
            <v>3</v>
          </cell>
          <cell r="K50">
            <v>12.8</v>
          </cell>
          <cell r="L50">
            <v>13</v>
          </cell>
          <cell r="M50">
            <v>12</v>
          </cell>
          <cell r="N50">
            <v>9</v>
          </cell>
          <cell r="O50">
            <v>2</v>
          </cell>
          <cell r="P50">
            <v>1</v>
          </cell>
        </row>
        <row r="51">
          <cell r="A51" t="str">
            <v>С-907042</v>
          </cell>
          <cell r="B51" t="str">
            <v>С-9070</v>
          </cell>
          <cell r="C51">
            <v>4</v>
          </cell>
          <cell r="D51">
            <v>2</v>
          </cell>
          <cell r="E51">
            <v>67390</v>
          </cell>
          <cell r="F51">
            <v>25.6</v>
          </cell>
          <cell r="G51">
            <v>50.5</v>
          </cell>
          <cell r="H51">
            <v>4.8</v>
          </cell>
          <cell r="I51">
            <v>2.2999999999999998</v>
          </cell>
          <cell r="J51">
            <v>3</v>
          </cell>
          <cell r="K51">
            <v>13.8</v>
          </cell>
          <cell r="L51">
            <v>17</v>
          </cell>
          <cell r="M51">
            <v>16</v>
          </cell>
          <cell r="N51">
            <v>9</v>
          </cell>
          <cell r="O51">
            <v>2</v>
          </cell>
          <cell r="P51">
            <v>1</v>
          </cell>
        </row>
        <row r="52">
          <cell r="A52" t="str">
            <v>С-907043</v>
          </cell>
          <cell r="B52" t="str">
            <v>С-9070</v>
          </cell>
          <cell r="C52">
            <v>4</v>
          </cell>
          <cell r="D52">
            <v>3</v>
          </cell>
          <cell r="E52">
            <v>51470</v>
          </cell>
          <cell r="F52">
            <v>25.3</v>
          </cell>
          <cell r="G52">
            <v>50.5</v>
          </cell>
          <cell r="H52">
            <v>4.8</v>
          </cell>
          <cell r="I52">
            <v>2.2999999999999998</v>
          </cell>
          <cell r="J52">
            <v>3</v>
          </cell>
          <cell r="K52">
            <v>14.1</v>
          </cell>
          <cell r="L52">
            <v>20</v>
          </cell>
          <cell r="M52">
            <v>20</v>
          </cell>
          <cell r="N52">
            <v>9</v>
          </cell>
          <cell r="O52">
            <v>2</v>
          </cell>
          <cell r="P52">
            <v>1</v>
          </cell>
        </row>
        <row r="53">
          <cell r="A53" t="str">
            <v>С-907053</v>
          </cell>
          <cell r="B53" t="str">
            <v>С-9070</v>
          </cell>
          <cell r="C53">
            <v>5</v>
          </cell>
          <cell r="D53">
            <v>3</v>
          </cell>
          <cell r="E53">
            <v>36120</v>
          </cell>
          <cell r="F53">
            <v>25.1</v>
          </cell>
          <cell r="G53">
            <v>50</v>
          </cell>
          <cell r="H53">
            <v>4.8</v>
          </cell>
          <cell r="I53">
            <v>2.2999999999999998</v>
          </cell>
          <cell r="J53">
            <v>3</v>
          </cell>
          <cell r="K53">
            <v>14.8</v>
          </cell>
          <cell r="L53">
            <v>22</v>
          </cell>
          <cell r="M53">
            <v>22</v>
          </cell>
          <cell r="N53">
            <v>9</v>
          </cell>
          <cell r="O53">
            <v>2</v>
          </cell>
          <cell r="P53">
            <v>1</v>
          </cell>
        </row>
        <row r="54">
          <cell r="A54" t="str">
            <v>С-911</v>
          </cell>
          <cell r="B54" t="str">
            <v>С-9</v>
          </cell>
          <cell r="C54">
            <v>1</v>
          </cell>
          <cell r="D54">
            <v>1</v>
          </cell>
          <cell r="E54">
            <v>111720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9</v>
          </cell>
          <cell r="O54">
            <v>2</v>
          </cell>
          <cell r="P54">
            <v>1</v>
          </cell>
        </row>
        <row r="55">
          <cell r="A55" t="str">
            <v>С-912</v>
          </cell>
          <cell r="B55" t="str">
            <v>С-9</v>
          </cell>
          <cell r="C55">
            <v>1</v>
          </cell>
          <cell r="D55">
            <v>2</v>
          </cell>
          <cell r="E55">
            <v>108920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9</v>
          </cell>
          <cell r="O55">
            <v>2</v>
          </cell>
          <cell r="P55">
            <v>1</v>
          </cell>
        </row>
        <row r="56">
          <cell r="A56" t="str">
            <v>С-913</v>
          </cell>
          <cell r="B56" t="str">
            <v>С-9</v>
          </cell>
          <cell r="C56">
            <v>1</v>
          </cell>
          <cell r="D56">
            <v>3</v>
          </cell>
          <cell r="E56">
            <v>87110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9</v>
          </cell>
          <cell r="O56">
            <v>2</v>
          </cell>
          <cell r="P56">
            <v>1</v>
          </cell>
        </row>
        <row r="57">
          <cell r="A57" t="str">
            <v>С-921</v>
          </cell>
          <cell r="B57" t="str">
            <v>С-9</v>
          </cell>
          <cell r="C57">
            <v>2</v>
          </cell>
          <cell r="D57">
            <v>1</v>
          </cell>
          <cell r="E57">
            <v>96590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9</v>
          </cell>
          <cell r="O57">
            <v>2</v>
          </cell>
          <cell r="P57">
            <v>1</v>
          </cell>
        </row>
        <row r="58">
          <cell r="A58" t="str">
            <v>С-922</v>
          </cell>
          <cell r="B58" t="str">
            <v>С-9</v>
          </cell>
          <cell r="C58">
            <v>2</v>
          </cell>
          <cell r="D58">
            <v>2</v>
          </cell>
          <cell r="E58">
            <v>93720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9</v>
          </cell>
          <cell r="O58">
            <v>2</v>
          </cell>
          <cell r="P58">
            <v>1</v>
          </cell>
        </row>
        <row r="59">
          <cell r="A59" t="str">
            <v>С-923</v>
          </cell>
          <cell r="B59" t="str">
            <v>С-9</v>
          </cell>
          <cell r="C59">
            <v>2</v>
          </cell>
          <cell r="D59">
            <v>3</v>
          </cell>
          <cell r="E59">
            <v>86190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9</v>
          </cell>
          <cell r="O59">
            <v>2</v>
          </cell>
          <cell r="P59">
            <v>1</v>
          </cell>
        </row>
        <row r="60">
          <cell r="A60" t="str">
            <v>С-931</v>
          </cell>
          <cell r="B60" t="str">
            <v>С-9</v>
          </cell>
          <cell r="C60">
            <v>3</v>
          </cell>
          <cell r="D60">
            <v>1</v>
          </cell>
          <cell r="E60">
            <v>89490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9</v>
          </cell>
          <cell r="O60">
            <v>2</v>
          </cell>
          <cell r="P60">
            <v>1</v>
          </cell>
        </row>
        <row r="61">
          <cell r="A61" t="str">
            <v>С-932</v>
          </cell>
          <cell r="B61" t="str">
            <v>С-9</v>
          </cell>
          <cell r="C61">
            <v>3</v>
          </cell>
          <cell r="D61">
            <v>2</v>
          </cell>
          <cell r="E61">
            <v>79620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9</v>
          </cell>
          <cell r="O61">
            <v>2</v>
          </cell>
          <cell r="P61">
            <v>1</v>
          </cell>
        </row>
        <row r="62">
          <cell r="A62" t="str">
            <v>С-933</v>
          </cell>
          <cell r="B62" t="str">
            <v>С-9</v>
          </cell>
          <cell r="C62">
            <v>3</v>
          </cell>
          <cell r="D62">
            <v>3</v>
          </cell>
          <cell r="E62">
            <v>56340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9</v>
          </cell>
          <cell r="O62">
            <v>2</v>
          </cell>
          <cell r="P62">
            <v>1</v>
          </cell>
        </row>
        <row r="63">
          <cell r="A63" t="str">
            <v>С-941</v>
          </cell>
          <cell r="B63" t="str">
            <v>С-9</v>
          </cell>
          <cell r="C63">
            <v>4</v>
          </cell>
          <cell r="D63">
            <v>1</v>
          </cell>
          <cell r="E63">
            <v>66690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9</v>
          </cell>
          <cell r="O63">
            <v>2</v>
          </cell>
          <cell r="P63">
            <v>1</v>
          </cell>
        </row>
        <row r="64">
          <cell r="A64" t="str">
            <v>С-942</v>
          </cell>
          <cell r="B64" t="str">
            <v>С-9</v>
          </cell>
          <cell r="C64">
            <v>4</v>
          </cell>
          <cell r="D64">
            <v>2</v>
          </cell>
          <cell r="E64">
            <v>51660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9</v>
          </cell>
          <cell r="O64">
            <v>2</v>
          </cell>
          <cell r="P64">
            <v>1</v>
          </cell>
        </row>
        <row r="65">
          <cell r="A65" t="str">
            <v>С-943</v>
          </cell>
          <cell r="B65" t="str">
            <v>С-9</v>
          </cell>
          <cell r="C65">
            <v>4</v>
          </cell>
          <cell r="D65">
            <v>3</v>
          </cell>
          <cell r="E65">
            <v>39450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9</v>
          </cell>
          <cell r="O65">
            <v>2</v>
          </cell>
          <cell r="P65">
            <v>1</v>
          </cell>
        </row>
        <row r="66">
          <cell r="A66" t="str">
            <v>С-953</v>
          </cell>
          <cell r="B66" t="str">
            <v>С-9</v>
          </cell>
          <cell r="C66">
            <v>5</v>
          </cell>
          <cell r="D66">
            <v>3</v>
          </cell>
          <cell r="E66">
            <v>27680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9</v>
          </cell>
          <cell r="O66">
            <v>2</v>
          </cell>
          <cell r="P66">
            <v>1</v>
          </cell>
        </row>
        <row r="67">
          <cell r="A67" t="str">
            <v>С-1011</v>
          </cell>
          <cell r="B67" t="str">
            <v>С-10</v>
          </cell>
          <cell r="C67">
            <v>1</v>
          </cell>
          <cell r="D67">
            <v>1</v>
          </cell>
          <cell r="E67">
            <v>111720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9</v>
          </cell>
          <cell r="O67">
            <v>2</v>
          </cell>
          <cell r="P67">
            <v>1</v>
          </cell>
        </row>
        <row r="68">
          <cell r="A68" t="str">
            <v>С-1012</v>
          </cell>
          <cell r="B68" t="str">
            <v>С-10</v>
          </cell>
          <cell r="C68">
            <v>1</v>
          </cell>
          <cell r="D68">
            <v>2</v>
          </cell>
          <cell r="E68">
            <v>108920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9</v>
          </cell>
          <cell r="O68">
            <v>2</v>
          </cell>
          <cell r="P68">
            <v>1</v>
          </cell>
        </row>
        <row r="69">
          <cell r="A69" t="str">
            <v>С-1013</v>
          </cell>
          <cell r="B69" t="str">
            <v>С-10</v>
          </cell>
          <cell r="C69">
            <v>1</v>
          </cell>
          <cell r="D69">
            <v>3</v>
          </cell>
          <cell r="E69">
            <v>87110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9</v>
          </cell>
          <cell r="O69">
            <v>2</v>
          </cell>
          <cell r="P69">
            <v>1</v>
          </cell>
        </row>
        <row r="70">
          <cell r="A70" t="str">
            <v>С-1021</v>
          </cell>
          <cell r="B70" t="str">
            <v>С-10</v>
          </cell>
          <cell r="C70">
            <v>2</v>
          </cell>
          <cell r="D70">
            <v>1</v>
          </cell>
          <cell r="E70">
            <v>96590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9</v>
          </cell>
          <cell r="O70">
            <v>2</v>
          </cell>
          <cell r="P70">
            <v>1</v>
          </cell>
        </row>
        <row r="71">
          <cell r="A71" t="str">
            <v>С-1022</v>
          </cell>
          <cell r="B71" t="str">
            <v>С-10</v>
          </cell>
          <cell r="C71">
            <v>2</v>
          </cell>
          <cell r="D71">
            <v>2</v>
          </cell>
          <cell r="E71">
            <v>93720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9</v>
          </cell>
          <cell r="O71">
            <v>2</v>
          </cell>
          <cell r="P71">
            <v>1</v>
          </cell>
        </row>
        <row r="72">
          <cell r="A72" t="str">
            <v>С-1023</v>
          </cell>
          <cell r="B72" t="str">
            <v>С-10</v>
          </cell>
          <cell r="C72">
            <v>2</v>
          </cell>
          <cell r="D72">
            <v>3</v>
          </cell>
          <cell r="E72">
            <v>86190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9</v>
          </cell>
          <cell r="O72">
            <v>2</v>
          </cell>
          <cell r="P72">
            <v>1</v>
          </cell>
        </row>
        <row r="73">
          <cell r="A73" t="str">
            <v>С-1031</v>
          </cell>
          <cell r="B73" t="str">
            <v>С-10</v>
          </cell>
          <cell r="C73">
            <v>3</v>
          </cell>
          <cell r="D73">
            <v>1</v>
          </cell>
          <cell r="E73">
            <v>89490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9</v>
          </cell>
          <cell r="O73">
            <v>2</v>
          </cell>
          <cell r="P73">
            <v>1</v>
          </cell>
        </row>
        <row r="74">
          <cell r="A74" t="str">
            <v>С-1032</v>
          </cell>
          <cell r="B74" t="str">
            <v>С-10</v>
          </cell>
          <cell r="C74">
            <v>3</v>
          </cell>
          <cell r="D74">
            <v>2</v>
          </cell>
          <cell r="E74">
            <v>79620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9</v>
          </cell>
          <cell r="O74">
            <v>2</v>
          </cell>
          <cell r="P74">
            <v>1</v>
          </cell>
        </row>
        <row r="75">
          <cell r="A75" t="str">
            <v>С-1033</v>
          </cell>
          <cell r="B75" t="str">
            <v>С-10</v>
          </cell>
          <cell r="C75">
            <v>3</v>
          </cell>
          <cell r="D75">
            <v>3</v>
          </cell>
          <cell r="E75">
            <v>56340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9</v>
          </cell>
          <cell r="O75">
            <v>2</v>
          </cell>
          <cell r="P75">
            <v>1</v>
          </cell>
        </row>
        <row r="76">
          <cell r="A76" t="str">
            <v>С-1041</v>
          </cell>
          <cell r="B76" t="str">
            <v>С-10</v>
          </cell>
          <cell r="C76">
            <v>4</v>
          </cell>
          <cell r="D76">
            <v>1</v>
          </cell>
          <cell r="E76">
            <v>66690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9</v>
          </cell>
          <cell r="O76">
            <v>2</v>
          </cell>
          <cell r="P76">
            <v>1</v>
          </cell>
        </row>
        <row r="77">
          <cell r="A77" t="str">
            <v>С-1042</v>
          </cell>
          <cell r="B77" t="str">
            <v>С-10</v>
          </cell>
          <cell r="C77">
            <v>4</v>
          </cell>
          <cell r="D77">
            <v>2</v>
          </cell>
          <cell r="E77">
            <v>51660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9</v>
          </cell>
          <cell r="O77">
            <v>2</v>
          </cell>
          <cell r="P77">
            <v>1</v>
          </cell>
        </row>
        <row r="78">
          <cell r="A78" t="str">
            <v>С-1043</v>
          </cell>
          <cell r="B78" t="str">
            <v>С-10</v>
          </cell>
          <cell r="C78">
            <v>4</v>
          </cell>
          <cell r="D78">
            <v>3</v>
          </cell>
          <cell r="E78">
            <v>39450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9</v>
          </cell>
          <cell r="O78">
            <v>2</v>
          </cell>
          <cell r="P78">
            <v>1</v>
          </cell>
        </row>
        <row r="79">
          <cell r="A79" t="str">
            <v>С-1053</v>
          </cell>
          <cell r="B79" t="str">
            <v>С-10</v>
          </cell>
          <cell r="C79">
            <v>5</v>
          </cell>
          <cell r="D79">
            <v>3</v>
          </cell>
          <cell r="E79">
            <v>27680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9</v>
          </cell>
          <cell r="O79">
            <v>2</v>
          </cell>
          <cell r="P79">
            <v>1</v>
          </cell>
        </row>
        <row r="80">
          <cell r="A80" t="str">
            <v>Т-611</v>
          </cell>
          <cell r="B80" t="str">
            <v>Т-6</v>
          </cell>
          <cell r="C80">
            <v>1</v>
          </cell>
          <cell r="D80">
            <v>1</v>
          </cell>
          <cell r="E80">
            <v>225620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9</v>
          </cell>
          <cell r="O80">
            <v>2</v>
          </cell>
          <cell r="P80">
            <v>1</v>
          </cell>
        </row>
        <row r="81">
          <cell r="A81" t="str">
            <v>Т-612</v>
          </cell>
          <cell r="B81" t="str">
            <v>Т-6</v>
          </cell>
          <cell r="C81">
            <v>1</v>
          </cell>
          <cell r="D81">
            <v>2</v>
          </cell>
          <cell r="E81">
            <v>219760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9</v>
          </cell>
          <cell r="O81">
            <v>2</v>
          </cell>
          <cell r="P81">
            <v>1</v>
          </cell>
        </row>
        <row r="82">
          <cell r="A82" t="str">
            <v>Т-613</v>
          </cell>
          <cell r="B82" t="str">
            <v>Т-6</v>
          </cell>
          <cell r="C82">
            <v>1</v>
          </cell>
          <cell r="D82">
            <v>3</v>
          </cell>
          <cell r="E82">
            <v>175890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9</v>
          </cell>
          <cell r="O82">
            <v>2</v>
          </cell>
          <cell r="P82">
            <v>1</v>
          </cell>
        </row>
        <row r="83">
          <cell r="A83" t="str">
            <v>Т-621</v>
          </cell>
          <cell r="B83" t="str">
            <v>Т-6</v>
          </cell>
          <cell r="C83">
            <v>2</v>
          </cell>
          <cell r="D83">
            <v>1</v>
          </cell>
          <cell r="E83">
            <v>195000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9</v>
          </cell>
          <cell r="O83">
            <v>2</v>
          </cell>
          <cell r="P83">
            <v>1</v>
          </cell>
        </row>
        <row r="84">
          <cell r="A84" t="str">
            <v>Т-622</v>
          </cell>
          <cell r="B84" t="str">
            <v>Т-6</v>
          </cell>
          <cell r="C84">
            <v>2</v>
          </cell>
          <cell r="D84">
            <v>2</v>
          </cell>
          <cell r="E84">
            <v>189150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9</v>
          </cell>
          <cell r="O84">
            <v>2</v>
          </cell>
          <cell r="P84">
            <v>1</v>
          </cell>
        </row>
        <row r="85">
          <cell r="A85" t="str">
            <v>Т-623</v>
          </cell>
          <cell r="B85" t="str">
            <v>Т-6</v>
          </cell>
          <cell r="C85">
            <v>2</v>
          </cell>
          <cell r="D85">
            <v>3</v>
          </cell>
          <cell r="E85">
            <v>173940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9</v>
          </cell>
          <cell r="O85">
            <v>2</v>
          </cell>
          <cell r="P85">
            <v>1</v>
          </cell>
        </row>
        <row r="86">
          <cell r="A86" t="str">
            <v>Т-631</v>
          </cell>
          <cell r="B86" t="str">
            <v>Т-6</v>
          </cell>
          <cell r="C86">
            <v>3</v>
          </cell>
          <cell r="D86">
            <v>1</v>
          </cell>
          <cell r="E86">
            <v>180570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9</v>
          </cell>
          <cell r="O86">
            <v>2</v>
          </cell>
          <cell r="P86">
            <v>1</v>
          </cell>
        </row>
        <row r="87">
          <cell r="A87" t="str">
            <v>Т-632</v>
          </cell>
          <cell r="B87" t="str">
            <v>Т-6</v>
          </cell>
          <cell r="C87">
            <v>3</v>
          </cell>
          <cell r="D87">
            <v>2</v>
          </cell>
          <cell r="E87">
            <v>160680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9</v>
          </cell>
          <cell r="O87">
            <v>2</v>
          </cell>
          <cell r="P87">
            <v>1</v>
          </cell>
        </row>
        <row r="88">
          <cell r="A88" t="str">
            <v>Т-633</v>
          </cell>
          <cell r="B88" t="str">
            <v>Т-6</v>
          </cell>
          <cell r="C88">
            <v>3</v>
          </cell>
          <cell r="D88">
            <v>3</v>
          </cell>
          <cell r="E88">
            <v>113680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9</v>
          </cell>
          <cell r="O88">
            <v>2</v>
          </cell>
          <cell r="P88">
            <v>1</v>
          </cell>
        </row>
        <row r="89">
          <cell r="A89" t="str">
            <v>Т-641</v>
          </cell>
          <cell r="B89" t="str">
            <v>Т-6</v>
          </cell>
          <cell r="C89">
            <v>4</v>
          </cell>
          <cell r="D89">
            <v>1</v>
          </cell>
          <cell r="E89">
            <v>134550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9</v>
          </cell>
          <cell r="O89">
            <v>2</v>
          </cell>
          <cell r="P89">
            <v>1</v>
          </cell>
        </row>
        <row r="90">
          <cell r="A90" t="str">
            <v>Т-642</v>
          </cell>
          <cell r="B90" t="str">
            <v>Т-6</v>
          </cell>
          <cell r="C90">
            <v>4</v>
          </cell>
          <cell r="D90">
            <v>2</v>
          </cell>
          <cell r="E90">
            <v>104320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9</v>
          </cell>
          <cell r="O90">
            <v>2</v>
          </cell>
          <cell r="P90">
            <v>1</v>
          </cell>
        </row>
        <row r="91">
          <cell r="A91" t="str">
            <v>Т-643</v>
          </cell>
          <cell r="B91" t="str">
            <v>Т-6</v>
          </cell>
          <cell r="C91">
            <v>4</v>
          </cell>
          <cell r="D91">
            <v>3</v>
          </cell>
          <cell r="E91">
            <v>79760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9</v>
          </cell>
          <cell r="O91">
            <v>2</v>
          </cell>
          <cell r="P91">
            <v>1</v>
          </cell>
        </row>
        <row r="92">
          <cell r="A92" t="str">
            <v>Т-653</v>
          </cell>
          <cell r="B92" t="str">
            <v>Т-6</v>
          </cell>
          <cell r="C92">
            <v>5</v>
          </cell>
          <cell r="D92">
            <v>3</v>
          </cell>
          <cell r="E92">
            <v>55960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9</v>
          </cell>
          <cell r="O92">
            <v>2</v>
          </cell>
          <cell r="P92">
            <v>1</v>
          </cell>
        </row>
        <row r="93">
          <cell r="A93" t="str">
            <v>Ок-н211</v>
          </cell>
          <cell r="B93" t="str">
            <v>Ок-н2</v>
          </cell>
          <cell r="C93">
            <v>1</v>
          </cell>
          <cell r="D93">
            <v>1</v>
          </cell>
          <cell r="E93">
            <v>295040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9</v>
          </cell>
          <cell r="O93">
            <v>2</v>
          </cell>
          <cell r="P93">
            <v>1</v>
          </cell>
        </row>
        <row r="94">
          <cell r="A94" t="str">
            <v>Ок-н212</v>
          </cell>
          <cell r="B94" t="str">
            <v>Ок-н2</v>
          </cell>
          <cell r="C94">
            <v>1</v>
          </cell>
          <cell r="D94">
            <v>2</v>
          </cell>
          <cell r="E94">
            <v>287380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9</v>
          </cell>
          <cell r="O94">
            <v>2</v>
          </cell>
          <cell r="P94">
            <v>1</v>
          </cell>
        </row>
        <row r="95">
          <cell r="A95" t="str">
            <v>Ок-н213</v>
          </cell>
          <cell r="B95" t="str">
            <v>Ок-н2</v>
          </cell>
          <cell r="C95">
            <v>1</v>
          </cell>
          <cell r="D95">
            <v>3</v>
          </cell>
          <cell r="E95">
            <v>230010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9</v>
          </cell>
          <cell r="O95">
            <v>2</v>
          </cell>
          <cell r="P95">
            <v>1</v>
          </cell>
        </row>
        <row r="96">
          <cell r="A96" t="str">
            <v>Ок-н221</v>
          </cell>
          <cell r="B96" t="str">
            <v>Ок-н2</v>
          </cell>
          <cell r="C96">
            <v>2</v>
          </cell>
          <cell r="D96">
            <v>1</v>
          </cell>
          <cell r="E96">
            <v>255000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9</v>
          </cell>
          <cell r="O96">
            <v>2</v>
          </cell>
          <cell r="P96">
            <v>1</v>
          </cell>
        </row>
        <row r="97">
          <cell r="A97" t="str">
            <v>Ок-н222</v>
          </cell>
          <cell r="B97" t="str">
            <v>Ок-н2</v>
          </cell>
          <cell r="C97">
            <v>2</v>
          </cell>
          <cell r="D97">
            <v>2</v>
          </cell>
          <cell r="E97">
            <v>247350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9</v>
          </cell>
          <cell r="O97">
            <v>2</v>
          </cell>
          <cell r="P97">
            <v>1</v>
          </cell>
        </row>
        <row r="98">
          <cell r="A98" t="str">
            <v>Ок-н223</v>
          </cell>
          <cell r="B98" t="str">
            <v>Ок-н2</v>
          </cell>
          <cell r="C98">
            <v>2</v>
          </cell>
          <cell r="D98">
            <v>3</v>
          </cell>
          <cell r="E98">
            <v>227460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9</v>
          </cell>
          <cell r="O98">
            <v>2</v>
          </cell>
          <cell r="P98">
            <v>1</v>
          </cell>
        </row>
        <row r="99">
          <cell r="A99" t="str">
            <v>Ок-н231</v>
          </cell>
          <cell r="B99" t="str">
            <v>Ок-н2</v>
          </cell>
          <cell r="C99">
            <v>3</v>
          </cell>
          <cell r="D99">
            <v>1</v>
          </cell>
          <cell r="E99">
            <v>236130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9</v>
          </cell>
          <cell r="O99">
            <v>2</v>
          </cell>
          <cell r="P99">
            <v>1</v>
          </cell>
        </row>
        <row r="100">
          <cell r="A100" t="str">
            <v>Ок-н232</v>
          </cell>
          <cell r="B100" t="str">
            <v>Ок-н2</v>
          </cell>
          <cell r="C100">
            <v>3</v>
          </cell>
          <cell r="D100">
            <v>2</v>
          </cell>
          <cell r="E100">
            <v>210120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9</v>
          </cell>
          <cell r="O100">
            <v>2</v>
          </cell>
          <cell r="P100">
            <v>1</v>
          </cell>
        </row>
        <row r="101">
          <cell r="A101" t="str">
            <v>Ок-н233</v>
          </cell>
          <cell r="B101" t="str">
            <v>Ок-н2</v>
          </cell>
          <cell r="C101">
            <v>3</v>
          </cell>
          <cell r="D101">
            <v>3</v>
          </cell>
          <cell r="E101">
            <v>148660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9</v>
          </cell>
          <cell r="O101">
            <v>2</v>
          </cell>
          <cell r="P101">
            <v>1</v>
          </cell>
        </row>
        <row r="102">
          <cell r="A102" t="str">
            <v>Ок-н241</v>
          </cell>
          <cell r="B102" t="str">
            <v>Ок-н2</v>
          </cell>
          <cell r="C102">
            <v>4</v>
          </cell>
          <cell r="D102">
            <v>1</v>
          </cell>
          <cell r="E102">
            <v>175950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9</v>
          </cell>
          <cell r="O102">
            <v>2</v>
          </cell>
          <cell r="P102">
            <v>1</v>
          </cell>
        </row>
        <row r="103">
          <cell r="A103" t="str">
            <v>Ок-н242</v>
          </cell>
          <cell r="B103" t="str">
            <v>Ок-н2</v>
          </cell>
          <cell r="C103">
            <v>4</v>
          </cell>
          <cell r="D103">
            <v>2</v>
          </cell>
          <cell r="E103">
            <v>136420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9</v>
          </cell>
          <cell r="O103">
            <v>2</v>
          </cell>
          <cell r="P103">
            <v>1</v>
          </cell>
        </row>
        <row r="104">
          <cell r="A104" t="str">
            <v>Ок-н243</v>
          </cell>
          <cell r="B104" t="str">
            <v>Ок-н2</v>
          </cell>
          <cell r="C104">
            <v>4</v>
          </cell>
          <cell r="D104">
            <v>3</v>
          </cell>
          <cell r="E104">
            <v>104300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9</v>
          </cell>
          <cell r="O104">
            <v>2</v>
          </cell>
          <cell r="P104">
            <v>1</v>
          </cell>
        </row>
        <row r="105">
          <cell r="A105" t="str">
            <v>Ок-н253</v>
          </cell>
          <cell r="B105" t="str">
            <v>Ок-н2</v>
          </cell>
          <cell r="C105">
            <v>5</v>
          </cell>
          <cell r="D105">
            <v>3</v>
          </cell>
          <cell r="E105">
            <v>73180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9</v>
          </cell>
          <cell r="O105">
            <v>2</v>
          </cell>
          <cell r="P105">
            <v>1</v>
          </cell>
        </row>
        <row r="106">
          <cell r="A106" t="str">
            <v>С-1211</v>
          </cell>
          <cell r="B106" t="str">
            <v>С-12</v>
          </cell>
          <cell r="C106">
            <v>1</v>
          </cell>
          <cell r="D106">
            <v>1</v>
          </cell>
          <cell r="E106">
            <v>111720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9</v>
          </cell>
          <cell r="O106">
            <v>2</v>
          </cell>
          <cell r="P106">
            <v>1</v>
          </cell>
        </row>
        <row r="107">
          <cell r="A107" t="str">
            <v>С-1212</v>
          </cell>
          <cell r="B107" t="str">
            <v>С-12</v>
          </cell>
          <cell r="C107">
            <v>1</v>
          </cell>
          <cell r="D107">
            <v>2</v>
          </cell>
          <cell r="E107">
            <v>108920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9</v>
          </cell>
          <cell r="O107">
            <v>2</v>
          </cell>
          <cell r="P107">
            <v>1</v>
          </cell>
        </row>
        <row r="108">
          <cell r="A108" t="str">
            <v>С-1213</v>
          </cell>
          <cell r="B108" t="str">
            <v>С-12</v>
          </cell>
          <cell r="C108">
            <v>1</v>
          </cell>
          <cell r="D108">
            <v>3</v>
          </cell>
          <cell r="E108">
            <v>87110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9</v>
          </cell>
          <cell r="O108">
            <v>2</v>
          </cell>
          <cell r="P108">
            <v>1</v>
          </cell>
        </row>
        <row r="109">
          <cell r="A109" t="str">
            <v>С-1221</v>
          </cell>
          <cell r="B109" t="str">
            <v>С-12</v>
          </cell>
          <cell r="C109">
            <v>2</v>
          </cell>
          <cell r="D109">
            <v>1</v>
          </cell>
          <cell r="E109">
            <v>96590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9</v>
          </cell>
          <cell r="O109">
            <v>2</v>
          </cell>
          <cell r="P109">
            <v>1</v>
          </cell>
        </row>
        <row r="110">
          <cell r="A110" t="str">
            <v>С-1222</v>
          </cell>
          <cell r="B110" t="str">
            <v>С-12</v>
          </cell>
          <cell r="C110">
            <v>2</v>
          </cell>
          <cell r="D110">
            <v>2</v>
          </cell>
          <cell r="E110">
            <v>93720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9</v>
          </cell>
          <cell r="O110">
            <v>2</v>
          </cell>
          <cell r="P110">
            <v>1</v>
          </cell>
        </row>
        <row r="111">
          <cell r="A111" t="str">
            <v>С-1223</v>
          </cell>
          <cell r="B111" t="str">
            <v>С-12</v>
          </cell>
          <cell r="C111">
            <v>2</v>
          </cell>
          <cell r="D111">
            <v>3</v>
          </cell>
          <cell r="E111">
            <v>86190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9</v>
          </cell>
          <cell r="O111">
            <v>2</v>
          </cell>
          <cell r="P111">
            <v>1</v>
          </cell>
        </row>
        <row r="112">
          <cell r="A112" t="str">
            <v>С-1231</v>
          </cell>
          <cell r="B112" t="str">
            <v>С-12</v>
          </cell>
          <cell r="C112">
            <v>3</v>
          </cell>
          <cell r="D112">
            <v>1</v>
          </cell>
          <cell r="E112">
            <v>89490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9</v>
          </cell>
          <cell r="O112">
            <v>2</v>
          </cell>
          <cell r="P112">
            <v>1</v>
          </cell>
        </row>
        <row r="113">
          <cell r="A113" t="str">
            <v>С-1232</v>
          </cell>
          <cell r="B113" t="str">
            <v>С-12</v>
          </cell>
          <cell r="C113">
            <v>3</v>
          </cell>
          <cell r="D113">
            <v>2</v>
          </cell>
          <cell r="E113">
            <v>79620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9</v>
          </cell>
          <cell r="O113">
            <v>2</v>
          </cell>
          <cell r="P113">
            <v>1</v>
          </cell>
        </row>
        <row r="114">
          <cell r="A114" t="str">
            <v>С-1233</v>
          </cell>
          <cell r="B114" t="str">
            <v>С-12</v>
          </cell>
          <cell r="C114">
            <v>3</v>
          </cell>
          <cell r="D114">
            <v>3</v>
          </cell>
          <cell r="E114">
            <v>56340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9</v>
          </cell>
          <cell r="O114">
            <v>2</v>
          </cell>
          <cell r="P114">
            <v>1</v>
          </cell>
        </row>
        <row r="115">
          <cell r="A115" t="str">
            <v>С-1241</v>
          </cell>
          <cell r="B115" t="str">
            <v>С-12</v>
          </cell>
          <cell r="C115">
            <v>4</v>
          </cell>
          <cell r="D115">
            <v>1</v>
          </cell>
          <cell r="E115">
            <v>66690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9</v>
          </cell>
          <cell r="O115">
            <v>2</v>
          </cell>
          <cell r="P115">
            <v>1</v>
          </cell>
        </row>
        <row r="116">
          <cell r="A116" t="str">
            <v>С-1242</v>
          </cell>
          <cell r="B116" t="str">
            <v>С-12</v>
          </cell>
          <cell r="C116">
            <v>4</v>
          </cell>
          <cell r="D116">
            <v>2</v>
          </cell>
          <cell r="E116">
            <v>51660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9</v>
          </cell>
          <cell r="O116">
            <v>2</v>
          </cell>
          <cell r="P116">
            <v>1</v>
          </cell>
        </row>
        <row r="117">
          <cell r="A117" t="str">
            <v>С-1243</v>
          </cell>
          <cell r="B117" t="str">
            <v>С-12</v>
          </cell>
          <cell r="C117">
            <v>4</v>
          </cell>
          <cell r="D117">
            <v>3</v>
          </cell>
          <cell r="E117">
            <v>39450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9</v>
          </cell>
          <cell r="O117">
            <v>2</v>
          </cell>
          <cell r="P117">
            <v>1</v>
          </cell>
        </row>
        <row r="118">
          <cell r="A118" t="str">
            <v>С-1253</v>
          </cell>
          <cell r="B118" t="str">
            <v>С-12</v>
          </cell>
          <cell r="C118">
            <v>5</v>
          </cell>
          <cell r="D118">
            <v>3</v>
          </cell>
          <cell r="E118">
            <v>27680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9</v>
          </cell>
          <cell r="O118">
            <v>2</v>
          </cell>
          <cell r="P118">
            <v>1</v>
          </cell>
        </row>
        <row r="119">
          <cell r="A119" t="str">
            <v>АНБ-211</v>
          </cell>
          <cell r="B119" t="str">
            <v>АНБ-2</v>
          </cell>
          <cell r="C119">
            <v>1</v>
          </cell>
          <cell r="D119">
            <v>1</v>
          </cell>
          <cell r="E119">
            <v>295040</v>
          </cell>
          <cell r="F119">
            <v>34.5</v>
          </cell>
          <cell r="G119">
            <v>55.5</v>
          </cell>
          <cell r="H119">
            <v>2</v>
          </cell>
          <cell r="I119">
            <v>0.8</v>
          </cell>
          <cell r="J119">
            <v>2.4</v>
          </cell>
          <cell r="K119">
            <v>4.8</v>
          </cell>
          <cell r="L119">
            <v>9</v>
          </cell>
          <cell r="M119">
            <v>3</v>
          </cell>
          <cell r="N119">
            <v>9</v>
          </cell>
          <cell r="O119">
            <v>2</v>
          </cell>
          <cell r="P119">
            <v>1</v>
          </cell>
        </row>
        <row r="120">
          <cell r="A120" t="str">
            <v>АНБ-212</v>
          </cell>
          <cell r="B120" t="str">
            <v>АНБ-2</v>
          </cell>
          <cell r="C120">
            <v>1</v>
          </cell>
          <cell r="D120">
            <v>2</v>
          </cell>
          <cell r="E120">
            <v>287380</v>
          </cell>
          <cell r="F120">
            <v>34.200000000000003</v>
          </cell>
          <cell r="G120">
            <v>55.2</v>
          </cell>
          <cell r="H120">
            <v>2</v>
          </cell>
          <cell r="I120">
            <v>0.8</v>
          </cell>
          <cell r="J120">
            <v>2.4</v>
          </cell>
          <cell r="K120">
            <v>5.3999999999999915</v>
          </cell>
          <cell r="L120">
            <v>12</v>
          </cell>
          <cell r="M120">
            <v>10</v>
          </cell>
          <cell r="N120">
            <v>9</v>
          </cell>
          <cell r="O120">
            <v>2</v>
          </cell>
          <cell r="P120">
            <v>1</v>
          </cell>
        </row>
        <row r="121">
          <cell r="A121" t="str">
            <v>АНБ-213</v>
          </cell>
          <cell r="B121" t="str">
            <v>АНБ-2</v>
          </cell>
          <cell r="C121">
            <v>1</v>
          </cell>
          <cell r="D121">
            <v>3</v>
          </cell>
          <cell r="E121">
            <v>230010</v>
          </cell>
          <cell r="F121">
            <v>33.700000000000003</v>
          </cell>
          <cell r="G121">
            <v>55.2</v>
          </cell>
          <cell r="H121">
            <v>2</v>
          </cell>
          <cell r="I121">
            <v>0.8</v>
          </cell>
          <cell r="J121">
            <v>2.4</v>
          </cell>
          <cell r="K121">
            <v>5.8999999999999915</v>
          </cell>
          <cell r="L121">
            <v>14</v>
          </cell>
          <cell r="M121">
            <v>16</v>
          </cell>
          <cell r="N121">
            <v>9</v>
          </cell>
          <cell r="O121">
            <v>2</v>
          </cell>
          <cell r="P121">
            <v>1</v>
          </cell>
        </row>
        <row r="122">
          <cell r="A122" t="str">
            <v>АНБ-221</v>
          </cell>
          <cell r="B122" t="str">
            <v>АНБ-2</v>
          </cell>
          <cell r="C122">
            <v>2</v>
          </cell>
          <cell r="D122">
            <v>1</v>
          </cell>
          <cell r="E122">
            <v>255000</v>
          </cell>
          <cell r="F122">
            <v>33.1</v>
          </cell>
          <cell r="G122">
            <v>54.6</v>
          </cell>
          <cell r="H122">
            <v>2.7</v>
          </cell>
          <cell r="I122">
            <v>1</v>
          </cell>
          <cell r="J122">
            <v>2.5</v>
          </cell>
          <cell r="K122">
            <v>6.0999999999999943</v>
          </cell>
          <cell r="L122">
            <v>10</v>
          </cell>
          <cell r="M122">
            <v>5</v>
          </cell>
          <cell r="N122">
            <v>9</v>
          </cell>
          <cell r="O122">
            <v>2</v>
          </cell>
          <cell r="P122">
            <v>1</v>
          </cell>
        </row>
        <row r="123">
          <cell r="A123" t="str">
            <v>АНБ-222</v>
          </cell>
          <cell r="B123" t="str">
            <v>АНБ-2</v>
          </cell>
          <cell r="C123">
            <v>2</v>
          </cell>
          <cell r="D123">
            <v>2</v>
          </cell>
          <cell r="E123">
            <v>247350</v>
          </cell>
          <cell r="F123">
            <v>32.5</v>
          </cell>
          <cell r="G123">
            <v>54.1</v>
          </cell>
          <cell r="H123">
            <v>2.7</v>
          </cell>
          <cell r="I123">
            <v>1</v>
          </cell>
          <cell r="J123">
            <v>2.5</v>
          </cell>
          <cell r="K123">
            <v>7.2</v>
          </cell>
          <cell r="L123">
            <v>13</v>
          </cell>
          <cell r="M123">
            <v>10</v>
          </cell>
          <cell r="N123">
            <v>9</v>
          </cell>
          <cell r="O123">
            <v>2</v>
          </cell>
          <cell r="P123">
            <v>1</v>
          </cell>
        </row>
        <row r="124">
          <cell r="A124" t="str">
            <v>АНБ-223</v>
          </cell>
          <cell r="B124" t="str">
            <v>АНБ-2</v>
          </cell>
          <cell r="C124">
            <v>2</v>
          </cell>
          <cell r="D124">
            <v>3</v>
          </cell>
          <cell r="E124">
            <v>227460</v>
          </cell>
          <cell r="F124">
            <v>31.8</v>
          </cell>
          <cell r="G124">
            <v>54.1</v>
          </cell>
          <cell r="H124">
            <v>2.7</v>
          </cell>
          <cell r="I124">
            <v>1</v>
          </cell>
          <cell r="J124">
            <v>2.5</v>
          </cell>
          <cell r="K124">
            <v>7.8999999999999915</v>
          </cell>
          <cell r="L124">
            <v>16</v>
          </cell>
          <cell r="M124">
            <v>16</v>
          </cell>
          <cell r="N124">
            <v>9</v>
          </cell>
          <cell r="O124">
            <v>2</v>
          </cell>
          <cell r="P124">
            <v>1</v>
          </cell>
        </row>
        <row r="125">
          <cell r="A125" t="str">
            <v>АНБ-231</v>
          </cell>
          <cell r="B125" t="str">
            <v>АНБ-2</v>
          </cell>
          <cell r="C125">
            <v>3</v>
          </cell>
          <cell r="D125">
            <v>1</v>
          </cell>
          <cell r="E125">
            <v>236130</v>
          </cell>
          <cell r="F125">
            <v>31.5</v>
          </cell>
          <cell r="G125">
            <v>52</v>
          </cell>
          <cell r="H125">
            <v>3.1</v>
          </cell>
          <cell r="I125">
            <v>1.2</v>
          </cell>
          <cell r="J125">
            <v>3.2</v>
          </cell>
          <cell r="K125">
            <v>9</v>
          </cell>
          <cell r="L125">
            <v>11</v>
          </cell>
          <cell r="M125">
            <v>8</v>
          </cell>
          <cell r="N125">
            <v>9</v>
          </cell>
          <cell r="O125">
            <v>2</v>
          </cell>
          <cell r="P125">
            <v>1</v>
          </cell>
        </row>
        <row r="126">
          <cell r="A126" t="str">
            <v>АНБ-232</v>
          </cell>
          <cell r="B126" t="str">
            <v>АНБ-2</v>
          </cell>
          <cell r="C126">
            <v>3</v>
          </cell>
          <cell r="D126">
            <v>2</v>
          </cell>
          <cell r="E126">
            <v>210120</v>
          </cell>
          <cell r="F126">
            <v>30.4</v>
          </cell>
          <cell r="G126">
            <v>51.7</v>
          </cell>
          <cell r="H126">
            <v>3.1</v>
          </cell>
          <cell r="I126">
            <v>1.2</v>
          </cell>
          <cell r="J126">
            <v>3.2</v>
          </cell>
          <cell r="K126">
            <v>10.4</v>
          </cell>
          <cell r="L126">
            <v>15</v>
          </cell>
          <cell r="M126">
            <v>12</v>
          </cell>
          <cell r="N126">
            <v>9</v>
          </cell>
          <cell r="O126">
            <v>2</v>
          </cell>
          <cell r="P126">
            <v>1</v>
          </cell>
        </row>
        <row r="127">
          <cell r="A127" t="str">
            <v>АНБ-233</v>
          </cell>
          <cell r="B127" t="str">
            <v>АНБ-2</v>
          </cell>
          <cell r="C127">
            <v>3</v>
          </cell>
          <cell r="D127">
            <v>3</v>
          </cell>
          <cell r="E127">
            <v>148660</v>
          </cell>
          <cell r="F127">
            <v>29.9</v>
          </cell>
          <cell r="G127">
            <v>51.7</v>
          </cell>
          <cell r="H127">
            <v>3.1</v>
          </cell>
          <cell r="I127">
            <v>1.2</v>
          </cell>
          <cell r="J127">
            <v>3.2</v>
          </cell>
          <cell r="K127">
            <v>10.9</v>
          </cell>
          <cell r="L127">
            <v>18</v>
          </cell>
          <cell r="M127">
            <v>18</v>
          </cell>
          <cell r="N127">
            <v>9</v>
          </cell>
          <cell r="O127">
            <v>2</v>
          </cell>
          <cell r="P127">
            <v>1</v>
          </cell>
        </row>
        <row r="128">
          <cell r="A128" t="str">
            <v>АНБ-241</v>
          </cell>
          <cell r="B128" t="str">
            <v>АНБ-2</v>
          </cell>
          <cell r="C128">
            <v>4</v>
          </cell>
          <cell r="D128">
            <v>1</v>
          </cell>
          <cell r="E128">
            <v>175950</v>
          </cell>
          <cell r="F128">
            <v>29.1</v>
          </cell>
          <cell r="G128">
            <v>50.2</v>
          </cell>
          <cell r="H128">
            <v>4.2</v>
          </cell>
          <cell r="I128">
            <v>1.2</v>
          </cell>
          <cell r="J128">
            <v>3.4</v>
          </cell>
          <cell r="K128">
            <v>11.9</v>
          </cell>
          <cell r="L128">
            <v>13</v>
          </cell>
          <cell r="M128">
            <v>12</v>
          </cell>
          <cell r="N128">
            <v>9</v>
          </cell>
          <cell r="O128">
            <v>2</v>
          </cell>
          <cell r="P128">
            <v>1</v>
          </cell>
        </row>
        <row r="129">
          <cell r="A129" t="str">
            <v>АНБ-242</v>
          </cell>
          <cell r="B129" t="str">
            <v>АНБ-2</v>
          </cell>
          <cell r="C129">
            <v>4</v>
          </cell>
          <cell r="D129">
            <v>2</v>
          </cell>
          <cell r="E129">
            <v>136420</v>
          </cell>
          <cell r="F129">
            <v>28.8</v>
          </cell>
          <cell r="G129">
            <v>49.8</v>
          </cell>
          <cell r="H129">
            <v>4.2</v>
          </cell>
          <cell r="I129">
            <v>1.2</v>
          </cell>
          <cell r="J129">
            <v>3.4</v>
          </cell>
          <cell r="K129">
            <v>12.6</v>
          </cell>
          <cell r="L129">
            <v>17</v>
          </cell>
          <cell r="M129">
            <v>16</v>
          </cell>
          <cell r="N129">
            <v>9</v>
          </cell>
          <cell r="O129">
            <v>2</v>
          </cell>
          <cell r="P129">
            <v>1</v>
          </cell>
        </row>
        <row r="130">
          <cell r="A130" t="str">
            <v>АНБ-243</v>
          </cell>
          <cell r="B130" t="str">
            <v>АНБ-2</v>
          </cell>
          <cell r="C130">
            <v>4</v>
          </cell>
          <cell r="D130">
            <v>3</v>
          </cell>
          <cell r="E130">
            <v>104300</v>
          </cell>
          <cell r="F130">
            <v>28.3</v>
          </cell>
          <cell r="G130">
            <v>49.3</v>
          </cell>
          <cell r="H130">
            <v>4.2</v>
          </cell>
          <cell r="I130">
            <v>1.2</v>
          </cell>
          <cell r="J130">
            <v>3.4</v>
          </cell>
          <cell r="K130">
            <v>13.6</v>
          </cell>
          <cell r="L130">
            <v>20</v>
          </cell>
          <cell r="M130">
            <v>20</v>
          </cell>
          <cell r="N130">
            <v>9</v>
          </cell>
          <cell r="O130">
            <v>2</v>
          </cell>
          <cell r="P130">
            <v>1</v>
          </cell>
        </row>
        <row r="131">
          <cell r="A131" t="str">
            <v>АНБ-253</v>
          </cell>
          <cell r="B131" t="str">
            <v>АНБ-2</v>
          </cell>
          <cell r="C131">
            <v>5</v>
          </cell>
          <cell r="D131">
            <v>3</v>
          </cell>
          <cell r="E131">
            <v>73180</v>
          </cell>
          <cell r="F131">
            <v>27.4</v>
          </cell>
          <cell r="G131">
            <v>48.8</v>
          </cell>
          <cell r="H131">
            <v>4.7</v>
          </cell>
          <cell r="I131">
            <v>1.3</v>
          </cell>
          <cell r="J131">
            <v>3.5</v>
          </cell>
          <cell r="K131">
            <v>14.3</v>
          </cell>
          <cell r="L131">
            <v>22</v>
          </cell>
          <cell r="M131">
            <v>22</v>
          </cell>
          <cell r="N131">
            <v>9</v>
          </cell>
          <cell r="O131">
            <v>2</v>
          </cell>
          <cell r="P131">
            <v>1</v>
          </cell>
        </row>
        <row r="132">
          <cell r="A132" t="str">
            <v>Денов11</v>
          </cell>
          <cell r="B132" t="str">
            <v>Денов</v>
          </cell>
          <cell r="C132">
            <v>1</v>
          </cell>
          <cell r="D132">
            <v>1</v>
          </cell>
          <cell r="E132">
            <v>93120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9</v>
          </cell>
          <cell r="O132">
            <v>2</v>
          </cell>
          <cell r="P132">
            <v>1</v>
          </cell>
        </row>
        <row r="133">
          <cell r="A133" t="str">
            <v>Денов12</v>
          </cell>
          <cell r="B133" t="str">
            <v>Денов</v>
          </cell>
          <cell r="C133">
            <v>1</v>
          </cell>
          <cell r="D133">
            <v>2</v>
          </cell>
          <cell r="E133">
            <v>90740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9</v>
          </cell>
          <cell r="O133">
            <v>2</v>
          </cell>
          <cell r="P133">
            <v>1</v>
          </cell>
        </row>
        <row r="134">
          <cell r="A134" t="str">
            <v>Денов13</v>
          </cell>
          <cell r="B134" t="str">
            <v>Денов</v>
          </cell>
          <cell r="C134">
            <v>1</v>
          </cell>
          <cell r="D134">
            <v>3</v>
          </cell>
          <cell r="E134">
            <v>72590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9</v>
          </cell>
          <cell r="O134">
            <v>2</v>
          </cell>
          <cell r="P134">
            <v>1</v>
          </cell>
        </row>
        <row r="135">
          <cell r="A135" t="str">
            <v>Денов21</v>
          </cell>
          <cell r="B135" t="str">
            <v>Денов</v>
          </cell>
          <cell r="C135">
            <v>2</v>
          </cell>
          <cell r="D135">
            <v>1</v>
          </cell>
          <cell r="E135">
            <v>80510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9</v>
          </cell>
          <cell r="O135">
            <v>2</v>
          </cell>
          <cell r="P135">
            <v>1</v>
          </cell>
        </row>
        <row r="136">
          <cell r="A136" t="str">
            <v>Денов22</v>
          </cell>
          <cell r="B136" t="str">
            <v>Денов</v>
          </cell>
          <cell r="C136">
            <v>2</v>
          </cell>
          <cell r="D136">
            <v>2</v>
          </cell>
          <cell r="E136">
            <v>78120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9</v>
          </cell>
          <cell r="O136">
            <v>2</v>
          </cell>
          <cell r="P136">
            <v>1</v>
          </cell>
        </row>
        <row r="137">
          <cell r="A137" t="str">
            <v>Денов23</v>
          </cell>
          <cell r="B137" t="str">
            <v>Денов</v>
          </cell>
          <cell r="C137">
            <v>2</v>
          </cell>
          <cell r="D137">
            <v>3</v>
          </cell>
          <cell r="E137">
            <v>71820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9</v>
          </cell>
          <cell r="O137">
            <v>2</v>
          </cell>
          <cell r="P137">
            <v>1</v>
          </cell>
        </row>
        <row r="138">
          <cell r="A138" t="str">
            <v>Денов31</v>
          </cell>
          <cell r="B138" t="str">
            <v>Денов</v>
          </cell>
          <cell r="C138">
            <v>3</v>
          </cell>
          <cell r="D138">
            <v>1</v>
          </cell>
          <cell r="E138">
            <v>74550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9</v>
          </cell>
          <cell r="O138">
            <v>2</v>
          </cell>
          <cell r="P138">
            <v>1</v>
          </cell>
        </row>
        <row r="139">
          <cell r="A139" t="str">
            <v>Денов32</v>
          </cell>
          <cell r="B139" t="str">
            <v>Денов</v>
          </cell>
          <cell r="C139">
            <v>3</v>
          </cell>
          <cell r="D139">
            <v>2</v>
          </cell>
          <cell r="E139">
            <v>66340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9</v>
          </cell>
          <cell r="O139">
            <v>2</v>
          </cell>
          <cell r="P139">
            <v>1</v>
          </cell>
        </row>
        <row r="140">
          <cell r="A140" t="str">
            <v>Денов33</v>
          </cell>
          <cell r="B140" t="str">
            <v>Денов</v>
          </cell>
          <cell r="C140">
            <v>3</v>
          </cell>
          <cell r="D140">
            <v>3</v>
          </cell>
          <cell r="E140">
            <v>46970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9</v>
          </cell>
          <cell r="O140">
            <v>2</v>
          </cell>
          <cell r="P140">
            <v>1</v>
          </cell>
        </row>
        <row r="141">
          <cell r="A141" t="str">
            <v>Денов41</v>
          </cell>
          <cell r="B141" t="str">
            <v>Денов</v>
          </cell>
          <cell r="C141">
            <v>4</v>
          </cell>
          <cell r="D141">
            <v>1</v>
          </cell>
          <cell r="E141">
            <v>55570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9</v>
          </cell>
          <cell r="O141">
            <v>2</v>
          </cell>
          <cell r="P141">
            <v>1</v>
          </cell>
        </row>
        <row r="142">
          <cell r="A142" t="str">
            <v>Денов42</v>
          </cell>
          <cell r="B142" t="str">
            <v>Денов</v>
          </cell>
          <cell r="C142">
            <v>4</v>
          </cell>
          <cell r="D142">
            <v>2</v>
          </cell>
          <cell r="E142">
            <v>43060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9</v>
          </cell>
          <cell r="O142">
            <v>2</v>
          </cell>
          <cell r="P142">
            <v>1</v>
          </cell>
        </row>
        <row r="143">
          <cell r="A143" t="str">
            <v>Денов43</v>
          </cell>
          <cell r="B143" t="str">
            <v>Денов</v>
          </cell>
          <cell r="C143">
            <v>4</v>
          </cell>
          <cell r="D143">
            <v>3</v>
          </cell>
          <cell r="E143">
            <v>32890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9</v>
          </cell>
          <cell r="O143">
            <v>2</v>
          </cell>
          <cell r="P143">
            <v>1</v>
          </cell>
        </row>
        <row r="144">
          <cell r="A144" t="str">
            <v>Денов53</v>
          </cell>
          <cell r="B144" t="str">
            <v>Денов</v>
          </cell>
          <cell r="C144">
            <v>5</v>
          </cell>
          <cell r="D144">
            <v>3</v>
          </cell>
          <cell r="E144">
            <v>23080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9</v>
          </cell>
          <cell r="O144">
            <v>2</v>
          </cell>
          <cell r="P144">
            <v>1</v>
          </cell>
        </row>
        <row r="145">
          <cell r="A145" t="str">
            <v>Н-7711</v>
          </cell>
          <cell r="B145" t="str">
            <v>Н-77</v>
          </cell>
          <cell r="C145">
            <v>1</v>
          </cell>
          <cell r="D145">
            <v>1</v>
          </cell>
          <cell r="E145">
            <v>227876</v>
          </cell>
          <cell r="F145">
            <v>34.4</v>
          </cell>
          <cell r="G145">
            <v>56.3</v>
          </cell>
          <cell r="H145">
            <v>1.7</v>
          </cell>
          <cell r="I145">
            <v>1.5</v>
          </cell>
          <cell r="J145">
            <v>1.6</v>
          </cell>
          <cell r="K145">
            <v>4.5</v>
          </cell>
          <cell r="L145">
            <v>0</v>
          </cell>
          <cell r="M145">
            <v>0</v>
          </cell>
          <cell r="N145">
            <v>9</v>
          </cell>
          <cell r="O145">
            <v>2</v>
          </cell>
          <cell r="P145">
            <v>1</v>
          </cell>
        </row>
        <row r="146">
          <cell r="A146" t="str">
            <v>Н-7712</v>
          </cell>
          <cell r="B146" t="str">
            <v>Н-77</v>
          </cell>
          <cell r="C146">
            <v>1</v>
          </cell>
          <cell r="D146">
            <v>2</v>
          </cell>
          <cell r="E146">
            <v>221958</v>
          </cell>
          <cell r="F146">
            <v>33.9</v>
          </cell>
          <cell r="G146">
            <v>55.9</v>
          </cell>
          <cell r="H146">
            <v>1.7</v>
          </cell>
          <cell r="I146">
            <v>1.5</v>
          </cell>
          <cell r="J146">
            <v>1.6</v>
          </cell>
          <cell r="K146">
            <v>5.4</v>
          </cell>
          <cell r="L146">
            <v>0</v>
          </cell>
          <cell r="M146">
            <v>0</v>
          </cell>
          <cell r="N146">
            <v>9</v>
          </cell>
          <cell r="O146">
            <v>2</v>
          </cell>
          <cell r="P146">
            <v>1</v>
          </cell>
        </row>
        <row r="147">
          <cell r="A147" t="str">
            <v>Н-7713</v>
          </cell>
          <cell r="B147" t="str">
            <v>Н-77</v>
          </cell>
          <cell r="C147">
            <v>1</v>
          </cell>
          <cell r="D147">
            <v>3</v>
          </cell>
          <cell r="E147">
            <v>177649</v>
          </cell>
          <cell r="F147">
            <v>33.700000000000003</v>
          </cell>
          <cell r="G147">
            <v>55.8</v>
          </cell>
          <cell r="H147">
            <v>1.7</v>
          </cell>
          <cell r="I147">
            <v>1.5</v>
          </cell>
          <cell r="J147">
            <v>1.6</v>
          </cell>
          <cell r="K147">
            <v>5.7</v>
          </cell>
          <cell r="L147">
            <v>0</v>
          </cell>
          <cell r="M147">
            <v>0</v>
          </cell>
          <cell r="N147">
            <v>9</v>
          </cell>
          <cell r="O147">
            <v>2</v>
          </cell>
          <cell r="P147">
            <v>1</v>
          </cell>
        </row>
        <row r="148">
          <cell r="A148" t="str">
            <v>Н-7721</v>
          </cell>
          <cell r="B148" t="str">
            <v>Н-77</v>
          </cell>
          <cell r="C148">
            <v>2</v>
          </cell>
          <cell r="D148">
            <v>1</v>
          </cell>
          <cell r="E148">
            <v>196950</v>
          </cell>
          <cell r="F148">
            <v>33.5</v>
          </cell>
          <cell r="G148">
            <v>54.6</v>
          </cell>
          <cell r="H148">
            <v>1.9</v>
          </cell>
          <cell r="I148">
            <v>1.7</v>
          </cell>
          <cell r="J148">
            <v>1.8</v>
          </cell>
          <cell r="K148">
            <v>6.5</v>
          </cell>
          <cell r="L148">
            <v>0</v>
          </cell>
          <cell r="M148">
            <v>0</v>
          </cell>
          <cell r="N148">
            <v>9</v>
          </cell>
          <cell r="O148">
            <v>2</v>
          </cell>
          <cell r="P148">
            <v>1</v>
          </cell>
        </row>
        <row r="149">
          <cell r="A149" t="str">
            <v>Н-7722</v>
          </cell>
          <cell r="B149" t="str">
            <v>Н-77</v>
          </cell>
          <cell r="C149">
            <v>2</v>
          </cell>
          <cell r="D149">
            <v>2</v>
          </cell>
          <cell r="E149">
            <v>191042</v>
          </cell>
          <cell r="F149">
            <v>33.1</v>
          </cell>
          <cell r="G149">
            <v>54.3</v>
          </cell>
          <cell r="H149">
            <v>1.9</v>
          </cell>
          <cell r="I149">
            <v>1.7</v>
          </cell>
          <cell r="J149">
            <v>1.8</v>
          </cell>
          <cell r="K149">
            <v>7.2</v>
          </cell>
          <cell r="L149">
            <v>0</v>
          </cell>
          <cell r="M149">
            <v>0</v>
          </cell>
          <cell r="N149">
            <v>9</v>
          </cell>
          <cell r="O149">
            <v>2</v>
          </cell>
          <cell r="P149">
            <v>1</v>
          </cell>
        </row>
        <row r="150">
          <cell r="A150" t="str">
            <v>Н-7723</v>
          </cell>
          <cell r="B150" t="str">
            <v>Н-77</v>
          </cell>
          <cell r="C150">
            <v>2</v>
          </cell>
          <cell r="D150">
            <v>3</v>
          </cell>
          <cell r="E150">
            <v>175679</v>
          </cell>
          <cell r="F150">
            <v>32.6</v>
          </cell>
          <cell r="G150">
            <v>54.3</v>
          </cell>
          <cell r="H150">
            <v>1.9</v>
          </cell>
          <cell r="I150">
            <v>1.7</v>
          </cell>
          <cell r="J150">
            <v>1.8</v>
          </cell>
          <cell r="K150">
            <v>7.7</v>
          </cell>
          <cell r="L150">
            <v>0</v>
          </cell>
          <cell r="M150">
            <v>0</v>
          </cell>
          <cell r="N150">
            <v>9</v>
          </cell>
          <cell r="O150">
            <v>2</v>
          </cell>
          <cell r="P150">
            <v>1</v>
          </cell>
        </row>
        <row r="151">
          <cell r="A151" t="str">
            <v>Н-7731</v>
          </cell>
          <cell r="B151" t="str">
            <v>Н-77</v>
          </cell>
          <cell r="C151">
            <v>3</v>
          </cell>
          <cell r="D151">
            <v>1</v>
          </cell>
          <cell r="E151">
            <v>182376</v>
          </cell>
          <cell r="F151">
            <v>31.9</v>
          </cell>
          <cell r="G151">
            <v>53.1</v>
          </cell>
          <cell r="H151">
            <v>2.2999999999999998</v>
          </cell>
          <cell r="I151">
            <v>2</v>
          </cell>
          <cell r="J151">
            <v>2</v>
          </cell>
          <cell r="K151">
            <v>8.6999999999999993</v>
          </cell>
          <cell r="L151">
            <v>0</v>
          </cell>
          <cell r="M151">
            <v>0</v>
          </cell>
          <cell r="N151">
            <v>9</v>
          </cell>
          <cell r="O151">
            <v>2</v>
          </cell>
          <cell r="P151">
            <v>1</v>
          </cell>
        </row>
        <row r="152">
          <cell r="A152" t="str">
            <v>Н-7732</v>
          </cell>
          <cell r="B152" t="str">
            <v>Н-77</v>
          </cell>
          <cell r="C152">
            <v>3</v>
          </cell>
          <cell r="D152">
            <v>2</v>
          </cell>
          <cell r="E152">
            <v>162287</v>
          </cell>
          <cell r="F152">
            <v>31.2</v>
          </cell>
          <cell r="G152">
            <v>53.1</v>
          </cell>
          <cell r="H152">
            <v>2.2999999999999998</v>
          </cell>
          <cell r="I152">
            <v>2</v>
          </cell>
          <cell r="J152">
            <v>2</v>
          </cell>
          <cell r="K152">
            <v>9.4</v>
          </cell>
          <cell r="L152">
            <v>0</v>
          </cell>
          <cell r="M152">
            <v>0</v>
          </cell>
          <cell r="N152">
            <v>9</v>
          </cell>
          <cell r="O152">
            <v>2</v>
          </cell>
          <cell r="P152">
            <v>1</v>
          </cell>
        </row>
        <row r="153">
          <cell r="A153" t="str">
            <v>Н-7733</v>
          </cell>
          <cell r="B153" t="str">
            <v>Н-77</v>
          </cell>
          <cell r="C153">
            <v>3</v>
          </cell>
          <cell r="D153">
            <v>3</v>
          </cell>
          <cell r="E153">
            <v>114817</v>
          </cell>
          <cell r="F153">
            <v>30.1</v>
          </cell>
          <cell r="G153">
            <v>53.1</v>
          </cell>
          <cell r="H153">
            <v>2.2999999999999998</v>
          </cell>
          <cell r="I153">
            <v>2</v>
          </cell>
          <cell r="J153">
            <v>2</v>
          </cell>
          <cell r="K153">
            <v>10.5</v>
          </cell>
          <cell r="L153">
            <v>0</v>
          </cell>
          <cell r="M153">
            <v>0</v>
          </cell>
          <cell r="N153">
            <v>9</v>
          </cell>
          <cell r="O153">
            <v>2</v>
          </cell>
          <cell r="P153">
            <v>1</v>
          </cell>
        </row>
        <row r="154">
          <cell r="A154" t="str">
            <v>Н-7741</v>
          </cell>
          <cell r="B154" t="str">
            <v>Н-77</v>
          </cell>
          <cell r="C154">
            <v>4</v>
          </cell>
          <cell r="D154">
            <v>1</v>
          </cell>
          <cell r="E154">
            <v>135896</v>
          </cell>
          <cell r="F154">
            <v>28.6</v>
          </cell>
          <cell r="G154">
            <v>52.7</v>
          </cell>
          <cell r="H154">
            <v>2.8</v>
          </cell>
          <cell r="I154">
            <v>2</v>
          </cell>
          <cell r="J154">
            <v>2</v>
          </cell>
          <cell r="K154">
            <v>11.9</v>
          </cell>
          <cell r="L154">
            <v>0</v>
          </cell>
          <cell r="M154">
            <v>0</v>
          </cell>
          <cell r="N154">
            <v>9</v>
          </cell>
          <cell r="O154">
            <v>2</v>
          </cell>
          <cell r="P154">
            <v>1</v>
          </cell>
        </row>
        <row r="155">
          <cell r="A155" t="str">
            <v>Н-7742</v>
          </cell>
          <cell r="B155" t="str">
            <v>Н-77</v>
          </cell>
          <cell r="C155">
            <v>4</v>
          </cell>
          <cell r="D155">
            <v>2</v>
          </cell>
          <cell r="E155">
            <v>105363</v>
          </cell>
          <cell r="F155">
            <v>28.2</v>
          </cell>
          <cell r="G155">
            <v>52.5</v>
          </cell>
          <cell r="H155">
            <v>2.8</v>
          </cell>
          <cell r="I155">
            <v>2</v>
          </cell>
          <cell r="J155">
            <v>2</v>
          </cell>
          <cell r="K155">
            <v>12.5</v>
          </cell>
          <cell r="L155">
            <v>0</v>
          </cell>
          <cell r="M155">
            <v>0</v>
          </cell>
          <cell r="N155">
            <v>9</v>
          </cell>
          <cell r="O155">
            <v>2</v>
          </cell>
          <cell r="P155">
            <v>1</v>
          </cell>
        </row>
        <row r="156">
          <cell r="A156" t="str">
            <v>Н-7743</v>
          </cell>
          <cell r="B156" t="str">
            <v>Н-77</v>
          </cell>
          <cell r="C156">
            <v>4</v>
          </cell>
          <cell r="D156">
            <v>3</v>
          </cell>
          <cell r="E156">
            <v>80558</v>
          </cell>
          <cell r="F156">
            <v>27.7</v>
          </cell>
          <cell r="G156">
            <v>52</v>
          </cell>
          <cell r="H156">
            <v>2.8</v>
          </cell>
          <cell r="I156">
            <v>2</v>
          </cell>
          <cell r="J156">
            <v>2</v>
          </cell>
          <cell r="K156">
            <v>13.5</v>
          </cell>
          <cell r="L156">
            <v>0</v>
          </cell>
          <cell r="M156">
            <v>0</v>
          </cell>
          <cell r="N156">
            <v>9</v>
          </cell>
          <cell r="O156">
            <v>2</v>
          </cell>
          <cell r="P156">
            <v>1</v>
          </cell>
        </row>
        <row r="157">
          <cell r="A157" t="str">
            <v>Н-7753</v>
          </cell>
          <cell r="B157" t="str">
            <v>Н-77</v>
          </cell>
          <cell r="C157">
            <v>5</v>
          </cell>
          <cell r="D157">
            <v>3</v>
          </cell>
          <cell r="E157">
            <v>56520</v>
          </cell>
          <cell r="F157">
            <v>27.2</v>
          </cell>
          <cell r="G157">
            <v>51.5</v>
          </cell>
          <cell r="H157">
            <v>2.8</v>
          </cell>
          <cell r="I157">
            <v>2</v>
          </cell>
          <cell r="J157">
            <v>2</v>
          </cell>
          <cell r="K157">
            <v>14.5</v>
          </cell>
          <cell r="L157">
            <v>0</v>
          </cell>
          <cell r="M157">
            <v>0</v>
          </cell>
          <cell r="N157">
            <v>9</v>
          </cell>
          <cell r="O157">
            <v>2</v>
          </cell>
          <cell r="P157">
            <v>1</v>
          </cell>
        </row>
        <row r="158">
          <cell r="A158" t="str">
            <v>Юл-з11</v>
          </cell>
          <cell r="B158" t="str">
            <v>Юл-з</v>
          </cell>
          <cell r="C158">
            <v>1</v>
          </cell>
          <cell r="D158">
            <v>1</v>
          </cell>
          <cell r="E158">
            <v>93120</v>
          </cell>
          <cell r="F158">
            <v>35.1</v>
          </cell>
          <cell r="G158">
            <v>55.9</v>
          </cell>
          <cell r="H158">
            <v>2.9</v>
          </cell>
          <cell r="I158">
            <v>0.7</v>
          </cell>
          <cell r="J158">
            <v>1.1000000000000001</v>
          </cell>
          <cell r="K158">
            <v>4.3</v>
          </cell>
          <cell r="L158">
            <v>0</v>
          </cell>
          <cell r="M158">
            <v>0</v>
          </cell>
          <cell r="N158">
            <v>9</v>
          </cell>
          <cell r="O158">
            <v>2</v>
          </cell>
          <cell r="P158">
            <v>1</v>
          </cell>
        </row>
        <row r="159">
          <cell r="A159" t="str">
            <v>Юл-з12</v>
          </cell>
          <cell r="B159" t="str">
            <v>Юл-з</v>
          </cell>
          <cell r="C159">
            <v>1</v>
          </cell>
          <cell r="D159">
            <v>2</v>
          </cell>
          <cell r="E159">
            <v>90740</v>
          </cell>
          <cell r="F159">
            <v>34.700000000000003</v>
          </cell>
          <cell r="G159">
            <v>55.6</v>
          </cell>
          <cell r="H159">
            <v>2.9</v>
          </cell>
          <cell r="I159">
            <v>0.7</v>
          </cell>
          <cell r="J159">
            <v>1.1000000000000001</v>
          </cell>
          <cell r="K159">
            <v>5</v>
          </cell>
          <cell r="L159">
            <v>0</v>
          </cell>
          <cell r="M159">
            <v>0</v>
          </cell>
          <cell r="N159">
            <v>9</v>
          </cell>
          <cell r="O159">
            <v>2</v>
          </cell>
          <cell r="P159">
            <v>1</v>
          </cell>
        </row>
        <row r="160">
          <cell r="A160" t="str">
            <v>Юл-з13</v>
          </cell>
          <cell r="B160" t="str">
            <v>Юл-з</v>
          </cell>
          <cell r="C160">
            <v>1</v>
          </cell>
          <cell r="D160">
            <v>3</v>
          </cell>
          <cell r="E160">
            <v>72590</v>
          </cell>
          <cell r="F160">
            <v>34.5</v>
          </cell>
          <cell r="G160">
            <v>55.3</v>
          </cell>
          <cell r="H160">
            <v>2.9</v>
          </cell>
          <cell r="I160">
            <v>0.7</v>
          </cell>
          <cell r="J160">
            <v>1.1000000000000001</v>
          </cell>
          <cell r="K160">
            <v>5.5</v>
          </cell>
          <cell r="L160">
            <v>0</v>
          </cell>
          <cell r="M160">
            <v>0</v>
          </cell>
          <cell r="N160">
            <v>9</v>
          </cell>
          <cell r="O160">
            <v>2</v>
          </cell>
          <cell r="P160">
            <v>1</v>
          </cell>
        </row>
        <row r="161">
          <cell r="A161" t="str">
            <v>Юл-з21</v>
          </cell>
          <cell r="B161" t="str">
            <v>Юл-з</v>
          </cell>
          <cell r="C161">
            <v>2</v>
          </cell>
          <cell r="D161">
            <v>1</v>
          </cell>
          <cell r="E161">
            <v>80510</v>
          </cell>
          <cell r="F161">
            <v>33.799999999999997</v>
          </cell>
          <cell r="G161">
            <v>55</v>
          </cell>
          <cell r="H161">
            <v>2.9</v>
          </cell>
          <cell r="I161">
            <v>0.8</v>
          </cell>
          <cell r="J161">
            <v>1.2</v>
          </cell>
          <cell r="K161">
            <v>6.3</v>
          </cell>
          <cell r="L161">
            <v>0</v>
          </cell>
          <cell r="M161">
            <v>0</v>
          </cell>
          <cell r="N161">
            <v>9</v>
          </cell>
          <cell r="O161">
            <v>2</v>
          </cell>
          <cell r="P161">
            <v>1</v>
          </cell>
        </row>
        <row r="162">
          <cell r="A162" t="str">
            <v>Юл-з22</v>
          </cell>
          <cell r="B162" t="str">
            <v>Юл-з</v>
          </cell>
          <cell r="C162">
            <v>2</v>
          </cell>
          <cell r="D162">
            <v>2</v>
          </cell>
          <cell r="E162">
            <v>78120</v>
          </cell>
          <cell r="F162">
            <v>33.299999999999997</v>
          </cell>
          <cell r="G162">
            <v>54.2</v>
          </cell>
          <cell r="H162">
            <v>2.9</v>
          </cell>
          <cell r="I162">
            <v>0.8</v>
          </cell>
          <cell r="J162">
            <v>1.2</v>
          </cell>
          <cell r="K162">
            <v>7.6</v>
          </cell>
          <cell r="L162">
            <v>0</v>
          </cell>
          <cell r="M162">
            <v>0</v>
          </cell>
          <cell r="N162">
            <v>9</v>
          </cell>
          <cell r="O162">
            <v>2</v>
          </cell>
          <cell r="P162">
            <v>1</v>
          </cell>
        </row>
        <row r="163">
          <cell r="A163" t="str">
            <v>Юл-з23</v>
          </cell>
          <cell r="B163" t="str">
            <v>Юл-з</v>
          </cell>
          <cell r="C163">
            <v>2</v>
          </cell>
          <cell r="D163">
            <v>3</v>
          </cell>
          <cell r="E163">
            <v>71820</v>
          </cell>
          <cell r="F163">
            <v>32.9</v>
          </cell>
          <cell r="G163">
            <v>54.1</v>
          </cell>
          <cell r="H163">
            <v>2.9</v>
          </cell>
          <cell r="I163">
            <v>0.8</v>
          </cell>
          <cell r="J163">
            <v>1.2</v>
          </cell>
          <cell r="K163">
            <v>8.1</v>
          </cell>
          <cell r="L163">
            <v>0</v>
          </cell>
          <cell r="M163">
            <v>0</v>
          </cell>
          <cell r="N163">
            <v>9</v>
          </cell>
          <cell r="O163">
            <v>2</v>
          </cell>
          <cell r="P163">
            <v>1</v>
          </cell>
        </row>
        <row r="164">
          <cell r="A164" t="str">
            <v>Юл-з31</v>
          </cell>
          <cell r="B164" t="str">
            <v>Юл-з</v>
          </cell>
          <cell r="C164">
            <v>3</v>
          </cell>
          <cell r="D164">
            <v>1</v>
          </cell>
          <cell r="E164">
            <v>74550</v>
          </cell>
          <cell r="F164">
            <v>32.6</v>
          </cell>
          <cell r="G164">
            <v>52.4</v>
          </cell>
          <cell r="H164">
            <v>3.6</v>
          </cell>
          <cell r="I164">
            <v>0.9</v>
          </cell>
          <cell r="J164">
            <v>1.3</v>
          </cell>
          <cell r="K164">
            <v>9.1999999999999993</v>
          </cell>
          <cell r="L164">
            <v>0</v>
          </cell>
          <cell r="M164">
            <v>0</v>
          </cell>
          <cell r="N164">
            <v>9</v>
          </cell>
          <cell r="O164">
            <v>2</v>
          </cell>
          <cell r="P164">
            <v>1</v>
          </cell>
        </row>
        <row r="165">
          <cell r="A165" t="str">
            <v>Юл-з32</v>
          </cell>
          <cell r="B165" t="str">
            <v>Юл-з</v>
          </cell>
          <cell r="C165">
            <v>3</v>
          </cell>
          <cell r="D165">
            <v>2</v>
          </cell>
          <cell r="E165">
            <v>66340</v>
          </cell>
          <cell r="F165">
            <v>32.200000000000003</v>
          </cell>
          <cell r="G165">
            <v>51.8</v>
          </cell>
          <cell r="H165">
            <v>3.6</v>
          </cell>
          <cell r="I165">
            <v>0.9</v>
          </cell>
          <cell r="J165">
            <v>1.3</v>
          </cell>
          <cell r="K165">
            <v>10.199999999999999</v>
          </cell>
          <cell r="L165">
            <v>0</v>
          </cell>
          <cell r="M165">
            <v>0</v>
          </cell>
          <cell r="N165">
            <v>9</v>
          </cell>
          <cell r="O165">
            <v>2</v>
          </cell>
          <cell r="P165">
            <v>1</v>
          </cell>
        </row>
        <row r="166">
          <cell r="A166" t="str">
            <v>Юл-з33</v>
          </cell>
          <cell r="B166" t="str">
            <v>Юл-з</v>
          </cell>
          <cell r="C166">
            <v>3</v>
          </cell>
          <cell r="D166">
            <v>3</v>
          </cell>
          <cell r="E166">
            <v>46970</v>
          </cell>
          <cell r="F166">
            <v>31.7</v>
          </cell>
          <cell r="G166">
            <v>51.8</v>
          </cell>
          <cell r="H166">
            <v>3.6</v>
          </cell>
          <cell r="I166">
            <v>0.9</v>
          </cell>
          <cell r="J166">
            <v>1.3</v>
          </cell>
          <cell r="K166">
            <v>10.7</v>
          </cell>
          <cell r="L166">
            <v>0</v>
          </cell>
          <cell r="M166">
            <v>0</v>
          </cell>
          <cell r="N166">
            <v>9</v>
          </cell>
          <cell r="O166">
            <v>2</v>
          </cell>
          <cell r="P166">
            <v>1</v>
          </cell>
        </row>
        <row r="167">
          <cell r="A167" t="str">
            <v>Юл-з41</v>
          </cell>
          <cell r="B167" t="str">
            <v>Юл-з</v>
          </cell>
          <cell r="C167">
            <v>4</v>
          </cell>
          <cell r="D167">
            <v>1</v>
          </cell>
          <cell r="E167">
            <v>55570</v>
          </cell>
          <cell r="F167">
            <v>30.2</v>
          </cell>
          <cell r="G167">
            <v>51.4</v>
          </cell>
          <cell r="H167">
            <v>3.7</v>
          </cell>
          <cell r="I167">
            <v>1</v>
          </cell>
          <cell r="J167">
            <v>1.4</v>
          </cell>
          <cell r="K167">
            <v>12.3</v>
          </cell>
          <cell r="L167">
            <v>0</v>
          </cell>
          <cell r="M167">
            <v>0</v>
          </cell>
          <cell r="N167">
            <v>9</v>
          </cell>
          <cell r="O167">
            <v>2</v>
          </cell>
          <cell r="P167">
            <v>1</v>
          </cell>
        </row>
        <row r="168">
          <cell r="A168" t="str">
            <v>Юл-з42</v>
          </cell>
          <cell r="B168" t="str">
            <v>Юл-з</v>
          </cell>
          <cell r="C168">
            <v>4</v>
          </cell>
          <cell r="D168">
            <v>2</v>
          </cell>
          <cell r="E168">
            <v>43060</v>
          </cell>
          <cell r="F168">
            <v>29.6</v>
          </cell>
          <cell r="G168">
            <v>50.9</v>
          </cell>
          <cell r="H168">
            <v>3.7</v>
          </cell>
          <cell r="I168">
            <v>1</v>
          </cell>
          <cell r="J168">
            <v>1.4</v>
          </cell>
          <cell r="K168">
            <v>13.4</v>
          </cell>
          <cell r="L168">
            <v>0</v>
          </cell>
          <cell r="M168">
            <v>0</v>
          </cell>
          <cell r="N168">
            <v>9</v>
          </cell>
          <cell r="O168">
            <v>2</v>
          </cell>
          <cell r="P168">
            <v>1</v>
          </cell>
        </row>
        <row r="169">
          <cell r="A169" t="str">
            <v>Юл-з43</v>
          </cell>
          <cell r="B169" t="str">
            <v>Юл-з</v>
          </cell>
          <cell r="C169">
            <v>4</v>
          </cell>
          <cell r="D169">
            <v>3</v>
          </cell>
          <cell r="E169">
            <v>32890</v>
          </cell>
          <cell r="F169">
            <v>29.1</v>
          </cell>
          <cell r="G169">
            <v>50.7</v>
          </cell>
          <cell r="H169">
            <v>3.7</v>
          </cell>
          <cell r="I169">
            <v>1</v>
          </cell>
          <cell r="J169">
            <v>1.4</v>
          </cell>
          <cell r="K169">
            <v>14.1</v>
          </cell>
          <cell r="L169">
            <v>0</v>
          </cell>
          <cell r="M169">
            <v>0</v>
          </cell>
          <cell r="N169">
            <v>9</v>
          </cell>
          <cell r="O169">
            <v>2</v>
          </cell>
          <cell r="P169">
            <v>1</v>
          </cell>
        </row>
        <row r="170">
          <cell r="A170" t="str">
            <v>Юл-з53</v>
          </cell>
          <cell r="B170" t="str">
            <v>Юл-з</v>
          </cell>
          <cell r="C170">
            <v>5</v>
          </cell>
          <cell r="D170">
            <v>3</v>
          </cell>
          <cell r="E170">
            <v>23080</v>
          </cell>
          <cell r="F170">
            <v>28.2</v>
          </cell>
          <cell r="G170">
            <v>50.7</v>
          </cell>
          <cell r="H170">
            <v>4</v>
          </cell>
          <cell r="I170">
            <v>1</v>
          </cell>
          <cell r="J170">
            <v>1.4</v>
          </cell>
          <cell r="K170">
            <v>14.7</v>
          </cell>
          <cell r="L170">
            <v>0</v>
          </cell>
          <cell r="M170">
            <v>0</v>
          </cell>
          <cell r="N170">
            <v>9</v>
          </cell>
          <cell r="O170">
            <v>2</v>
          </cell>
          <cell r="P170">
            <v>1</v>
          </cell>
        </row>
        <row r="171">
          <cell r="A171" t="str">
            <v>Т 3111</v>
          </cell>
          <cell r="B171" t="str">
            <v>Т 31</v>
          </cell>
          <cell r="C171">
            <v>1</v>
          </cell>
          <cell r="D171">
            <v>1</v>
          </cell>
          <cell r="E171">
            <v>93120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9</v>
          </cell>
          <cell r="O171">
            <v>2</v>
          </cell>
          <cell r="P171">
            <v>1</v>
          </cell>
        </row>
        <row r="172">
          <cell r="A172" t="str">
            <v>Т 3112</v>
          </cell>
          <cell r="B172" t="str">
            <v>Т 31</v>
          </cell>
          <cell r="C172">
            <v>1</v>
          </cell>
          <cell r="D172">
            <v>2</v>
          </cell>
          <cell r="E172">
            <v>90740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9</v>
          </cell>
          <cell r="O172">
            <v>2</v>
          </cell>
          <cell r="P172">
            <v>1</v>
          </cell>
        </row>
        <row r="173">
          <cell r="A173" t="str">
            <v>Т 3113</v>
          </cell>
          <cell r="B173" t="str">
            <v>Т 31</v>
          </cell>
          <cell r="C173">
            <v>1</v>
          </cell>
          <cell r="D173">
            <v>3</v>
          </cell>
          <cell r="E173">
            <v>72590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9</v>
          </cell>
          <cell r="O173">
            <v>2</v>
          </cell>
          <cell r="P173">
            <v>1</v>
          </cell>
        </row>
        <row r="174">
          <cell r="A174" t="str">
            <v>Т 3121</v>
          </cell>
          <cell r="B174" t="str">
            <v>Т 31</v>
          </cell>
          <cell r="C174">
            <v>2</v>
          </cell>
          <cell r="D174">
            <v>1</v>
          </cell>
          <cell r="E174">
            <v>80510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9</v>
          </cell>
          <cell r="O174">
            <v>2</v>
          </cell>
          <cell r="P174">
            <v>1</v>
          </cell>
        </row>
        <row r="175">
          <cell r="A175" t="str">
            <v>Т 3122</v>
          </cell>
          <cell r="B175" t="str">
            <v>Т 31</v>
          </cell>
          <cell r="C175">
            <v>2</v>
          </cell>
          <cell r="D175">
            <v>2</v>
          </cell>
          <cell r="E175">
            <v>78120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9</v>
          </cell>
          <cell r="O175">
            <v>2</v>
          </cell>
          <cell r="P175">
            <v>1</v>
          </cell>
        </row>
        <row r="176">
          <cell r="A176" t="str">
            <v>Т 3123</v>
          </cell>
          <cell r="B176" t="str">
            <v>Т 31</v>
          </cell>
          <cell r="C176">
            <v>2</v>
          </cell>
          <cell r="D176">
            <v>3</v>
          </cell>
          <cell r="E176">
            <v>71820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9</v>
          </cell>
          <cell r="O176">
            <v>2</v>
          </cell>
          <cell r="P176">
            <v>1</v>
          </cell>
        </row>
        <row r="177">
          <cell r="A177" t="str">
            <v>Т 3131</v>
          </cell>
          <cell r="B177" t="str">
            <v>Т 31</v>
          </cell>
          <cell r="C177">
            <v>3</v>
          </cell>
          <cell r="D177">
            <v>1</v>
          </cell>
          <cell r="E177">
            <v>74550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9</v>
          </cell>
          <cell r="O177">
            <v>2</v>
          </cell>
          <cell r="P177">
            <v>1</v>
          </cell>
        </row>
        <row r="178">
          <cell r="A178" t="str">
            <v>Т 3132</v>
          </cell>
          <cell r="B178" t="str">
            <v>Т 31</v>
          </cell>
          <cell r="C178">
            <v>3</v>
          </cell>
          <cell r="D178">
            <v>2</v>
          </cell>
          <cell r="E178">
            <v>66340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9</v>
          </cell>
          <cell r="O178">
            <v>2</v>
          </cell>
          <cell r="P178">
            <v>1</v>
          </cell>
        </row>
        <row r="179">
          <cell r="A179" t="str">
            <v>Т 3133</v>
          </cell>
          <cell r="B179" t="str">
            <v>Т 31</v>
          </cell>
          <cell r="C179">
            <v>3</v>
          </cell>
          <cell r="D179">
            <v>3</v>
          </cell>
          <cell r="E179">
            <v>46970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9</v>
          </cell>
          <cell r="O179">
            <v>2</v>
          </cell>
          <cell r="P179">
            <v>1</v>
          </cell>
        </row>
        <row r="180">
          <cell r="A180" t="str">
            <v>Т 3141</v>
          </cell>
          <cell r="B180" t="str">
            <v>Т 31</v>
          </cell>
          <cell r="C180">
            <v>4</v>
          </cell>
          <cell r="D180">
            <v>1</v>
          </cell>
          <cell r="E180">
            <v>55570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9</v>
          </cell>
          <cell r="O180">
            <v>2</v>
          </cell>
          <cell r="P180">
            <v>1</v>
          </cell>
        </row>
        <row r="181">
          <cell r="A181" t="str">
            <v>Т 3142</v>
          </cell>
          <cell r="B181" t="str">
            <v>Т 31</v>
          </cell>
          <cell r="C181">
            <v>4</v>
          </cell>
          <cell r="D181">
            <v>2</v>
          </cell>
          <cell r="E181">
            <v>43060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9</v>
          </cell>
          <cell r="O181">
            <v>2</v>
          </cell>
          <cell r="P181">
            <v>1</v>
          </cell>
        </row>
        <row r="182">
          <cell r="A182" t="str">
            <v>Т 3143</v>
          </cell>
          <cell r="B182" t="str">
            <v>Т 31</v>
          </cell>
          <cell r="C182">
            <v>4</v>
          </cell>
          <cell r="D182">
            <v>3</v>
          </cell>
          <cell r="E182">
            <v>32890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9</v>
          </cell>
          <cell r="O182">
            <v>2</v>
          </cell>
          <cell r="P182">
            <v>1</v>
          </cell>
        </row>
        <row r="183">
          <cell r="A183" t="str">
            <v>Т 3153</v>
          </cell>
          <cell r="B183" t="str">
            <v>Т 31</v>
          </cell>
          <cell r="C183">
            <v>5</v>
          </cell>
          <cell r="D183">
            <v>3</v>
          </cell>
          <cell r="E183">
            <v>23080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9</v>
          </cell>
          <cell r="O183">
            <v>2</v>
          </cell>
          <cell r="P183">
            <v>1</v>
          </cell>
        </row>
        <row r="184">
          <cell r="A184" t="str">
            <v>С-211</v>
          </cell>
          <cell r="B184" t="str">
            <v>С-2</v>
          </cell>
          <cell r="C184">
            <v>1</v>
          </cell>
          <cell r="D184">
            <v>1</v>
          </cell>
          <cell r="E184">
            <v>93120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9</v>
          </cell>
          <cell r="O184">
            <v>2</v>
          </cell>
          <cell r="P184">
            <v>1</v>
          </cell>
        </row>
        <row r="185">
          <cell r="A185" t="str">
            <v>С-212</v>
          </cell>
          <cell r="B185" t="str">
            <v>С-2</v>
          </cell>
          <cell r="C185">
            <v>1</v>
          </cell>
          <cell r="D185">
            <v>2</v>
          </cell>
          <cell r="E185">
            <v>90740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9</v>
          </cell>
          <cell r="O185">
            <v>2</v>
          </cell>
          <cell r="P185">
            <v>1</v>
          </cell>
        </row>
        <row r="186">
          <cell r="A186" t="str">
            <v>С-213</v>
          </cell>
          <cell r="B186" t="str">
            <v>С-2</v>
          </cell>
          <cell r="C186">
            <v>1</v>
          </cell>
          <cell r="D186">
            <v>3</v>
          </cell>
          <cell r="E186">
            <v>72590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9</v>
          </cell>
          <cell r="O186">
            <v>2</v>
          </cell>
          <cell r="P186">
            <v>1</v>
          </cell>
        </row>
        <row r="187">
          <cell r="A187" t="str">
            <v>С-221</v>
          </cell>
          <cell r="B187" t="str">
            <v>С-2</v>
          </cell>
          <cell r="C187">
            <v>2</v>
          </cell>
          <cell r="D187">
            <v>1</v>
          </cell>
          <cell r="E187">
            <v>80510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9</v>
          </cell>
          <cell r="O187">
            <v>2</v>
          </cell>
          <cell r="P187">
            <v>1</v>
          </cell>
        </row>
        <row r="188">
          <cell r="A188" t="str">
            <v>С-222</v>
          </cell>
          <cell r="B188" t="str">
            <v>С-2</v>
          </cell>
          <cell r="C188">
            <v>2</v>
          </cell>
          <cell r="D188">
            <v>2</v>
          </cell>
          <cell r="E188">
            <v>78120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9</v>
          </cell>
          <cell r="O188">
            <v>2</v>
          </cell>
          <cell r="P188">
            <v>1</v>
          </cell>
        </row>
        <row r="189">
          <cell r="A189" t="str">
            <v>С-223</v>
          </cell>
          <cell r="B189" t="str">
            <v>С-2</v>
          </cell>
          <cell r="C189">
            <v>2</v>
          </cell>
          <cell r="D189">
            <v>3</v>
          </cell>
          <cell r="E189">
            <v>71820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9</v>
          </cell>
          <cell r="O189">
            <v>2</v>
          </cell>
          <cell r="P189">
            <v>1</v>
          </cell>
        </row>
        <row r="190">
          <cell r="A190" t="str">
            <v>С-231</v>
          </cell>
          <cell r="B190" t="str">
            <v>С-2</v>
          </cell>
          <cell r="C190">
            <v>3</v>
          </cell>
          <cell r="D190">
            <v>1</v>
          </cell>
          <cell r="E190">
            <v>74550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9</v>
          </cell>
          <cell r="O190">
            <v>2</v>
          </cell>
          <cell r="P190">
            <v>1</v>
          </cell>
        </row>
        <row r="191">
          <cell r="A191" t="str">
            <v>С-232</v>
          </cell>
          <cell r="B191" t="str">
            <v>С-2</v>
          </cell>
          <cell r="C191">
            <v>3</v>
          </cell>
          <cell r="D191">
            <v>2</v>
          </cell>
          <cell r="E191">
            <v>66340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9</v>
          </cell>
          <cell r="O191">
            <v>2</v>
          </cell>
          <cell r="P191">
            <v>1</v>
          </cell>
        </row>
        <row r="192">
          <cell r="A192" t="str">
            <v>С-233</v>
          </cell>
          <cell r="B192" t="str">
            <v>С-2</v>
          </cell>
          <cell r="C192">
            <v>3</v>
          </cell>
          <cell r="D192">
            <v>3</v>
          </cell>
          <cell r="E192">
            <v>46970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9</v>
          </cell>
          <cell r="O192">
            <v>2</v>
          </cell>
          <cell r="P192">
            <v>1</v>
          </cell>
        </row>
        <row r="193">
          <cell r="A193" t="str">
            <v>С-241</v>
          </cell>
          <cell r="B193" t="str">
            <v>С-2</v>
          </cell>
          <cell r="C193">
            <v>4</v>
          </cell>
          <cell r="D193">
            <v>1</v>
          </cell>
          <cell r="E193">
            <v>55570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9</v>
          </cell>
          <cell r="O193">
            <v>2</v>
          </cell>
          <cell r="P193">
            <v>1</v>
          </cell>
        </row>
        <row r="194">
          <cell r="A194" t="str">
            <v>С-242</v>
          </cell>
          <cell r="B194" t="str">
            <v>С-2</v>
          </cell>
          <cell r="C194">
            <v>4</v>
          </cell>
          <cell r="D194">
            <v>2</v>
          </cell>
          <cell r="E194">
            <v>43060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9</v>
          </cell>
          <cell r="O194">
            <v>2</v>
          </cell>
          <cell r="P194">
            <v>1</v>
          </cell>
        </row>
        <row r="195">
          <cell r="A195" t="str">
            <v>С-243</v>
          </cell>
          <cell r="B195" t="str">
            <v>С-2</v>
          </cell>
          <cell r="C195">
            <v>4</v>
          </cell>
          <cell r="D195">
            <v>3</v>
          </cell>
          <cell r="E195">
            <v>32890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9</v>
          </cell>
          <cell r="O195">
            <v>2</v>
          </cell>
          <cell r="P195">
            <v>1</v>
          </cell>
        </row>
        <row r="196">
          <cell r="A196" t="str">
            <v>С-253</v>
          </cell>
          <cell r="B196" t="str">
            <v>С-2</v>
          </cell>
          <cell r="C196">
            <v>5</v>
          </cell>
          <cell r="D196">
            <v>3</v>
          </cell>
          <cell r="E196">
            <v>23080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9</v>
          </cell>
          <cell r="O196">
            <v>2</v>
          </cell>
          <cell r="P196">
            <v>1</v>
          </cell>
        </row>
        <row r="197">
          <cell r="A197" t="str">
            <v>НБ11</v>
          </cell>
          <cell r="B197" t="str">
            <v>НБ</v>
          </cell>
          <cell r="C197">
            <v>1</v>
          </cell>
          <cell r="D197">
            <v>1</v>
          </cell>
          <cell r="E197">
            <v>93120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9</v>
          </cell>
          <cell r="O197">
            <v>2</v>
          </cell>
          <cell r="P197">
            <v>1</v>
          </cell>
        </row>
        <row r="198">
          <cell r="A198" t="str">
            <v>НБ12</v>
          </cell>
          <cell r="B198" t="str">
            <v>НБ</v>
          </cell>
          <cell r="C198">
            <v>1</v>
          </cell>
          <cell r="D198">
            <v>2</v>
          </cell>
          <cell r="E198">
            <v>90740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9</v>
          </cell>
          <cell r="O198">
            <v>2</v>
          </cell>
          <cell r="P198">
            <v>1</v>
          </cell>
        </row>
        <row r="199">
          <cell r="A199" t="str">
            <v>НБ13</v>
          </cell>
          <cell r="B199" t="str">
            <v>НБ</v>
          </cell>
          <cell r="C199">
            <v>1</v>
          </cell>
          <cell r="D199">
            <v>3</v>
          </cell>
          <cell r="E199">
            <v>72590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9</v>
          </cell>
          <cell r="O199">
            <v>2</v>
          </cell>
          <cell r="P199">
            <v>1</v>
          </cell>
        </row>
        <row r="200">
          <cell r="A200" t="str">
            <v>НБ21</v>
          </cell>
          <cell r="B200" t="str">
            <v>НБ</v>
          </cell>
          <cell r="C200">
            <v>2</v>
          </cell>
          <cell r="D200">
            <v>1</v>
          </cell>
          <cell r="E200">
            <v>80510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9</v>
          </cell>
          <cell r="O200">
            <v>2</v>
          </cell>
          <cell r="P200">
            <v>1</v>
          </cell>
        </row>
        <row r="201">
          <cell r="A201" t="str">
            <v>НБ22</v>
          </cell>
          <cell r="B201" t="str">
            <v>НБ</v>
          </cell>
          <cell r="C201">
            <v>2</v>
          </cell>
          <cell r="D201">
            <v>2</v>
          </cell>
          <cell r="E201">
            <v>78120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9</v>
          </cell>
          <cell r="O201">
            <v>2</v>
          </cell>
          <cell r="P201">
            <v>1</v>
          </cell>
        </row>
        <row r="202">
          <cell r="A202" t="str">
            <v>НБ23</v>
          </cell>
          <cell r="B202" t="str">
            <v>НБ</v>
          </cell>
          <cell r="C202">
            <v>2</v>
          </cell>
          <cell r="D202">
            <v>3</v>
          </cell>
          <cell r="E202">
            <v>71820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9</v>
          </cell>
          <cell r="O202">
            <v>2</v>
          </cell>
          <cell r="P202">
            <v>1</v>
          </cell>
        </row>
        <row r="203">
          <cell r="A203" t="str">
            <v>НБ31</v>
          </cell>
          <cell r="B203" t="str">
            <v>НБ</v>
          </cell>
          <cell r="C203">
            <v>3</v>
          </cell>
          <cell r="D203">
            <v>1</v>
          </cell>
          <cell r="E203">
            <v>74550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9</v>
          </cell>
          <cell r="O203">
            <v>2</v>
          </cell>
          <cell r="P203">
            <v>1</v>
          </cell>
        </row>
        <row r="204">
          <cell r="A204" t="str">
            <v>НБ32</v>
          </cell>
          <cell r="B204" t="str">
            <v>НБ</v>
          </cell>
          <cell r="C204">
            <v>3</v>
          </cell>
          <cell r="D204">
            <v>2</v>
          </cell>
          <cell r="E204">
            <v>66340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9</v>
          </cell>
          <cell r="O204">
            <v>2</v>
          </cell>
          <cell r="P204">
            <v>1</v>
          </cell>
        </row>
        <row r="205">
          <cell r="A205" t="str">
            <v>НБ33</v>
          </cell>
          <cell r="B205" t="str">
            <v>НБ</v>
          </cell>
          <cell r="C205">
            <v>3</v>
          </cell>
          <cell r="D205">
            <v>3</v>
          </cell>
          <cell r="E205">
            <v>46970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9</v>
          </cell>
          <cell r="O205">
            <v>2</v>
          </cell>
          <cell r="P205">
            <v>1</v>
          </cell>
        </row>
        <row r="206">
          <cell r="A206" t="str">
            <v>НБ41</v>
          </cell>
          <cell r="B206" t="str">
            <v>НБ</v>
          </cell>
          <cell r="C206">
            <v>4</v>
          </cell>
          <cell r="D206">
            <v>1</v>
          </cell>
          <cell r="E206">
            <v>55570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9</v>
          </cell>
          <cell r="O206">
            <v>2</v>
          </cell>
          <cell r="P206">
            <v>1</v>
          </cell>
        </row>
        <row r="207">
          <cell r="A207" t="str">
            <v>НБ42</v>
          </cell>
          <cell r="B207" t="str">
            <v>НБ</v>
          </cell>
          <cell r="C207">
            <v>4</v>
          </cell>
          <cell r="D207">
            <v>2</v>
          </cell>
          <cell r="E207">
            <v>43060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9</v>
          </cell>
          <cell r="O207">
            <v>2</v>
          </cell>
          <cell r="P207">
            <v>1</v>
          </cell>
        </row>
        <row r="208">
          <cell r="A208" t="str">
            <v>НБ43</v>
          </cell>
          <cell r="B208" t="str">
            <v>НБ</v>
          </cell>
          <cell r="C208">
            <v>4</v>
          </cell>
          <cell r="D208">
            <v>3</v>
          </cell>
          <cell r="E208">
            <v>32890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9</v>
          </cell>
          <cell r="O208">
            <v>2</v>
          </cell>
          <cell r="P208">
            <v>1</v>
          </cell>
        </row>
        <row r="209">
          <cell r="A209" t="str">
            <v>НБ53</v>
          </cell>
          <cell r="B209" t="str">
            <v>НБ</v>
          </cell>
          <cell r="C209">
            <v>5</v>
          </cell>
          <cell r="D209">
            <v>3</v>
          </cell>
          <cell r="E209">
            <v>23080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9</v>
          </cell>
          <cell r="O209">
            <v>2</v>
          </cell>
          <cell r="P209">
            <v>1</v>
          </cell>
        </row>
        <row r="210">
          <cell r="A210" t="str">
            <v>ДГ11</v>
          </cell>
          <cell r="B210" t="str">
            <v>ДГ</v>
          </cell>
          <cell r="C210">
            <v>1</v>
          </cell>
          <cell r="D210">
            <v>1</v>
          </cell>
          <cell r="E210">
            <v>93120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9</v>
          </cell>
          <cell r="O210">
            <v>2</v>
          </cell>
          <cell r="P210">
            <v>1</v>
          </cell>
        </row>
        <row r="211">
          <cell r="A211" t="str">
            <v>ДГ12</v>
          </cell>
          <cell r="B211" t="str">
            <v>ДГ</v>
          </cell>
          <cell r="C211">
            <v>1</v>
          </cell>
          <cell r="D211">
            <v>2</v>
          </cell>
          <cell r="E211">
            <v>90740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9</v>
          </cell>
          <cell r="O211">
            <v>2</v>
          </cell>
          <cell r="P211">
            <v>1</v>
          </cell>
        </row>
        <row r="212">
          <cell r="A212" t="str">
            <v>ДГ13</v>
          </cell>
          <cell r="B212" t="str">
            <v>ДГ</v>
          </cell>
          <cell r="C212">
            <v>1</v>
          </cell>
          <cell r="D212">
            <v>3</v>
          </cell>
          <cell r="E212">
            <v>72590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9</v>
          </cell>
          <cell r="O212">
            <v>2</v>
          </cell>
          <cell r="P212">
            <v>1</v>
          </cell>
        </row>
        <row r="213">
          <cell r="A213" t="str">
            <v>ДГ21</v>
          </cell>
          <cell r="B213" t="str">
            <v>ДГ</v>
          </cell>
          <cell r="C213">
            <v>2</v>
          </cell>
          <cell r="D213">
            <v>1</v>
          </cell>
          <cell r="E213">
            <v>80510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9</v>
          </cell>
          <cell r="O213">
            <v>2</v>
          </cell>
          <cell r="P213">
            <v>1</v>
          </cell>
        </row>
        <row r="214">
          <cell r="A214" t="str">
            <v>ДГ22</v>
          </cell>
          <cell r="B214" t="str">
            <v>ДГ</v>
          </cell>
          <cell r="C214">
            <v>2</v>
          </cell>
          <cell r="D214">
            <v>2</v>
          </cell>
          <cell r="E214">
            <v>78120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9</v>
          </cell>
          <cell r="O214">
            <v>2</v>
          </cell>
          <cell r="P214">
            <v>1</v>
          </cell>
        </row>
        <row r="215">
          <cell r="A215" t="str">
            <v>ДГ23</v>
          </cell>
          <cell r="B215" t="str">
            <v>ДГ</v>
          </cell>
          <cell r="C215">
            <v>2</v>
          </cell>
          <cell r="D215">
            <v>3</v>
          </cell>
          <cell r="E215">
            <v>71820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9</v>
          </cell>
          <cell r="O215">
            <v>2</v>
          </cell>
          <cell r="P215">
            <v>1</v>
          </cell>
        </row>
        <row r="216">
          <cell r="A216" t="str">
            <v>ДГ31</v>
          </cell>
          <cell r="B216" t="str">
            <v>ДГ</v>
          </cell>
          <cell r="C216">
            <v>3</v>
          </cell>
          <cell r="D216">
            <v>1</v>
          </cell>
          <cell r="E216">
            <v>74550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9</v>
          </cell>
          <cell r="O216">
            <v>2</v>
          </cell>
          <cell r="P216">
            <v>1</v>
          </cell>
        </row>
        <row r="217">
          <cell r="A217" t="str">
            <v>ДГ32</v>
          </cell>
          <cell r="B217" t="str">
            <v>ДГ</v>
          </cell>
          <cell r="C217">
            <v>3</v>
          </cell>
          <cell r="D217">
            <v>2</v>
          </cell>
          <cell r="E217">
            <v>66340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9</v>
          </cell>
          <cell r="O217">
            <v>2</v>
          </cell>
          <cell r="P217">
            <v>1</v>
          </cell>
        </row>
        <row r="218">
          <cell r="A218" t="str">
            <v>ДГ33</v>
          </cell>
          <cell r="B218" t="str">
            <v>ДГ</v>
          </cell>
          <cell r="C218">
            <v>3</v>
          </cell>
          <cell r="D218">
            <v>3</v>
          </cell>
          <cell r="E218">
            <v>46970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9</v>
          </cell>
          <cell r="O218">
            <v>2</v>
          </cell>
          <cell r="P218">
            <v>1</v>
          </cell>
        </row>
        <row r="219">
          <cell r="A219" t="str">
            <v>ДГ41</v>
          </cell>
          <cell r="B219" t="str">
            <v>ДГ</v>
          </cell>
          <cell r="C219">
            <v>4</v>
          </cell>
          <cell r="D219">
            <v>1</v>
          </cell>
          <cell r="E219">
            <v>55570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9</v>
          </cell>
          <cell r="O219">
            <v>2</v>
          </cell>
          <cell r="P219">
            <v>1</v>
          </cell>
        </row>
        <row r="220">
          <cell r="A220" t="str">
            <v>ДГ42</v>
          </cell>
          <cell r="B220" t="str">
            <v>ДГ</v>
          </cell>
          <cell r="C220">
            <v>4</v>
          </cell>
          <cell r="D220">
            <v>2</v>
          </cell>
          <cell r="E220">
            <v>43060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9</v>
          </cell>
          <cell r="O220">
            <v>2</v>
          </cell>
          <cell r="P220">
            <v>1</v>
          </cell>
        </row>
        <row r="221">
          <cell r="A221" t="str">
            <v>ДГ43</v>
          </cell>
          <cell r="B221" t="str">
            <v>ДГ</v>
          </cell>
          <cell r="C221">
            <v>4</v>
          </cell>
          <cell r="D221">
            <v>3</v>
          </cell>
          <cell r="E221">
            <v>32890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9</v>
          </cell>
          <cell r="O221">
            <v>2</v>
          </cell>
          <cell r="P221">
            <v>1</v>
          </cell>
        </row>
        <row r="222">
          <cell r="A222" t="str">
            <v>ДГ53</v>
          </cell>
          <cell r="B222" t="str">
            <v>ДГ</v>
          </cell>
          <cell r="C222">
            <v>5</v>
          </cell>
          <cell r="D222">
            <v>3</v>
          </cell>
          <cell r="E222">
            <v>23080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9</v>
          </cell>
          <cell r="O222">
            <v>2</v>
          </cell>
          <cell r="P222">
            <v>1</v>
          </cell>
        </row>
        <row r="223">
          <cell r="A223" t="str">
            <v>АТТ11</v>
          </cell>
          <cell r="B223" t="str">
            <v>АТТ</v>
          </cell>
          <cell r="C223">
            <v>1</v>
          </cell>
          <cell r="D223">
            <v>1</v>
          </cell>
          <cell r="E223">
            <v>93120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9</v>
          </cell>
          <cell r="O223">
            <v>2</v>
          </cell>
          <cell r="P223">
            <v>1</v>
          </cell>
        </row>
        <row r="224">
          <cell r="A224" t="str">
            <v>АТТ12</v>
          </cell>
          <cell r="B224" t="str">
            <v>АТТ</v>
          </cell>
          <cell r="C224">
            <v>1</v>
          </cell>
          <cell r="D224">
            <v>2</v>
          </cell>
          <cell r="E224">
            <v>90740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9</v>
          </cell>
          <cell r="O224">
            <v>2</v>
          </cell>
          <cell r="P224">
            <v>1</v>
          </cell>
        </row>
        <row r="225">
          <cell r="A225" t="str">
            <v>АТТ13</v>
          </cell>
          <cell r="B225" t="str">
            <v>АТТ</v>
          </cell>
          <cell r="C225">
            <v>1</v>
          </cell>
          <cell r="D225">
            <v>3</v>
          </cell>
          <cell r="E225">
            <v>72590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9</v>
          </cell>
          <cell r="O225">
            <v>2</v>
          </cell>
          <cell r="P225">
            <v>1</v>
          </cell>
        </row>
        <row r="226">
          <cell r="A226" t="str">
            <v>АТТ21</v>
          </cell>
          <cell r="B226" t="str">
            <v>АТТ</v>
          </cell>
          <cell r="C226">
            <v>2</v>
          </cell>
          <cell r="D226">
            <v>1</v>
          </cell>
          <cell r="E226">
            <v>80510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9</v>
          </cell>
          <cell r="O226">
            <v>2</v>
          </cell>
          <cell r="P226">
            <v>1</v>
          </cell>
        </row>
        <row r="227">
          <cell r="A227" t="str">
            <v>АТТ22</v>
          </cell>
          <cell r="B227" t="str">
            <v>АТТ</v>
          </cell>
          <cell r="C227">
            <v>2</v>
          </cell>
          <cell r="D227">
            <v>2</v>
          </cell>
          <cell r="E227">
            <v>78120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9</v>
          </cell>
          <cell r="O227">
            <v>2</v>
          </cell>
          <cell r="P227">
            <v>1</v>
          </cell>
        </row>
        <row r="228">
          <cell r="A228" t="str">
            <v>АТТ23</v>
          </cell>
          <cell r="B228" t="str">
            <v>АТТ</v>
          </cell>
          <cell r="C228">
            <v>2</v>
          </cell>
          <cell r="D228">
            <v>3</v>
          </cell>
          <cell r="E228">
            <v>71820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9</v>
          </cell>
          <cell r="O228">
            <v>2</v>
          </cell>
          <cell r="P228">
            <v>1</v>
          </cell>
        </row>
        <row r="229">
          <cell r="A229" t="str">
            <v>АТТ31</v>
          </cell>
          <cell r="B229" t="str">
            <v>АТТ</v>
          </cell>
          <cell r="C229">
            <v>3</v>
          </cell>
          <cell r="D229">
            <v>1</v>
          </cell>
          <cell r="E229">
            <v>74550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9</v>
          </cell>
          <cell r="O229">
            <v>2</v>
          </cell>
          <cell r="P229">
            <v>1</v>
          </cell>
        </row>
        <row r="230">
          <cell r="A230" t="str">
            <v>АТТ32</v>
          </cell>
          <cell r="B230" t="str">
            <v>АТТ</v>
          </cell>
          <cell r="C230">
            <v>3</v>
          </cell>
          <cell r="D230">
            <v>2</v>
          </cell>
          <cell r="E230">
            <v>66340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9</v>
          </cell>
          <cell r="O230">
            <v>2</v>
          </cell>
          <cell r="P230">
            <v>1</v>
          </cell>
        </row>
        <row r="231">
          <cell r="A231" t="str">
            <v>АТТ33</v>
          </cell>
          <cell r="B231" t="str">
            <v>АТТ</v>
          </cell>
          <cell r="C231">
            <v>3</v>
          </cell>
          <cell r="D231">
            <v>3</v>
          </cell>
          <cell r="E231">
            <v>46970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9</v>
          </cell>
          <cell r="O231">
            <v>2</v>
          </cell>
          <cell r="P231">
            <v>1</v>
          </cell>
        </row>
        <row r="232">
          <cell r="A232" t="str">
            <v>АТТ41</v>
          </cell>
          <cell r="B232" t="str">
            <v>АТТ</v>
          </cell>
          <cell r="C232">
            <v>4</v>
          </cell>
          <cell r="D232">
            <v>1</v>
          </cell>
          <cell r="E232">
            <v>55570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9</v>
          </cell>
          <cell r="O232">
            <v>2</v>
          </cell>
          <cell r="P232">
            <v>1</v>
          </cell>
        </row>
        <row r="233">
          <cell r="A233" t="str">
            <v>АТТ42</v>
          </cell>
          <cell r="B233" t="str">
            <v>АТТ</v>
          </cell>
          <cell r="C233">
            <v>4</v>
          </cell>
          <cell r="D233">
            <v>2</v>
          </cell>
          <cell r="E233">
            <v>43060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9</v>
          </cell>
          <cell r="O233">
            <v>2</v>
          </cell>
          <cell r="P233">
            <v>1</v>
          </cell>
        </row>
        <row r="234">
          <cell r="A234" t="str">
            <v>АТТ43</v>
          </cell>
          <cell r="B234" t="str">
            <v>АТТ</v>
          </cell>
          <cell r="C234">
            <v>4</v>
          </cell>
          <cell r="D234">
            <v>3</v>
          </cell>
          <cell r="E234">
            <v>32890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9</v>
          </cell>
          <cell r="O234">
            <v>2</v>
          </cell>
          <cell r="P234">
            <v>1</v>
          </cell>
        </row>
        <row r="235">
          <cell r="A235" t="str">
            <v>АТТ53</v>
          </cell>
          <cell r="B235" t="str">
            <v>АТТ</v>
          </cell>
          <cell r="C235">
            <v>5</v>
          </cell>
          <cell r="D235">
            <v>3</v>
          </cell>
          <cell r="E235">
            <v>23080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9</v>
          </cell>
          <cell r="O235">
            <v>2</v>
          </cell>
          <cell r="P235">
            <v>1</v>
          </cell>
        </row>
        <row r="236">
          <cell r="A236" t="str">
            <v>Мехнат11</v>
          </cell>
          <cell r="B236" t="str">
            <v>Мехнат</v>
          </cell>
          <cell r="C236">
            <v>1</v>
          </cell>
          <cell r="D236">
            <v>1</v>
          </cell>
          <cell r="E236">
            <v>93120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9</v>
          </cell>
          <cell r="O236">
            <v>2</v>
          </cell>
          <cell r="P236">
            <v>1</v>
          </cell>
        </row>
        <row r="237">
          <cell r="A237" t="str">
            <v>Мехнат12</v>
          </cell>
          <cell r="B237" t="str">
            <v>Мехнат</v>
          </cell>
          <cell r="C237">
            <v>1</v>
          </cell>
          <cell r="D237">
            <v>2</v>
          </cell>
          <cell r="E237">
            <v>90740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9</v>
          </cell>
          <cell r="O237">
            <v>2</v>
          </cell>
          <cell r="P237">
            <v>1</v>
          </cell>
        </row>
        <row r="238">
          <cell r="A238" t="str">
            <v>Мехнат13</v>
          </cell>
          <cell r="B238" t="str">
            <v>Мехнат</v>
          </cell>
          <cell r="C238">
            <v>1</v>
          </cell>
          <cell r="D238">
            <v>3</v>
          </cell>
          <cell r="E238">
            <v>72590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9</v>
          </cell>
          <cell r="O238">
            <v>2</v>
          </cell>
          <cell r="P238">
            <v>1</v>
          </cell>
        </row>
        <row r="239">
          <cell r="A239" t="str">
            <v>Мехнат21</v>
          </cell>
          <cell r="B239" t="str">
            <v>Мехнат</v>
          </cell>
          <cell r="C239">
            <v>2</v>
          </cell>
          <cell r="D239">
            <v>1</v>
          </cell>
          <cell r="E239">
            <v>80510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9</v>
          </cell>
          <cell r="O239">
            <v>2</v>
          </cell>
          <cell r="P239">
            <v>1</v>
          </cell>
        </row>
        <row r="240">
          <cell r="A240" t="str">
            <v>Мехнат22</v>
          </cell>
          <cell r="B240" t="str">
            <v>Мехнат</v>
          </cell>
          <cell r="C240">
            <v>2</v>
          </cell>
          <cell r="D240">
            <v>2</v>
          </cell>
          <cell r="E240">
            <v>78120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9</v>
          </cell>
          <cell r="O240">
            <v>2</v>
          </cell>
          <cell r="P240">
            <v>1</v>
          </cell>
        </row>
        <row r="241">
          <cell r="A241" t="str">
            <v>Мехнат23</v>
          </cell>
          <cell r="B241" t="str">
            <v>Мехнат</v>
          </cell>
          <cell r="C241">
            <v>2</v>
          </cell>
          <cell r="D241">
            <v>3</v>
          </cell>
          <cell r="E241">
            <v>71820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9</v>
          </cell>
          <cell r="O241">
            <v>2</v>
          </cell>
          <cell r="P241">
            <v>1</v>
          </cell>
        </row>
        <row r="242">
          <cell r="A242" t="str">
            <v>Мехнат31</v>
          </cell>
          <cell r="B242" t="str">
            <v>Мехнат</v>
          </cell>
          <cell r="C242">
            <v>3</v>
          </cell>
          <cell r="D242">
            <v>1</v>
          </cell>
          <cell r="E242">
            <v>74550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9</v>
          </cell>
          <cell r="O242">
            <v>2</v>
          </cell>
          <cell r="P242">
            <v>1</v>
          </cell>
        </row>
        <row r="243">
          <cell r="A243" t="str">
            <v>Мехнат32</v>
          </cell>
          <cell r="B243" t="str">
            <v>Мехнат</v>
          </cell>
          <cell r="C243">
            <v>3</v>
          </cell>
          <cell r="D243">
            <v>2</v>
          </cell>
          <cell r="E243">
            <v>66340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9</v>
          </cell>
          <cell r="O243">
            <v>2</v>
          </cell>
          <cell r="P243">
            <v>1</v>
          </cell>
        </row>
        <row r="244">
          <cell r="A244" t="str">
            <v>Мехнат33</v>
          </cell>
          <cell r="B244" t="str">
            <v>Мехнат</v>
          </cell>
          <cell r="C244">
            <v>3</v>
          </cell>
          <cell r="D244">
            <v>3</v>
          </cell>
          <cell r="E244">
            <v>46970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9</v>
          </cell>
          <cell r="O244">
            <v>2</v>
          </cell>
          <cell r="P244">
            <v>1</v>
          </cell>
        </row>
        <row r="245">
          <cell r="A245" t="str">
            <v>Мехнат41</v>
          </cell>
          <cell r="B245" t="str">
            <v>Мехнат</v>
          </cell>
          <cell r="C245">
            <v>4</v>
          </cell>
          <cell r="D245">
            <v>1</v>
          </cell>
          <cell r="E245">
            <v>55570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9</v>
          </cell>
          <cell r="O245">
            <v>2</v>
          </cell>
          <cell r="P245">
            <v>1</v>
          </cell>
        </row>
        <row r="246">
          <cell r="A246" t="str">
            <v>Мехнат42</v>
          </cell>
          <cell r="B246" t="str">
            <v>Мехнат</v>
          </cell>
          <cell r="C246">
            <v>4</v>
          </cell>
          <cell r="D246">
            <v>2</v>
          </cell>
          <cell r="E246">
            <v>43060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9</v>
          </cell>
          <cell r="O246">
            <v>2</v>
          </cell>
          <cell r="P246">
            <v>1</v>
          </cell>
        </row>
        <row r="247">
          <cell r="A247" t="str">
            <v>Мехнат43</v>
          </cell>
          <cell r="B247" t="str">
            <v>Мехнат</v>
          </cell>
          <cell r="C247">
            <v>4</v>
          </cell>
          <cell r="D247">
            <v>3</v>
          </cell>
          <cell r="E247">
            <v>32890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9</v>
          </cell>
          <cell r="O247">
            <v>2</v>
          </cell>
          <cell r="P247">
            <v>1</v>
          </cell>
        </row>
        <row r="248">
          <cell r="A248" t="str">
            <v>Мехнат53</v>
          </cell>
          <cell r="B248" t="str">
            <v>Мехнат</v>
          </cell>
          <cell r="C248">
            <v>5</v>
          </cell>
          <cell r="D248">
            <v>3</v>
          </cell>
          <cell r="E248">
            <v>23080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9</v>
          </cell>
          <cell r="O248">
            <v>2</v>
          </cell>
          <cell r="P248">
            <v>1</v>
          </cell>
        </row>
      </sheetData>
      <sheetData sheetId="5">
        <row r="1">
          <cell r="A1" t="str">
            <v>Ракам</v>
          </cell>
        </row>
      </sheetData>
      <sheetData sheetId="6" refreshError="1"/>
      <sheetData sheetId="7">
        <row r="1">
          <cell r="A1" t="str">
            <v>Ракам</v>
          </cell>
        </row>
      </sheetData>
      <sheetData sheetId="8" refreshError="1">
        <row r="1">
          <cell r="A1" t="str">
            <v>Ракам</v>
          </cell>
          <cell r="B1" t="str">
            <v>Пункт</v>
          </cell>
        </row>
        <row r="2">
          <cell r="A2">
            <v>1</v>
          </cell>
          <cell r="B2" t="str">
            <v>Завод</v>
          </cell>
        </row>
        <row r="3">
          <cell r="A3">
            <v>2</v>
          </cell>
          <cell r="B3" t="str">
            <v>М. Дадажонов</v>
          </cell>
        </row>
        <row r="4">
          <cell r="A4">
            <v>3</v>
          </cell>
          <cell r="B4" t="str">
            <v>Дустлик</v>
          </cell>
        </row>
        <row r="5">
          <cell r="A5">
            <v>4</v>
          </cell>
          <cell r="B5" t="str">
            <v>Манас</v>
          </cell>
        </row>
        <row r="6">
          <cell r="A6">
            <v>5</v>
          </cell>
          <cell r="B6" t="str">
            <v>Иржар приз</v>
          </cell>
        </row>
        <row r="7">
          <cell r="A7">
            <v>6</v>
          </cell>
          <cell r="B7" t="str">
            <v>Пахтазор</v>
          </cell>
        </row>
      </sheetData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1">
          <cell r="A1" t="str">
            <v>ключ</v>
          </cell>
        </row>
      </sheetData>
      <sheetData sheetId="26">
        <row r="1">
          <cell r="A1" t="str">
            <v>ключ</v>
          </cell>
        </row>
      </sheetData>
      <sheetData sheetId="27">
        <row r="1">
          <cell r="A1" t="str">
            <v>ключ</v>
          </cell>
        </row>
      </sheetData>
      <sheetData sheetId="28">
        <row r="1">
          <cell r="A1" t="str">
            <v>ключ</v>
          </cell>
        </row>
      </sheetData>
      <sheetData sheetId="29">
        <row r="1">
          <cell r="A1" t="str">
            <v>ключ</v>
          </cell>
        </row>
      </sheetData>
      <sheetData sheetId="30" refreshError="1"/>
      <sheetData sheetId="31" refreshError="1"/>
      <sheetData sheetId="32">
        <row r="1">
          <cell r="A1" t="str">
            <v>ключ</v>
          </cell>
        </row>
      </sheetData>
      <sheetData sheetId="33">
        <row r="1">
          <cell r="A1" t="str">
            <v>ключ</v>
          </cell>
        </row>
      </sheetData>
      <sheetData sheetId="34">
        <row r="1">
          <cell r="A1" t="str">
            <v>ключ</v>
          </cell>
        </row>
      </sheetData>
      <sheetData sheetId="35">
        <row r="1">
          <cell r="A1" t="str">
            <v>ключ</v>
          </cell>
        </row>
      </sheetData>
      <sheetData sheetId="36">
        <row r="1">
          <cell r="A1" t="str">
            <v>ключ</v>
          </cell>
        </row>
      </sheetData>
      <sheetData sheetId="37">
        <row r="1">
          <cell r="A1" t="str">
            <v>ключ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>
        <row r="1">
          <cell r="A1" t="str">
            <v>ключ</v>
          </cell>
        </row>
      </sheetData>
      <sheetData sheetId="62">
        <row r="1">
          <cell r="A1" t="str">
            <v>ключ</v>
          </cell>
        </row>
      </sheetData>
      <sheetData sheetId="63">
        <row r="1">
          <cell r="A1" t="str">
            <v>ключ</v>
          </cell>
        </row>
      </sheetData>
      <sheetData sheetId="64">
        <row r="1">
          <cell r="A1" t="str">
            <v>ключ</v>
          </cell>
        </row>
      </sheetData>
      <sheetData sheetId="65">
        <row r="1">
          <cell r="A1" t="str">
            <v>ключ</v>
          </cell>
        </row>
      </sheetData>
      <sheetData sheetId="66">
        <row r="1">
          <cell r="A1" t="str">
            <v>ключ</v>
          </cell>
        </row>
      </sheetData>
      <sheetData sheetId="67">
        <row r="1">
          <cell r="A1" t="str">
            <v>ключ</v>
          </cell>
        </row>
      </sheetData>
      <sheetData sheetId="68">
        <row r="1">
          <cell r="A1" t="str">
            <v>ключ</v>
          </cell>
        </row>
      </sheetData>
      <sheetData sheetId="69">
        <row r="1">
          <cell r="A1" t="str">
            <v>ключ</v>
          </cell>
        </row>
      </sheetData>
      <sheetData sheetId="70">
        <row r="1">
          <cell r="A1" t="str">
            <v>ключ</v>
          </cell>
        </row>
      </sheetData>
      <sheetData sheetId="71">
        <row r="1">
          <cell r="A1" t="str">
            <v>ключ</v>
          </cell>
        </row>
      </sheetData>
      <sheetData sheetId="72">
        <row r="1">
          <cell r="A1" t="str">
            <v>ключ</v>
          </cell>
        </row>
      </sheetData>
      <sheetData sheetId="73">
        <row r="1">
          <cell r="A1" t="str">
            <v>ключ</v>
          </cell>
        </row>
      </sheetData>
      <sheetData sheetId="74" refreshError="1"/>
      <sheetData sheetId="75">
        <row r="1">
          <cell r="A1" t="str">
            <v>ключ</v>
          </cell>
        </row>
      </sheetData>
      <sheetData sheetId="76">
        <row r="1">
          <cell r="A1" t="str">
            <v>ключ</v>
          </cell>
        </row>
      </sheetData>
      <sheetData sheetId="77">
        <row r="1">
          <cell r="A1" t="str">
            <v>ключ</v>
          </cell>
        </row>
      </sheetData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>
        <row r="1">
          <cell r="A1" t="str">
            <v>ключ</v>
          </cell>
        </row>
      </sheetData>
      <sheetData sheetId="111">
        <row r="1">
          <cell r="A1" t="str">
            <v>ключ</v>
          </cell>
        </row>
      </sheetData>
      <sheetData sheetId="112">
        <row r="1">
          <cell r="A1" t="str">
            <v>ключ</v>
          </cell>
        </row>
      </sheetData>
      <sheetData sheetId="113">
        <row r="1">
          <cell r="A1" t="str">
            <v>ключ</v>
          </cell>
        </row>
      </sheetData>
      <sheetData sheetId="114">
        <row r="1">
          <cell r="A1" t="str">
            <v>ключ</v>
          </cell>
        </row>
      </sheetData>
      <sheetData sheetId="115">
        <row r="1">
          <cell r="A1" t="str">
            <v>ключ</v>
          </cell>
        </row>
      </sheetData>
      <sheetData sheetId="116">
        <row r="1">
          <cell r="A1" t="str">
            <v>ключ</v>
          </cell>
        </row>
      </sheetData>
      <sheetData sheetId="117">
        <row r="1">
          <cell r="A1" t="str">
            <v>ключ</v>
          </cell>
        </row>
      </sheetData>
      <sheetData sheetId="118">
        <row r="1">
          <cell r="A1" t="str">
            <v>ключ</v>
          </cell>
        </row>
      </sheetData>
      <sheetData sheetId="119">
        <row r="1">
          <cell r="A1" t="str">
            <v>ключ</v>
          </cell>
        </row>
      </sheetData>
      <sheetData sheetId="120">
        <row r="1">
          <cell r="A1" t="str">
            <v>ключ</v>
          </cell>
        </row>
      </sheetData>
      <sheetData sheetId="121">
        <row r="1">
          <cell r="A1" t="str">
            <v>ключ</v>
          </cell>
        </row>
      </sheetData>
      <sheetData sheetId="122">
        <row r="1">
          <cell r="A1" t="str">
            <v>ключ</v>
          </cell>
        </row>
      </sheetData>
      <sheetData sheetId="123">
        <row r="1">
          <cell r="A1" t="str">
            <v>ключ</v>
          </cell>
        </row>
      </sheetData>
      <sheetData sheetId="124">
        <row r="1">
          <cell r="A1" t="str">
            <v>ключ</v>
          </cell>
        </row>
      </sheetData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/>
      <sheetData sheetId="156"/>
      <sheetData sheetId="157">
        <row r="1">
          <cell r="A1" t="str">
            <v>ключ</v>
          </cell>
        </row>
      </sheetData>
      <sheetData sheetId="158">
        <row r="1">
          <cell r="A1" t="str">
            <v>ключ</v>
          </cell>
        </row>
      </sheetData>
      <sheetData sheetId="159">
        <row r="1">
          <cell r="A1" t="str">
            <v>ключ</v>
          </cell>
        </row>
      </sheetData>
      <sheetData sheetId="160">
        <row r="1">
          <cell r="A1" t="str">
            <v>ключ</v>
          </cell>
        </row>
      </sheetData>
      <sheetData sheetId="161">
        <row r="1">
          <cell r="A1" t="str">
            <v>ключ</v>
          </cell>
        </row>
      </sheetData>
      <sheetData sheetId="162">
        <row r="1">
          <cell r="A1" t="str">
            <v>ключ</v>
          </cell>
        </row>
      </sheetData>
      <sheetData sheetId="163">
        <row r="1">
          <cell r="A1" t="str">
            <v>ключ</v>
          </cell>
        </row>
      </sheetData>
      <sheetData sheetId="164">
        <row r="1">
          <cell r="A1" t="str">
            <v>ключ</v>
          </cell>
        </row>
      </sheetData>
      <sheetData sheetId="165">
        <row r="1">
          <cell r="A1" t="str">
            <v>ключ</v>
          </cell>
        </row>
      </sheetData>
      <sheetData sheetId="166">
        <row r="1">
          <cell r="A1" t="str">
            <v>ключ</v>
          </cell>
        </row>
      </sheetData>
      <sheetData sheetId="167">
        <row r="1">
          <cell r="A1" t="str">
            <v>ключ</v>
          </cell>
        </row>
      </sheetData>
      <sheetData sheetId="168">
        <row r="1">
          <cell r="A1" t="str">
            <v>ключ</v>
          </cell>
        </row>
      </sheetData>
      <sheetData sheetId="169">
        <row r="1">
          <cell r="A1" t="str">
            <v>ключ</v>
          </cell>
        </row>
      </sheetData>
      <sheetData sheetId="170">
        <row r="1">
          <cell r="A1" t="str">
            <v>ключ</v>
          </cell>
        </row>
      </sheetData>
      <sheetData sheetId="171">
        <row r="1">
          <cell r="A1" t="str">
            <v>ключ</v>
          </cell>
        </row>
      </sheetData>
      <sheetData sheetId="172">
        <row r="1">
          <cell r="A1" t="str">
            <v>ключ</v>
          </cell>
        </row>
      </sheetData>
      <sheetData sheetId="173">
        <row r="1">
          <cell r="A1" t="str">
            <v>ключ</v>
          </cell>
        </row>
      </sheetData>
      <sheetData sheetId="174">
        <row r="1">
          <cell r="A1" t="str">
            <v>ключ</v>
          </cell>
        </row>
      </sheetData>
      <sheetData sheetId="175">
        <row r="1">
          <cell r="A1" t="str">
            <v>ключ</v>
          </cell>
        </row>
      </sheetData>
      <sheetData sheetId="176">
        <row r="1">
          <cell r="A1" t="str">
            <v>ключ</v>
          </cell>
        </row>
      </sheetData>
      <sheetData sheetId="177">
        <row r="1">
          <cell r="A1" t="str">
            <v>ключ</v>
          </cell>
        </row>
      </sheetData>
      <sheetData sheetId="178">
        <row r="1">
          <cell r="A1" t="str">
            <v>ключ</v>
          </cell>
        </row>
      </sheetData>
      <sheetData sheetId="179">
        <row r="1">
          <cell r="A1" t="str">
            <v>ключ</v>
          </cell>
        </row>
      </sheetData>
      <sheetData sheetId="180">
        <row r="1">
          <cell r="A1" t="str">
            <v>ключ</v>
          </cell>
        </row>
      </sheetData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"/>
      <sheetName val="Жиззах янги раз"/>
      <sheetName val="фев"/>
      <sheetName val="сабаблар"/>
      <sheetName val="Жиззах_янги_раз"/>
      <sheetName val="Жиззах_янги_раз1"/>
      <sheetName val="f007502_18X"/>
      <sheetName val="Oglavlenie"/>
      <sheetName val="Жиззах_янги_раз2"/>
      <sheetName val="Лист3"/>
      <sheetName val="#REF"/>
      <sheetName val="Структура"/>
      <sheetName val="Лист1"/>
      <sheetName val="진행 data (2)"/>
      <sheetName val="weight"/>
      <sheetName val="т.7 (ТУ)"/>
      <sheetName val="Charge-offs and Recoveries"/>
      <sheetName val="tab17"/>
      <sheetName val="ж а м и"/>
      <sheetName val="параметр (формуда)"/>
      <sheetName val="йўналиш"/>
      <sheetName val="ЁСТЗ рўйхати"/>
      <sheetName val="Дебет"/>
      <sheetName val="er"/>
      <sheetName val="wb"/>
      <sheetName val="monimp"/>
      <sheetName val="interv"/>
      <sheetName val="fiscout"/>
      <sheetName val="IPC1988"/>
      <sheetName val="7 (2)"/>
      <sheetName val="Date"/>
      <sheetName val="форма №2а"/>
      <sheetName val="전체실적"/>
      <sheetName val="효율계획(당월)"/>
      <sheetName val="69 705"/>
      <sheetName val="План пр-ва"/>
      <sheetName val="Data input"/>
      <sheetName val="табл чувств"/>
      <sheetName val="План продаж"/>
    </sheetNames>
    <sheetDataSet>
      <sheetData sheetId="0" refreshError="1">
        <row r="1">
          <cell r="A1" t="str">
            <v>MES</v>
          </cell>
          <cell r="B1" t="str">
            <v>K_OBLUPR</v>
          </cell>
          <cell r="C1" t="str">
            <v>NOMFIL</v>
          </cell>
          <cell r="D1" t="str">
            <v>SCHET</v>
          </cell>
          <cell r="E1" t="str">
            <v>R_BS</v>
          </cell>
          <cell r="F1" t="str">
            <v>SCHET1</v>
          </cell>
          <cell r="G1" t="str">
            <v>R_BN</v>
          </cell>
          <cell r="H1" t="str">
            <v>PR_S</v>
          </cell>
          <cell r="I1" t="str">
            <v>OST_DT</v>
          </cell>
          <cell r="J1" t="str">
            <v>OST_KR</v>
          </cell>
          <cell r="K1" t="str">
            <v>OB_DT</v>
          </cell>
          <cell r="L1" t="str">
            <v>OB_KR</v>
          </cell>
          <cell r="M1" t="str">
            <v>IOST_DT</v>
          </cell>
          <cell r="N1" t="str">
            <v>IOST_KR</v>
          </cell>
          <cell r="O1" t="str">
            <v>NAIM</v>
          </cell>
        </row>
        <row r="2">
          <cell r="A2">
            <v>9</v>
          </cell>
          <cell r="B2">
            <v>214</v>
          </cell>
          <cell r="C2">
            <v>214</v>
          </cell>
          <cell r="D2">
            <v>11</v>
          </cell>
          <cell r="E2">
            <v>1</v>
          </cell>
          <cell r="F2">
            <v>30903.01</v>
          </cell>
          <cell r="G2">
            <v>0</v>
          </cell>
          <cell r="H2">
            <v>3</v>
          </cell>
          <cell r="I2">
            <v>0</v>
          </cell>
          <cell r="J2">
            <v>7827145.1799999997</v>
          </cell>
          <cell r="K2">
            <v>14063945.08</v>
          </cell>
          <cell r="L2">
            <v>4469064.34</v>
          </cell>
          <cell r="M2">
            <v>1767735.56</v>
          </cell>
          <cell r="N2">
            <v>0</v>
          </cell>
          <cell r="O2" t="str">
            <v>Резервный фонд общего назначения</v>
          </cell>
        </row>
        <row r="3">
          <cell r="A3">
            <v>9</v>
          </cell>
          <cell r="B3">
            <v>214</v>
          </cell>
          <cell r="C3">
            <v>3563</v>
          </cell>
          <cell r="D3">
            <v>11</v>
          </cell>
          <cell r="E3">
            <v>1</v>
          </cell>
          <cell r="F3">
            <v>30903.01</v>
          </cell>
          <cell r="G3">
            <v>0</v>
          </cell>
          <cell r="H3">
            <v>3</v>
          </cell>
          <cell r="I3">
            <v>0</v>
          </cell>
          <cell r="J3">
            <v>843012.61</v>
          </cell>
          <cell r="K3">
            <v>800861.98</v>
          </cell>
          <cell r="L3">
            <v>1091189.76</v>
          </cell>
          <cell r="M3">
            <v>0</v>
          </cell>
          <cell r="N3">
            <v>1133340.3899999999</v>
          </cell>
          <cell r="O3" t="str">
            <v>Резервный фонд общего назначения</v>
          </cell>
        </row>
        <row r="4">
          <cell r="A4">
            <v>9</v>
          </cell>
          <cell r="B4">
            <v>214</v>
          </cell>
          <cell r="C4">
            <v>5996</v>
          </cell>
          <cell r="D4">
            <v>11</v>
          </cell>
          <cell r="E4">
            <v>1</v>
          </cell>
          <cell r="F4">
            <v>30903.01</v>
          </cell>
          <cell r="G4">
            <v>0</v>
          </cell>
          <cell r="H4">
            <v>3</v>
          </cell>
          <cell r="I4">
            <v>0</v>
          </cell>
          <cell r="J4">
            <v>1538049.01</v>
          </cell>
          <cell r="K4">
            <v>1808535.05</v>
          </cell>
          <cell r="L4">
            <v>347388.49</v>
          </cell>
          <cell r="M4">
            <v>0</v>
          </cell>
          <cell r="N4">
            <v>76902.45</v>
          </cell>
          <cell r="O4" t="str">
            <v>Резервный фонд общего назначения</v>
          </cell>
        </row>
        <row r="5">
          <cell r="A5">
            <v>9</v>
          </cell>
          <cell r="B5">
            <v>214</v>
          </cell>
          <cell r="C5">
            <v>7783</v>
          </cell>
          <cell r="D5">
            <v>11</v>
          </cell>
          <cell r="E5">
            <v>1</v>
          </cell>
          <cell r="F5">
            <v>30903.01</v>
          </cell>
          <cell r="G5">
            <v>0</v>
          </cell>
          <cell r="H5">
            <v>3</v>
          </cell>
          <cell r="I5">
            <v>369002.56</v>
          </cell>
          <cell r="J5">
            <v>0</v>
          </cell>
          <cell r="K5">
            <v>0</v>
          </cell>
          <cell r="L5">
            <v>1469639.67</v>
          </cell>
          <cell r="M5">
            <v>0</v>
          </cell>
          <cell r="N5">
            <v>1100637.1100000001</v>
          </cell>
          <cell r="O5" t="str">
            <v>Резервный фонд общего назначения</v>
          </cell>
        </row>
        <row r="6">
          <cell r="A6">
            <v>9</v>
          </cell>
          <cell r="B6">
            <v>214</v>
          </cell>
          <cell r="C6">
            <v>7845</v>
          </cell>
          <cell r="D6">
            <v>11</v>
          </cell>
          <cell r="E6">
            <v>1</v>
          </cell>
          <cell r="F6">
            <v>30903.01</v>
          </cell>
          <cell r="G6">
            <v>0</v>
          </cell>
          <cell r="H6">
            <v>3</v>
          </cell>
          <cell r="I6">
            <v>2133419.61</v>
          </cell>
          <cell r="J6">
            <v>0</v>
          </cell>
          <cell r="K6">
            <v>0</v>
          </cell>
          <cell r="L6">
            <v>2763454.35</v>
          </cell>
          <cell r="M6">
            <v>0</v>
          </cell>
          <cell r="N6">
            <v>630034.74</v>
          </cell>
          <cell r="O6" t="str">
            <v>Резервный фонд общего назначения</v>
          </cell>
        </row>
        <row r="7">
          <cell r="A7">
            <v>9</v>
          </cell>
          <cell r="B7">
            <v>214</v>
          </cell>
          <cell r="C7">
            <v>7948</v>
          </cell>
          <cell r="D7">
            <v>11</v>
          </cell>
          <cell r="E7">
            <v>1</v>
          </cell>
          <cell r="F7">
            <v>30903.01</v>
          </cell>
          <cell r="G7">
            <v>0</v>
          </cell>
          <cell r="H7">
            <v>3</v>
          </cell>
          <cell r="I7">
            <v>1152432.56</v>
          </cell>
          <cell r="J7">
            <v>0</v>
          </cell>
          <cell r="K7">
            <v>0</v>
          </cell>
          <cell r="L7">
            <v>1787375.46</v>
          </cell>
          <cell r="M7">
            <v>0</v>
          </cell>
          <cell r="N7">
            <v>634942.9</v>
          </cell>
          <cell r="O7" t="str">
            <v>Резервный фонд общего назначения</v>
          </cell>
        </row>
        <row r="8">
          <cell r="A8">
            <v>9</v>
          </cell>
          <cell r="B8">
            <v>214</v>
          </cell>
          <cell r="C8">
            <v>8002</v>
          </cell>
          <cell r="D8">
            <v>11</v>
          </cell>
          <cell r="E8">
            <v>1</v>
          </cell>
          <cell r="F8">
            <v>30903.01</v>
          </cell>
          <cell r="G8">
            <v>0</v>
          </cell>
          <cell r="H8">
            <v>3</v>
          </cell>
          <cell r="I8">
            <v>1812458.19</v>
          </cell>
          <cell r="J8">
            <v>0</v>
          </cell>
          <cell r="K8">
            <v>0</v>
          </cell>
          <cell r="L8">
            <v>2361374.98</v>
          </cell>
          <cell r="M8">
            <v>0</v>
          </cell>
          <cell r="N8">
            <v>548916.79</v>
          </cell>
          <cell r="O8" t="str">
            <v>Резервный фонд общего назначения</v>
          </cell>
        </row>
        <row r="9">
          <cell r="A9">
            <v>9</v>
          </cell>
          <cell r="B9">
            <v>214</v>
          </cell>
          <cell r="C9">
            <v>8104</v>
          </cell>
          <cell r="D9">
            <v>11</v>
          </cell>
          <cell r="E9">
            <v>1</v>
          </cell>
          <cell r="F9">
            <v>30903.01</v>
          </cell>
          <cell r="G9">
            <v>0</v>
          </cell>
          <cell r="H9">
            <v>3</v>
          </cell>
          <cell r="I9">
            <v>1766932.06</v>
          </cell>
          <cell r="J9">
            <v>0</v>
          </cell>
          <cell r="K9">
            <v>0</v>
          </cell>
          <cell r="L9">
            <v>2342082.87</v>
          </cell>
          <cell r="M9">
            <v>0</v>
          </cell>
          <cell r="N9">
            <v>575150.81000000006</v>
          </cell>
          <cell r="O9" t="str">
            <v>Резервный фонд общего назначения</v>
          </cell>
        </row>
        <row r="10">
          <cell r="A10">
            <v>9</v>
          </cell>
          <cell r="B10">
            <v>214</v>
          </cell>
          <cell r="C10">
            <v>8137</v>
          </cell>
          <cell r="D10">
            <v>11</v>
          </cell>
          <cell r="E10">
            <v>1</v>
          </cell>
          <cell r="F10">
            <v>30903.01</v>
          </cell>
          <cell r="G10">
            <v>0</v>
          </cell>
          <cell r="H10">
            <v>3</v>
          </cell>
          <cell r="I10">
            <v>0</v>
          </cell>
          <cell r="J10">
            <v>79386.02</v>
          </cell>
          <cell r="K10">
            <v>75416.72</v>
          </cell>
          <cell r="L10">
            <v>777290</v>
          </cell>
          <cell r="M10">
            <v>0</v>
          </cell>
          <cell r="N10">
            <v>781259.3</v>
          </cell>
          <cell r="O10" t="str">
            <v>Резервный фонд общего назначения</v>
          </cell>
        </row>
        <row r="11">
          <cell r="A11">
            <v>9</v>
          </cell>
          <cell r="B11">
            <v>214</v>
          </cell>
          <cell r="C11">
            <v>8298</v>
          </cell>
          <cell r="D11">
            <v>11</v>
          </cell>
          <cell r="E11">
            <v>1</v>
          </cell>
          <cell r="F11">
            <v>30903.01</v>
          </cell>
          <cell r="G11">
            <v>0</v>
          </cell>
          <cell r="H11">
            <v>3</v>
          </cell>
          <cell r="I11">
            <v>2286118.7799999998</v>
          </cell>
          <cell r="J11">
            <v>0</v>
          </cell>
          <cell r="K11">
            <v>0</v>
          </cell>
          <cell r="L11">
            <v>2644496.33</v>
          </cell>
          <cell r="M11">
            <v>0</v>
          </cell>
          <cell r="N11">
            <v>358377.55</v>
          </cell>
          <cell r="O11" t="str">
            <v>Резервный фонд общего назначения</v>
          </cell>
        </row>
        <row r="12">
          <cell r="A12">
            <v>9</v>
          </cell>
          <cell r="B12">
            <v>214</v>
          </cell>
          <cell r="C12">
            <v>8533</v>
          </cell>
          <cell r="D12">
            <v>11</v>
          </cell>
          <cell r="E12">
            <v>1</v>
          </cell>
          <cell r="F12">
            <v>30903.01</v>
          </cell>
          <cell r="G12">
            <v>0</v>
          </cell>
          <cell r="H12">
            <v>3</v>
          </cell>
          <cell r="I12">
            <v>1034310.92</v>
          </cell>
          <cell r="J12">
            <v>0</v>
          </cell>
          <cell r="K12">
            <v>0</v>
          </cell>
          <cell r="L12">
            <v>1399678.97</v>
          </cell>
          <cell r="M12">
            <v>0</v>
          </cell>
          <cell r="N12">
            <v>365368.05</v>
          </cell>
          <cell r="O12" t="str">
            <v>Резервный фонд общего назначения</v>
          </cell>
        </row>
        <row r="13">
          <cell r="A13">
            <v>9</v>
          </cell>
          <cell r="B13">
            <v>214</v>
          </cell>
          <cell r="C13">
            <v>8659</v>
          </cell>
          <cell r="D13">
            <v>11</v>
          </cell>
          <cell r="E13">
            <v>1</v>
          </cell>
          <cell r="F13">
            <v>30903.01</v>
          </cell>
          <cell r="G13">
            <v>0</v>
          </cell>
          <cell r="H13">
            <v>3</v>
          </cell>
          <cell r="I13">
            <v>2497035.7599999998</v>
          </cell>
          <cell r="J13">
            <v>0</v>
          </cell>
          <cell r="K13">
            <v>0</v>
          </cell>
          <cell r="L13">
            <v>2497035.7599999998</v>
          </cell>
          <cell r="M13">
            <v>0</v>
          </cell>
          <cell r="N13">
            <v>0</v>
          </cell>
          <cell r="O13" t="str">
            <v>Резервный фонд общего назначения</v>
          </cell>
        </row>
        <row r="14">
          <cell r="A14">
            <v>9</v>
          </cell>
          <cell r="B14">
            <v>214</v>
          </cell>
          <cell r="C14">
            <v>214</v>
          </cell>
          <cell r="D14">
            <v>12.01</v>
          </cell>
          <cell r="E14">
            <v>1</v>
          </cell>
          <cell r="F14">
            <v>30903.02</v>
          </cell>
          <cell r="G14">
            <v>0</v>
          </cell>
          <cell r="H14">
            <v>3</v>
          </cell>
          <cell r="I14">
            <v>0</v>
          </cell>
          <cell r="J14">
            <v>402909.46</v>
          </cell>
          <cell r="K14">
            <v>199983.96</v>
          </cell>
          <cell r="L14">
            <v>288791</v>
          </cell>
          <cell r="M14">
            <v>0</v>
          </cell>
          <cell r="N14">
            <v>491716.5</v>
          </cell>
          <cell r="O14" t="str">
            <v>Средства, направленные в фонд РБИ</v>
          </cell>
        </row>
        <row r="15">
          <cell r="A15">
            <v>9</v>
          </cell>
          <cell r="B15">
            <v>214</v>
          </cell>
          <cell r="C15">
            <v>3563</v>
          </cell>
          <cell r="D15">
            <v>12.01</v>
          </cell>
          <cell r="E15">
            <v>1</v>
          </cell>
          <cell r="F15">
            <v>30903.02</v>
          </cell>
          <cell r="G15">
            <v>0</v>
          </cell>
          <cell r="H15">
            <v>3</v>
          </cell>
          <cell r="I15">
            <v>0</v>
          </cell>
          <cell r="J15">
            <v>1229414.31</v>
          </cell>
          <cell r="K15">
            <v>442199.28</v>
          </cell>
          <cell r="L15">
            <v>1763202</v>
          </cell>
          <cell r="M15">
            <v>0</v>
          </cell>
          <cell r="N15">
            <v>2550417.0299999998</v>
          </cell>
          <cell r="O15" t="str">
            <v>Средства, направленные в фонд РБИ</v>
          </cell>
        </row>
        <row r="16">
          <cell r="A16">
            <v>9</v>
          </cell>
          <cell r="B16">
            <v>214</v>
          </cell>
          <cell r="C16">
            <v>5996</v>
          </cell>
          <cell r="D16">
            <v>12.01</v>
          </cell>
          <cell r="E16">
            <v>1</v>
          </cell>
          <cell r="F16">
            <v>30903.02</v>
          </cell>
          <cell r="G16">
            <v>0</v>
          </cell>
          <cell r="H16">
            <v>3</v>
          </cell>
          <cell r="I16">
            <v>0</v>
          </cell>
          <cell r="J16">
            <v>3032517.15</v>
          </cell>
          <cell r="K16">
            <v>427472.64000000001</v>
          </cell>
          <cell r="L16">
            <v>1057402.3999999999</v>
          </cell>
          <cell r="M16">
            <v>0</v>
          </cell>
          <cell r="N16">
            <v>3662446.91</v>
          </cell>
          <cell r="O16" t="str">
            <v>Средства, направленные в фонд РБИ</v>
          </cell>
        </row>
        <row r="17">
          <cell r="A17">
            <v>9</v>
          </cell>
          <cell r="B17">
            <v>214</v>
          </cell>
          <cell r="C17">
            <v>7783</v>
          </cell>
          <cell r="D17">
            <v>12.01</v>
          </cell>
          <cell r="E17">
            <v>1</v>
          </cell>
          <cell r="F17">
            <v>30903.02</v>
          </cell>
          <cell r="G17">
            <v>0</v>
          </cell>
          <cell r="H17">
            <v>3</v>
          </cell>
          <cell r="I17">
            <v>0</v>
          </cell>
          <cell r="J17">
            <v>1012898.38</v>
          </cell>
          <cell r="K17">
            <v>28835</v>
          </cell>
          <cell r="L17">
            <v>1281316.6100000001</v>
          </cell>
          <cell r="M17">
            <v>0</v>
          </cell>
          <cell r="N17">
            <v>2265379.9900000002</v>
          </cell>
          <cell r="O17" t="str">
            <v>Средства, направленные в фонд РБИ</v>
          </cell>
        </row>
        <row r="18">
          <cell r="A18">
            <v>9</v>
          </cell>
          <cell r="B18">
            <v>214</v>
          </cell>
          <cell r="C18">
            <v>7845</v>
          </cell>
          <cell r="D18">
            <v>12.01</v>
          </cell>
          <cell r="E18">
            <v>1</v>
          </cell>
          <cell r="F18">
            <v>30903.02</v>
          </cell>
          <cell r="G18">
            <v>0</v>
          </cell>
          <cell r="H18">
            <v>3</v>
          </cell>
          <cell r="I18">
            <v>0</v>
          </cell>
          <cell r="J18">
            <v>1133324.81</v>
          </cell>
          <cell r="K18">
            <v>486531.77</v>
          </cell>
          <cell r="L18">
            <v>1139291.57</v>
          </cell>
          <cell r="M18">
            <v>0</v>
          </cell>
          <cell r="N18">
            <v>1786084.61</v>
          </cell>
          <cell r="O18" t="str">
            <v>Средства, направленные в фонд РБИ</v>
          </cell>
        </row>
        <row r="19">
          <cell r="A19">
            <v>9</v>
          </cell>
          <cell r="B19">
            <v>214</v>
          </cell>
          <cell r="C19">
            <v>7948</v>
          </cell>
          <cell r="D19">
            <v>12.01</v>
          </cell>
          <cell r="E19">
            <v>1</v>
          </cell>
          <cell r="F19">
            <v>30903.02</v>
          </cell>
          <cell r="G19">
            <v>0</v>
          </cell>
          <cell r="H19">
            <v>3</v>
          </cell>
          <cell r="I19">
            <v>0</v>
          </cell>
          <cell r="J19">
            <v>844632.27</v>
          </cell>
          <cell r="K19">
            <v>374481.55</v>
          </cell>
          <cell r="L19">
            <v>986679.34</v>
          </cell>
          <cell r="M19">
            <v>0</v>
          </cell>
          <cell r="N19">
            <v>1456830.06</v>
          </cell>
          <cell r="O19" t="str">
            <v>Средства, направленные в фонд РБИ</v>
          </cell>
        </row>
        <row r="20">
          <cell r="A20">
            <v>9</v>
          </cell>
          <cell r="B20">
            <v>214</v>
          </cell>
          <cell r="C20">
            <v>8002</v>
          </cell>
          <cell r="D20">
            <v>12.01</v>
          </cell>
          <cell r="E20">
            <v>1</v>
          </cell>
          <cell r="F20">
            <v>30903.02</v>
          </cell>
          <cell r="G20">
            <v>0</v>
          </cell>
          <cell r="H20">
            <v>3</v>
          </cell>
          <cell r="I20">
            <v>0</v>
          </cell>
          <cell r="J20">
            <v>1577560.66</v>
          </cell>
          <cell r="K20">
            <v>365884.49</v>
          </cell>
          <cell r="L20">
            <v>1058155.01</v>
          </cell>
          <cell r="M20">
            <v>0</v>
          </cell>
          <cell r="N20">
            <v>2269831.1800000002</v>
          </cell>
          <cell r="O20" t="str">
            <v>Средства, направленные в фонд РБИ</v>
          </cell>
        </row>
        <row r="21">
          <cell r="A21">
            <v>9</v>
          </cell>
          <cell r="B21">
            <v>214</v>
          </cell>
          <cell r="C21">
            <v>8104</v>
          </cell>
          <cell r="D21">
            <v>12.01</v>
          </cell>
          <cell r="E21">
            <v>1</v>
          </cell>
          <cell r="F21">
            <v>30903.02</v>
          </cell>
          <cell r="G21">
            <v>0</v>
          </cell>
          <cell r="H21">
            <v>3</v>
          </cell>
          <cell r="I21">
            <v>0</v>
          </cell>
          <cell r="J21">
            <v>864836.51</v>
          </cell>
          <cell r="K21">
            <v>451515.51</v>
          </cell>
          <cell r="L21">
            <v>828728.46</v>
          </cell>
          <cell r="M21">
            <v>0</v>
          </cell>
          <cell r="N21">
            <v>1242049.46</v>
          </cell>
          <cell r="O21" t="str">
            <v>Средства, направленные в фонд РБИ</v>
          </cell>
        </row>
        <row r="22">
          <cell r="A22">
            <v>9</v>
          </cell>
          <cell r="B22">
            <v>214</v>
          </cell>
          <cell r="C22">
            <v>8137</v>
          </cell>
          <cell r="D22">
            <v>12.01</v>
          </cell>
          <cell r="E22">
            <v>1</v>
          </cell>
          <cell r="F22">
            <v>30903.02</v>
          </cell>
          <cell r="G22">
            <v>0</v>
          </cell>
          <cell r="H22">
            <v>3</v>
          </cell>
          <cell r="I22">
            <v>0</v>
          </cell>
          <cell r="J22">
            <v>1079116.1000000001</v>
          </cell>
          <cell r="K22">
            <v>419389.38</v>
          </cell>
          <cell r="L22">
            <v>611484</v>
          </cell>
          <cell r="M22">
            <v>0</v>
          </cell>
          <cell r="N22">
            <v>1271210.72</v>
          </cell>
          <cell r="O22" t="str">
            <v>Средства, направленные в фонд РБИ</v>
          </cell>
        </row>
        <row r="23">
          <cell r="A23">
            <v>9</v>
          </cell>
          <cell r="B23">
            <v>214</v>
          </cell>
          <cell r="C23">
            <v>8298</v>
          </cell>
          <cell r="D23">
            <v>12.01</v>
          </cell>
          <cell r="E23">
            <v>1</v>
          </cell>
          <cell r="F23">
            <v>30903.02</v>
          </cell>
          <cell r="G23">
            <v>0</v>
          </cell>
          <cell r="H23">
            <v>3</v>
          </cell>
          <cell r="I23">
            <v>0</v>
          </cell>
          <cell r="J23">
            <v>865328.73</v>
          </cell>
          <cell r="K23">
            <v>113677.25</v>
          </cell>
          <cell r="L23">
            <v>1112144.3899999999</v>
          </cell>
          <cell r="M23">
            <v>0</v>
          </cell>
          <cell r="N23">
            <v>1863795.87</v>
          </cell>
          <cell r="O23" t="str">
            <v>Средства, направленные в фонд РБИ</v>
          </cell>
        </row>
        <row r="24">
          <cell r="A24">
            <v>9</v>
          </cell>
          <cell r="B24">
            <v>214</v>
          </cell>
          <cell r="C24">
            <v>8533</v>
          </cell>
          <cell r="D24">
            <v>12.01</v>
          </cell>
          <cell r="E24">
            <v>1</v>
          </cell>
          <cell r="F24">
            <v>30903.02</v>
          </cell>
          <cell r="G24">
            <v>0</v>
          </cell>
          <cell r="H24">
            <v>3</v>
          </cell>
          <cell r="I24">
            <v>0</v>
          </cell>
          <cell r="J24">
            <v>538817.13</v>
          </cell>
          <cell r="K24">
            <v>424456.18</v>
          </cell>
          <cell r="L24">
            <v>321254.90000000002</v>
          </cell>
          <cell r="M24">
            <v>0</v>
          </cell>
          <cell r="N24">
            <v>435615.85</v>
          </cell>
          <cell r="O24" t="str">
            <v>Средства, направленные в фонд РБИ</v>
          </cell>
        </row>
        <row r="25">
          <cell r="A25">
            <v>9</v>
          </cell>
          <cell r="B25">
            <v>214</v>
          </cell>
          <cell r="C25">
            <v>8659</v>
          </cell>
          <cell r="D25">
            <v>12.01</v>
          </cell>
          <cell r="E25">
            <v>1</v>
          </cell>
          <cell r="F25">
            <v>30903.02</v>
          </cell>
          <cell r="G25">
            <v>0</v>
          </cell>
          <cell r="H25">
            <v>3</v>
          </cell>
          <cell r="I25">
            <v>0</v>
          </cell>
          <cell r="J25">
            <v>818397.15</v>
          </cell>
          <cell r="K25">
            <v>561407.27</v>
          </cell>
          <cell r="L25">
            <v>586582</v>
          </cell>
          <cell r="M25">
            <v>0</v>
          </cell>
          <cell r="N25">
            <v>843571.88</v>
          </cell>
          <cell r="O25" t="str">
            <v>Средства, направленные в фонд РБИ</v>
          </cell>
        </row>
        <row r="26">
          <cell r="A26">
            <v>9</v>
          </cell>
          <cell r="B26">
            <v>214</v>
          </cell>
          <cell r="C26">
            <v>214</v>
          </cell>
          <cell r="D26">
            <v>12.03</v>
          </cell>
          <cell r="E26">
            <v>1</v>
          </cell>
          <cell r="F26">
            <v>30903.03</v>
          </cell>
          <cell r="G26">
            <v>0</v>
          </cell>
          <cell r="H26">
            <v>3</v>
          </cell>
          <cell r="I26">
            <v>12971937.73</v>
          </cell>
          <cell r="J26">
            <v>0</v>
          </cell>
          <cell r="K26">
            <v>2583351.5</v>
          </cell>
          <cell r="L26">
            <v>15555289.23</v>
          </cell>
          <cell r="M26">
            <v>0</v>
          </cell>
          <cell r="N26">
            <v>0</v>
          </cell>
          <cell r="O26" t="str">
            <v>Единый фонд Заработной платы</v>
          </cell>
        </row>
        <row r="27">
          <cell r="A27">
            <v>9</v>
          </cell>
          <cell r="B27">
            <v>214</v>
          </cell>
          <cell r="C27">
            <v>214</v>
          </cell>
          <cell r="D27">
            <v>12.04</v>
          </cell>
          <cell r="E27">
            <v>1</v>
          </cell>
          <cell r="F27">
            <v>30903.040000000001</v>
          </cell>
          <cell r="G27">
            <v>0</v>
          </cell>
          <cell r="H27">
            <v>3</v>
          </cell>
          <cell r="I27">
            <v>0</v>
          </cell>
          <cell r="J27">
            <v>0</v>
          </cell>
          <cell r="K27">
            <v>0</v>
          </cell>
          <cell r="L27">
            <v>122129.04</v>
          </cell>
          <cell r="M27">
            <v>0</v>
          </cell>
          <cell r="N27">
            <v>122129.04</v>
          </cell>
          <cell r="O27" t="str">
            <v>Средства, израсходованные на развитие банк. инфр-ры</v>
          </cell>
        </row>
        <row r="28">
          <cell r="A28">
            <v>9</v>
          </cell>
          <cell r="B28">
            <v>214</v>
          </cell>
          <cell r="C28">
            <v>3563</v>
          </cell>
          <cell r="D28">
            <v>12.04</v>
          </cell>
          <cell r="E28">
            <v>1</v>
          </cell>
          <cell r="F28">
            <v>30903.040000000001</v>
          </cell>
          <cell r="G28">
            <v>0</v>
          </cell>
          <cell r="H28">
            <v>3</v>
          </cell>
          <cell r="I28">
            <v>0</v>
          </cell>
          <cell r="J28">
            <v>0</v>
          </cell>
          <cell r="K28">
            <v>0</v>
          </cell>
          <cell r="L28">
            <v>375699</v>
          </cell>
          <cell r="M28">
            <v>0</v>
          </cell>
          <cell r="N28">
            <v>375699</v>
          </cell>
          <cell r="O28" t="str">
            <v>Средства, израсходованные на развитие банк. инфр-ры</v>
          </cell>
        </row>
        <row r="29">
          <cell r="A29">
            <v>9</v>
          </cell>
          <cell r="B29">
            <v>214</v>
          </cell>
          <cell r="C29">
            <v>5996</v>
          </cell>
          <cell r="D29">
            <v>12.04</v>
          </cell>
          <cell r="E29">
            <v>1</v>
          </cell>
          <cell r="F29">
            <v>30903.040000000001</v>
          </cell>
          <cell r="G29">
            <v>0</v>
          </cell>
          <cell r="H29">
            <v>3</v>
          </cell>
          <cell r="I29">
            <v>0</v>
          </cell>
          <cell r="J29">
            <v>0</v>
          </cell>
          <cell r="K29">
            <v>0</v>
          </cell>
          <cell r="L29">
            <v>347388.49</v>
          </cell>
          <cell r="M29">
            <v>0</v>
          </cell>
          <cell r="N29">
            <v>347388.49</v>
          </cell>
          <cell r="O29" t="str">
            <v>Средства, израсходованные на развитие банк. инфр-ры</v>
          </cell>
        </row>
        <row r="30">
          <cell r="A30">
            <v>9</v>
          </cell>
          <cell r="B30">
            <v>214</v>
          </cell>
          <cell r="C30">
            <v>7845</v>
          </cell>
          <cell r="D30">
            <v>12.04</v>
          </cell>
          <cell r="E30">
            <v>1</v>
          </cell>
          <cell r="F30">
            <v>30903.040000000001</v>
          </cell>
          <cell r="G30">
            <v>0</v>
          </cell>
          <cell r="H30">
            <v>3</v>
          </cell>
          <cell r="I30">
            <v>0</v>
          </cell>
          <cell r="J30">
            <v>0</v>
          </cell>
          <cell r="K30">
            <v>0</v>
          </cell>
          <cell r="L30">
            <v>334118.45</v>
          </cell>
          <cell r="M30">
            <v>0</v>
          </cell>
          <cell r="N30">
            <v>334118.45</v>
          </cell>
          <cell r="O30" t="str">
            <v>Средства, израсходованные на развитие банк. инфр-ры</v>
          </cell>
        </row>
        <row r="31">
          <cell r="A31">
            <v>9</v>
          </cell>
          <cell r="B31">
            <v>214</v>
          </cell>
          <cell r="C31">
            <v>7948</v>
          </cell>
          <cell r="D31">
            <v>12.04</v>
          </cell>
          <cell r="E31">
            <v>1</v>
          </cell>
          <cell r="F31">
            <v>30903.040000000001</v>
          </cell>
          <cell r="G31">
            <v>0</v>
          </cell>
          <cell r="H31">
            <v>3</v>
          </cell>
          <cell r="I31">
            <v>0</v>
          </cell>
          <cell r="J31">
            <v>0</v>
          </cell>
          <cell r="K31">
            <v>0</v>
          </cell>
          <cell r="L31">
            <v>374481.55</v>
          </cell>
          <cell r="M31">
            <v>0</v>
          </cell>
          <cell r="N31">
            <v>374481.55</v>
          </cell>
          <cell r="O31" t="str">
            <v>Средства, израсходованные на развитие банк. инфр-ры</v>
          </cell>
        </row>
        <row r="32">
          <cell r="A32">
            <v>9</v>
          </cell>
          <cell r="B32">
            <v>214</v>
          </cell>
          <cell r="C32">
            <v>8002</v>
          </cell>
          <cell r="D32">
            <v>12.04</v>
          </cell>
          <cell r="E32">
            <v>1</v>
          </cell>
          <cell r="F32">
            <v>30903.040000000001</v>
          </cell>
          <cell r="G32">
            <v>0</v>
          </cell>
          <cell r="H32">
            <v>3</v>
          </cell>
          <cell r="I32">
            <v>0</v>
          </cell>
          <cell r="J32">
            <v>0</v>
          </cell>
          <cell r="K32">
            <v>0</v>
          </cell>
          <cell r="L32">
            <v>349384.49</v>
          </cell>
          <cell r="M32">
            <v>0</v>
          </cell>
          <cell r="N32">
            <v>349384.49</v>
          </cell>
          <cell r="O32" t="str">
            <v>Средства, израсходованные на развитие банк. инфр-ры</v>
          </cell>
        </row>
        <row r="33">
          <cell r="A33">
            <v>9</v>
          </cell>
          <cell r="B33">
            <v>214</v>
          </cell>
          <cell r="C33">
            <v>8104</v>
          </cell>
          <cell r="D33">
            <v>12.04</v>
          </cell>
          <cell r="E33">
            <v>1</v>
          </cell>
          <cell r="F33">
            <v>30903.040000000001</v>
          </cell>
          <cell r="G33">
            <v>0</v>
          </cell>
          <cell r="H33">
            <v>3</v>
          </cell>
          <cell r="I33">
            <v>0</v>
          </cell>
          <cell r="J33">
            <v>0</v>
          </cell>
          <cell r="K33">
            <v>0</v>
          </cell>
          <cell r="L33">
            <v>331799.51</v>
          </cell>
          <cell r="M33">
            <v>0</v>
          </cell>
          <cell r="N33">
            <v>331799.51</v>
          </cell>
          <cell r="O33" t="str">
            <v>Средства, израсходованные на развитие банк. инфр-ры</v>
          </cell>
        </row>
        <row r="34">
          <cell r="A34">
            <v>9</v>
          </cell>
          <cell r="B34">
            <v>214</v>
          </cell>
          <cell r="C34">
            <v>8137</v>
          </cell>
          <cell r="D34">
            <v>12.04</v>
          </cell>
          <cell r="E34">
            <v>1</v>
          </cell>
          <cell r="F34">
            <v>30903.040000000001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  <cell r="K34">
            <v>0</v>
          </cell>
          <cell r="L34">
            <v>372639.28</v>
          </cell>
          <cell r="M34">
            <v>0</v>
          </cell>
          <cell r="N34">
            <v>372639.28</v>
          </cell>
          <cell r="O34" t="str">
            <v>Средства, израсходованные на развитие банк. инфр-ры</v>
          </cell>
        </row>
        <row r="35">
          <cell r="A35">
            <v>9</v>
          </cell>
          <cell r="B35">
            <v>214</v>
          </cell>
          <cell r="C35">
            <v>8298</v>
          </cell>
          <cell r="D35">
            <v>12.04</v>
          </cell>
          <cell r="E35">
            <v>1</v>
          </cell>
          <cell r="F35">
            <v>30903.040000000001</v>
          </cell>
          <cell r="G35">
            <v>0</v>
          </cell>
          <cell r="H35">
            <v>3</v>
          </cell>
          <cell r="I35">
            <v>0</v>
          </cell>
          <cell r="J35">
            <v>0</v>
          </cell>
          <cell r="K35">
            <v>0</v>
          </cell>
          <cell r="L35">
            <v>68838</v>
          </cell>
          <cell r="M35">
            <v>0</v>
          </cell>
          <cell r="N35">
            <v>68838</v>
          </cell>
          <cell r="O35" t="str">
            <v>Средства, израсходованные на развитие банк. инфр-ры</v>
          </cell>
        </row>
        <row r="36">
          <cell r="A36">
            <v>9</v>
          </cell>
          <cell r="B36">
            <v>214</v>
          </cell>
          <cell r="C36">
            <v>8533</v>
          </cell>
          <cell r="D36">
            <v>12.04</v>
          </cell>
          <cell r="E36">
            <v>1</v>
          </cell>
          <cell r="F36">
            <v>30903.040000000001</v>
          </cell>
          <cell r="G36">
            <v>0</v>
          </cell>
          <cell r="H36">
            <v>3</v>
          </cell>
          <cell r="I36">
            <v>0</v>
          </cell>
          <cell r="J36">
            <v>0</v>
          </cell>
          <cell r="K36">
            <v>0</v>
          </cell>
          <cell r="L36">
            <v>379128.45</v>
          </cell>
          <cell r="M36">
            <v>0</v>
          </cell>
          <cell r="N36">
            <v>379128.45</v>
          </cell>
          <cell r="O36" t="str">
            <v>Средства, израсходованные на развитие банк. инфр-ры</v>
          </cell>
        </row>
        <row r="37">
          <cell r="A37">
            <v>9</v>
          </cell>
          <cell r="B37">
            <v>214</v>
          </cell>
          <cell r="C37">
            <v>8659</v>
          </cell>
          <cell r="D37">
            <v>12.04</v>
          </cell>
          <cell r="E37">
            <v>1</v>
          </cell>
          <cell r="F37">
            <v>30903.040000000001</v>
          </cell>
          <cell r="G37">
            <v>0</v>
          </cell>
          <cell r="H37">
            <v>3</v>
          </cell>
          <cell r="I37">
            <v>0</v>
          </cell>
          <cell r="J37">
            <v>0</v>
          </cell>
          <cell r="K37">
            <v>0</v>
          </cell>
          <cell r="L37">
            <v>424425.27</v>
          </cell>
          <cell r="M37">
            <v>0</v>
          </cell>
          <cell r="N37">
            <v>424425.27</v>
          </cell>
          <cell r="O37" t="str">
            <v>Средства, израсходованные на развитие банк. инфр-ры</v>
          </cell>
        </row>
        <row r="38">
          <cell r="A38">
            <v>9</v>
          </cell>
          <cell r="B38">
            <v>214</v>
          </cell>
          <cell r="C38">
            <v>214</v>
          </cell>
          <cell r="D38">
            <v>15</v>
          </cell>
          <cell r="E38">
            <v>1</v>
          </cell>
          <cell r="F38">
            <v>16511</v>
          </cell>
          <cell r="G38">
            <v>0</v>
          </cell>
          <cell r="H38">
            <v>1</v>
          </cell>
          <cell r="I38">
            <v>0</v>
          </cell>
          <cell r="J38">
            <v>45842</v>
          </cell>
          <cell r="K38">
            <v>0</v>
          </cell>
          <cell r="L38">
            <v>7039</v>
          </cell>
          <cell r="M38">
            <v>0</v>
          </cell>
          <cell r="N38">
            <v>52881</v>
          </cell>
          <cell r="O38" t="str">
            <v>Hакопленный износ-Bank inshoatlari</v>
          </cell>
        </row>
        <row r="39">
          <cell r="A39">
            <v>9</v>
          </cell>
          <cell r="B39">
            <v>214</v>
          </cell>
          <cell r="C39">
            <v>3563</v>
          </cell>
          <cell r="D39">
            <v>15</v>
          </cell>
          <cell r="E39">
            <v>1</v>
          </cell>
          <cell r="F39">
            <v>16511</v>
          </cell>
          <cell r="G39">
            <v>0</v>
          </cell>
          <cell r="H39">
            <v>1</v>
          </cell>
          <cell r="I39">
            <v>0</v>
          </cell>
          <cell r="J39">
            <v>30653</v>
          </cell>
          <cell r="K39">
            <v>0</v>
          </cell>
          <cell r="L39">
            <v>4250</v>
          </cell>
          <cell r="M39">
            <v>0</v>
          </cell>
          <cell r="N39">
            <v>34903</v>
          </cell>
          <cell r="O39" t="str">
            <v>Hакопленный износ-Bank inshoatlari</v>
          </cell>
        </row>
        <row r="40">
          <cell r="A40">
            <v>9</v>
          </cell>
          <cell r="B40">
            <v>214</v>
          </cell>
          <cell r="C40">
            <v>5996</v>
          </cell>
          <cell r="D40">
            <v>15</v>
          </cell>
          <cell r="E40">
            <v>1</v>
          </cell>
          <cell r="F40">
            <v>16511</v>
          </cell>
          <cell r="G40">
            <v>0</v>
          </cell>
          <cell r="H40">
            <v>1</v>
          </cell>
          <cell r="I40">
            <v>0</v>
          </cell>
          <cell r="J40">
            <v>1380</v>
          </cell>
          <cell r="K40">
            <v>0</v>
          </cell>
          <cell r="L40">
            <v>159</v>
          </cell>
          <cell r="M40">
            <v>0</v>
          </cell>
          <cell r="N40">
            <v>1539</v>
          </cell>
          <cell r="O40" t="str">
            <v>Hакопленный износ-Bank inshoatlari</v>
          </cell>
        </row>
        <row r="41">
          <cell r="A41">
            <v>9</v>
          </cell>
          <cell r="B41">
            <v>214</v>
          </cell>
          <cell r="C41">
            <v>7783</v>
          </cell>
          <cell r="D41">
            <v>15</v>
          </cell>
          <cell r="E41">
            <v>1</v>
          </cell>
          <cell r="F41">
            <v>16511</v>
          </cell>
          <cell r="G41">
            <v>0</v>
          </cell>
          <cell r="H41">
            <v>1</v>
          </cell>
          <cell r="I41">
            <v>0</v>
          </cell>
          <cell r="J41">
            <v>144506</v>
          </cell>
          <cell r="K41">
            <v>0</v>
          </cell>
          <cell r="L41">
            <v>11316</v>
          </cell>
          <cell r="M41">
            <v>0</v>
          </cell>
          <cell r="N41">
            <v>155822</v>
          </cell>
          <cell r="O41" t="str">
            <v>Hакопленный износ-Bank inshoatlari</v>
          </cell>
        </row>
        <row r="42">
          <cell r="A42">
            <v>9</v>
          </cell>
          <cell r="B42">
            <v>214</v>
          </cell>
          <cell r="C42">
            <v>7845</v>
          </cell>
          <cell r="D42">
            <v>15</v>
          </cell>
          <cell r="E42">
            <v>1</v>
          </cell>
          <cell r="F42">
            <v>16511</v>
          </cell>
          <cell r="G42">
            <v>0</v>
          </cell>
          <cell r="H42">
            <v>1</v>
          </cell>
          <cell r="I42">
            <v>0</v>
          </cell>
          <cell r="J42">
            <v>161723</v>
          </cell>
          <cell r="K42">
            <v>0</v>
          </cell>
          <cell r="L42">
            <v>48517</v>
          </cell>
          <cell r="M42">
            <v>0</v>
          </cell>
          <cell r="N42">
            <v>210240</v>
          </cell>
          <cell r="O42" t="str">
            <v>Hакопленный износ-Bank inshoatlari</v>
          </cell>
        </row>
        <row r="43">
          <cell r="A43">
            <v>9</v>
          </cell>
          <cell r="B43">
            <v>214</v>
          </cell>
          <cell r="C43">
            <v>7948</v>
          </cell>
          <cell r="D43">
            <v>15</v>
          </cell>
          <cell r="E43">
            <v>1</v>
          </cell>
          <cell r="F43">
            <v>16511</v>
          </cell>
          <cell r="G43">
            <v>0</v>
          </cell>
          <cell r="H43">
            <v>1</v>
          </cell>
          <cell r="I43">
            <v>0</v>
          </cell>
          <cell r="J43">
            <v>14166</v>
          </cell>
          <cell r="K43">
            <v>0</v>
          </cell>
          <cell r="L43">
            <v>1663</v>
          </cell>
          <cell r="M43">
            <v>0</v>
          </cell>
          <cell r="N43">
            <v>15829</v>
          </cell>
          <cell r="O43" t="str">
            <v>Hакопленный износ-Bank inshoatlari</v>
          </cell>
        </row>
        <row r="44">
          <cell r="A44">
            <v>9</v>
          </cell>
          <cell r="B44">
            <v>214</v>
          </cell>
          <cell r="C44">
            <v>8002</v>
          </cell>
          <cell r="D44">
            <v>15</v>
          </cell>
          <cell r="E44">
            <v>1</v>
          </cell>
          <cell r="F44">
            <v>16511</v>
          </cell>
          <cell r="G44">
            <v>0</v>
          </cell>
          <cell r="H44">
            <v>1</v>
          </cell>
          <cell r="I44">
            <v>0</v>
          </cell>
          <cell r="J44">
            <v>570281</v>
          </cell>
          <cell r="K44">
            <v>0</v>
          </cell>
          <cell r="L44">
            <v>98600</v>
          </cell>
          <cell r="M44">
            <v>0</v>
          </cell>
          <cell r="N44">
            <v>668881</v>
          </cell>
          <cell r="O44" t="str">
            <v>Hакопленный износ-Bank inshoatlari</v>
          </cell>
        </row>
        <row r="45">
          <cell r="A45">
            <v>9</v>
          </cell>
          <cell r="B45">
            <v>214</v>
          </cell>
          <cell r="C45">
            <v>8104</v>
          </cell>
          <cell r="D45">
            <v>15</v>
          </cell>
          <cell r="E45">
            <v>1</v>
          </cell>
          <cell r="F45">
            <v>16511</v>
          </cell>
          <cell r="G45">
            <v>0</v>
          </cell>
          <cell r="H45">
            <v>1</v>
          </cell>
          <cell r="I45">
            <v>0</v>
          </cell>
          <cell r="J45">
            <v>7065</v>
          </cell>
          <cell r="K45">
            <v>0</v>
          </cell>
          <cell r="L45">
            <v>1964.35</v>
          </cell>
          <cell r="M45">
            <v>0</v>
          </cell>
          <cell r="N45">
            <v>9029.35</v>
          </cell>
          <cell r="O45" t="str">
            <v>Hакопленный износ-Bank inshoatlari</v>
          </cell>
        </row>
        <row r="46">
          <cell r="A46">
            <v>9</v>
          </cell>
          <cell r="B46">
            <v>214</v>
          </cell>
          <cell r="C46">
            <v>8137</v>
          </cell>
          <cell r="D46">
            <v>15</v>
          </cell>
          <cell r="E46">
            <v>1</v>
          </cell>
          <cell r="F46">
            <v>16511</v>
          </cell>
          <cell r="G46">
            <v>0</v>
          </cell>
          <cell r="H46">
            <v>1</v>
          </cell>
          <cell r="I46">
            <v>0</v>
          </cell>
          <cell r="J46">
            <v>104881</v>
          </cell>
          <cell r="K46">
            <v>0</v>
          </cell>
          <cell r="L46">
            <v>20979</v>
          </cell>
          <cell r="M46">
            <v>0</v>
          </cell>
          <cell r="N46">
            <v>125860</v>
          </cell>
          <cell r="O46" t="str">
            <v>Hакопленный износ-Bank inshoatlari</v>
          </cell>
        </row>
        <row r="47">
          <cell r="A47">
            <v>9</v>
          </cell>
          <cell r="B47">
            <v>214</v>
          </cell>
          <cell r="C47">
            <v>8298</v>
          </cell>
          <cell r="D47">
            <v>15</v>
          </cell>
          <cell r="E47">
            <v>1</v>
          </cell>
          <cell r="F47">
            <v>16511</v>
          </cell>
          <cell r="G47">
            <v>0</v>
          </cell>
          <cell r="H47">
            <v>1</v>
          </cell>
          <cell r="I47">
            <v>0</v>
          </cell>
          <cell r="J47">
            <v>0</v>
          </cell>
          <cell r="K47">
            <v>0</v>
          </cell>
          <cell r="L47">
            <v>237624.36</v>
          </cell>
          <cell r="M47">
            <v>0</v>
          </cell>
          <cell r="N47">
            <v>237624.36</v>
          </cell>
          <cell r="O47" t="str">
            <v>Hакопленный износ-Bank inshoatlari</v>
          </cell>
        </row>
        <row r="48">
          <cell r="A48">
            <v>9</v>
          </cell>
          <cell r="B48">
            <v>214</v>
          </cell>
          <cell r="C48">
            <v>8659</v>
          </cell>
          <cell r="D48">
            <v>15</v>
          </cell>
          <cell r="E48">
            <v>1</v>
          </cell>
          <cell r="F48">
            <v>16511</v>
          </cell>
          <cell r="G48">
            <v>0</v>
          </cell>
          <cell r="H48">
            <v>1</v>
          </cell>
          <cell r="I48">
            <v>0</v>
          </cell>
          <cell r="J48">
            <v>4878</v>
          </cell>
          <cell r="K48">
            <v>0</v>
          </cell>
          <cell r="L48">
            <v>10473</v>
          </cell>
          <cell r="M48">
            <v>0</v>
          </cell>
          <cell r="N48">
            <v>15351</v>
          </cell>
          <cell r="O48" t="str">
            <v>Hакопленный износ-Bank inshoatlari</v>
          </cell>
        </row>
        <row r="49">
          <cell r="A49">
            <v>9</v>
          </cell>
          <cell r="B49">
            <v>214</v>
          </cell>
          <cell r="C49">
            <v>214</v>
          </cell>
          <cell r="D49">
            <v>15.01</v>
          </cell>
          <cell r="E49">
            <v>1</v>
          </cell>
          <cell r="F49">
            <v>16531</v>
          </cell>
          <cell r="G49">
            <v>0</v>
          </cell>
          <cell r="H49">
            <v>1</v>
          </cell>
          <cell r="I49">
            <v>0</v>
          </cell>
          <cell r="J49">
            <v>100474</v>
          </cell>
          <cell r="K49">
            <v>0</v>
          </cell>
          <cell r="L49">
            <v>22724</v>
          </cell>
          <cell r="M49">
            <v>0</v>
          </cell>
          <cell r="N49">
            <v>123198</v>
          </cell>
          <cell r="O49" t="str">
            <v>Hакопленный износ-transport vositalari</v>
          </cell>
        </row>
        <row r="50">
          <cell r="A50">
            <v>9</v>
          </cell>
          <cell r="B50">
            <v>214</v>
          </cell>
          <cell r="C50">
            <v>3563</v>
          </cell>
          <cell r="D50">
            <v>15.01</v>
          </cell>
          <cell r="E50">
            <v>1</v>
          </cell>
          <cell r="F50">
            <v>16531</v>
          </cell>
          <cell r="G50">
            <v>0</v>
          </cell>
          <cell r="H50">
            <v>1</v>
          </cell>
          <cell r="I50">
            <v>0</v>
          </cell>
          <cell r="J50">
            <v>500726</v>
          </cell>
          <cell r="K50">
            <v>0</v>
          </cell>
          <cell r="L50">
            <v>39415</v>
          </cell>
          <cell r="M50">
            <v>0</v>
          </cell>
          <cell r="N50">
            <v>540141</v>
          </cell>
          <cell r="O50" t="str">
            <v>Hакопленный износ-transport vositalari</v>
          </cell>
        </row>
        <row r="51">
          <cell r="A51">
            <v>9</v>
          </cell>
          <cell r="B51">
            <v>214</v>
          </cell>
          <cell r="C51">
            <v>5996</v>
          </cell>
          <cell r="D51">
            <v>15.01</v>
          </cell>
          <cell r="E51">
            <v>1</v>
          </cell>
          <cell r="F51">
            <v>16531</v>
          </cell>
          <cell r="G51">
            <v>0</v>
          </cell>
          <cell r="H51">
            <v>1</v>
          </cell>
          <cell r="I51">
            <v>0</v>
          </cell>
          <cell r="J51">
            <v>258325</v>
          </cell>
          <cell r="K51">
            <v>0</v>
          </cell>
          <cell r="L51">
            <v>52366</v>
          </cell>
          <cell r="M51">
            <v>0</v>
          </cell>
          <cell r="N51">
            <v>310691</v>
          </cell>
          <cell r="O51" t="str">
            <v>Hакопленный износ-transport vositalari</v>
          </cell>
        </row>
        <row r="52">
          <cell r="A52">
            <v>9</v>
          </cell>
          <cell r="B52">
            <v>214</v>
          </cell>
          <cell r="C52">
            <v>7783</v>
          </cell>
          <cell r="D52">
            <v>15.01</v>
          </cell>
          <cell r="E52">
            <v>1</v>
          </cell>
          <cell r="F52">
            <v>16531</v>
          </cell>
          <cell r="G52">
            <v>0</v>
          </cell>
          <cell r="H52">
            <v>1</v>
          </cell>
          <cell r="I52">
            <v>0</v>
          </cell>
          <cell r="J52">
            <v>104163</v>
          </cell>
          <cell r="K52">
            <v>0</v>
          </cell>
          <cell r="L52">
            <v>42901.919999999998</v>
          </cell>
          <cell r="M52">
            <v>0</v>
          </cell>
          <cell r="N52">
            <v>147064.92000000001</v>
          </cell>
          <cell r="O52" t="str">
            <v>Hакопленный износ-transport vositalari</v>
          </cell>
        </row>
        <row r="53">
          <cell r="A53">
            <v>9</v>
          </cell>
          <cell r="B53">
            <v>214</v>
          </cell>
          <cell r="C53">
            <v>7845</v>
          </cell>
          <cell r="D53">
            <v>15.01</v>
          </cell>
          <cell r="E53">
            <v>1</v>
          </cell>
          <cell r="F53">
            <v>16531</v>
          </cell>
          <cell r="G53">
            <v>0</v>
          </cell>
          <cell r="H53">
            <v>1</v>
          </cell>
          <cell r="I53">
            <v>0</v>
          </cell>
          <cell r="J53">
            <v>159635</v>
          </cell>
          <cell r="K53">
            <v>0</v>
          </cell>
          <cell r="L53">
            <v>0</v>
          </cell>
          <cell r="M53">
            <v>0</v>
          </cell>
          <cell r="N53">
            <v>159635</v>
          </cell>
          <cell r="O53" t="str">
            <v>Hакопленный износ-transport vositalari</v>
          </cell>
        </row>
        <row r="54">
          <cell r="A54">
            <v>9</v>
          </cell>
          <cell r="B54">
            <v>214</v>
          </cell>
          <cell r="C54">
            <v>7948</v>
          </cell>
          <cell r="D54">
            <v>15.01</v>
          </cell>
          <cell r="E54">
            <v>1</v>
          </cell>
          <cell r="F54">
            <v>16531</v>
          </cell>
          <cell r="G54">
            <v>0</v>
          </cell>
          <cell r="H54">
            <v>1</v>
          </cell>
          <cell r="I54">
            <v>0</v>
          </cell>
          <cell r="J54">
            <v>326950</v>
          </cell>
          <cell r="K54">
            <v>0</v>
          </cell>
          <cell r="L54">
            <v>64531</v>
          </cell>
          <cell r="M54">
            <v>0</v>
          </cell>
          <cell r="N54">
            <v>391481</v>
          </cell>
          <cell r="O54" t="str">
            <v>Hакопленный износ-transport vositalari</v>
          </cell>
        </row>
        <row r="55">
          <cell r="A55">
            <v>9</v>
          </cell>
          <cell r="B55">
            <v>214</v>
          </cell>
          <cell r="C55">
            <v>8104</v>
          </cell>
          <cell r="D55">
            <v>15.01</v>
          </cell>
          <cell r="E55">
            <v>1</v>
          </cell>
          <cell r="F55">
            <v>16531</v>
          </cell>
          <cell r="G55">
            <v>0</v>
          </cell>
          <cell r="H55">
            <v>1</v>
          </cell>
          <cell r="I55">
            <v>0</v>
          </cell>
          <cell r="J55">
            <v>149401</v>
          </cell>
          <cell r="K55">
            <v>0</v>
          </cell>
          <cell r="L55">
            <v>21559.15</v>
          </cell>
          <cell r="M55">
            <v>0</v>
          </cell>
          <cell r="N55">
            <v>170960.15</v>
          </cell>
          <cell r="O55" t="str">
            <v>Hакопленный износ-transport vositalari</v>
          </cell>
        </row>
        <row r="56">
          <cell r="A56">
            <v>9</v>
          </cell>
          <cell r="B56">
            <v>214</v>
          </cell>
          <cell r="C56">
            <v>8137</v>
          </cell>
          <cell r="D56">
            <v>15.01</v>
          </cell>
          <cell r="E56">
            <v>1</v>
          </cell>
          <cell r="F56">
            <v>16531</v>
          </cell>
          <cell r="G56">
            <v>0</v>
          </cell>
          <cell r="H56">
            <v>1</v>
          </cell>
          <cell r="I56">
            <v>0</v>
          </cell>
          <cell r="J56">
            <v>54211</v>
          </cell>
          <cell r="K56">
            <v>0</v>
          </cell>
          <cell r="L56">
            <v>0</v>
          </cell>
          <cell r="M56">
            <v>0</v>
          </cell>
          <cell r="N56">
            <v>54211</v>
          </cell>
          <cell r="O56" t="str">
            <v>Hакопленный износ-transport vositalari</v>
          </cell>
        </row>
        <row r="57">
          <cell r="A57">
            <v>9</v>
          </cell>
          <cell r="B57">
            <v>214</v>
          </cell>
          <cell r="C57">
            <v>8298</v>
          </cell>
          <cell r="D57">
            <v>15.01</v>
          </cell>
          <cell r="E57">
            <v>1</v>
          </cell>
          <cell r="F57">
            <v>16531</v>
          </cell>
          <cell r="G57">
            <v>0</v>
          </cell>
          <cell r="H57">
            <v>1</v>
          </cell>
          <cell r="I57">
            <v>0</v>
          </cell>
          <cell r="J57">
            <v>129890</v>
          </cell>
          <cell r="K57">
            <v>0</v>
          </cell>
          <cell r="L57">
            <v>27834</v>
          </cell>
          <cell r="M57">
            <v>0</v>
          </cell>
          <cell r="N57">
            <v>157724</v>
          </cell>
          <cell r="O57" t="str">
            <v>Hакопленный износ-transport vositalari</v>
          </cell>
        </row>
        <row r="58">
          <cell r="A58">
            <v>9</v>
          </cell>
          <cell r="B58">
            <v>214</v>
          </cell>
          <cell r="C58">
            <v>8659</v>
          </cell>
          <cell r="D58">
            <v>15.01</v>
          </cell>
          <cell r="E58">
            <v>1</v>
          </cell>
          <cell r="F58">
            <v>16531</v>
          </cell>
          <cell r="G58">
            <v>0</v>
          </cell>
          <cell r="H58">
            <v>1</v>
          </cell>
          <cell r="I58">
            <v>0</v>
          </cell>
          <cell r="J58">
            <v>117768</v>
          </cell>
          <cell r="K58">
            <v>0</v>
          </cell>
          <cell r="L58">
            <v>25237</v>
          </cell>
          <cell r="M58">
            <v>0</v>
          </cell>
          <cell r="N58">
            <v>143005</v>
          </cell>
          <cell r="O58" t="str">
            <v>Hакопленный износ-transport vositalari</v>
          </cell>
        </row>
        <row r="59">
          <cell r="A59">
            <v>9</v>
          </cell>
          <cell r="B59">
            <v>214</v>
          </cell>
          <cell r="C59">
            <v>214</v>
          </cell>
          <cell r="D59">
            <v>15.02</v>
          </cell>
          <cell r="E59">
            <v>1</v>
          </cell>
          <cell r="F59">
            <v>16539</v>
          </cell>
          <cell r="G59">
            <v>0</v>
          </cell>
          <cell r="H59">
            <v>1</v>
          </cell>
          <cell r="I59">
            <v>0</v>
          </cell>
          <cell r="J59">
            <v>1310436</v>
          </cell>
          <cell r="K59">
            <v>0</v>
          </cell>
          <cell r="L59">
            <v>297244</v>
          </cell>
          <cell r="M59">
            <v>0</v>
          </cell>
          <cell r="N59">
            <v>1607680</v>
          </cell>
          <cell r="O59" t="str">
            <v>Hакопленный износ-Mebel, uskunalar va jixozlar</v>
          </cell>
        </row>
        <row r="60">
          <cell r="A60">
            <v>9</v>
          </cell>
          <cell r="B60">
            <v>214</v>
          </cell>
          <cell r="C60">
            <v>3563</v>
          </cell>
          <cell r="D60">
            <v>15.02</v>
          </cell>
          <cell r="E60">
            <v>1</v>
          </cell>
          <cell r="F60">
            <v>16539</v>
          </cell>
          <cell r="G60">
            <v>0</v>
          </cell>
          <cell r="H60">
            <v>1</v>
          </cell>
          <cell r="I60">
            <v>0</v>
          </cell>
          <cell r="J60">
            <v>1352659</v>
          </cell>
          <cell r="K60">
            <v>0</v>
          </cell>
          <cell r="L60">
            <v>119971</v>
          </cell>
          <cell r="M60">
            <v>0</v>
          </cell>
          <cell r="N60">
            <v>1472630</v>
          </cell>
          <cell r="O60" t="str">
            <v>Hакопленный износ-Mebel, uskunalar va jixozlar</v>
          </cell>
        </row>
        <row r="61">
          <cell r="A61">
            <v>9</v>
          </cell>
          <cell r="B61">
            <v>214</v>
          </cell>
          <cell r="C61">
            <v>5996</v>
          </cell>
          <cell r="D61">
            <v>15.02</v>
          </cell>
          <cell r="E61">
            <v>1</v>
          </cell>
          <cell r="F61">
            <v>16539</v>
          </cell>
          <cell r="G61">
            <v>0</v>
          </cell>
          <cell r="H61">
            <v>1</v>
          </cell>
          <cell r="I61">
            <v>0</v>
          </cell>
          <cell r="J61">
            <v>998859</v>
          </cell>
          <cell r="K61">
            <v>0</v>
          </cell>
          <cell r="L61">
            <v>328222</v>
          </cell>
          <cell r="M61">
            <v>0</v>
          </cell>
          <cell r="N61">
            <v>1327081</v>
          </cell>
          <cell r="O61" t="str">
            <v>Hакопленный износ-Mebel, uskunalar va jixozlar</v>
          </cell>
        </row>
        <row r="62">
          <cell r="A62">
            <v>9</v>
          </cell>
          <cell r="B62">
            <v>214</v>
          </cell>
          <cell r="C62">
            <v>7783</v>
          </cell>
          <cell r="D62">
            <v>15.02</v>
          </cell>
          <cell r="E62">
            <v>1</v>
          </cell>
          <cell r="F62">
            <v>16539</v>
          </cell>
          <cell r="G62">
            <v>0</v>
          </cell>
          <cell r="H62">
            <v>1</v>
          </cell>
          <cell r="I62">
            <v>0</v>
          </cell>
          <cell r="J62">
            <v>1160593</v>
          </cell>
          <cell r="K62">
            <v>0</v>
          </cell>
          <cell r="L62">
            <v>252850</v>
          </cell>
          <cell r="M62">
            <v>0</v>
          </cell>
          <cell r="N62">
            <v>1413443</v>
          </cell>
          <cell r="O62" t="str">
            <v>Hакопленный износ-Mebel, uskunalar va jixozlar</v>
          </cell>
        </row>
        <row r="63">
          <cell r="A63">
            <v>9</v>
          </cell>
          <cell r="B63">
            <v>214</v>
          </cell>
          <cell r="C63">
            <v>7845</v>
          </cell>
          <cell r="D63">
            <v>15.02</v>
          </cell>
          <cell r="E63">
            <v>1</v>
          </cell>
          <cell r="F63">
            <v>16539</v>
          </cell>
          <cell r="G63">
            <v>0</v>
          </cell>
          <cell r="H63">
            <v>1</v>
          </cell>
          <cell r="I63">
            <v>0</v>
          </cell>
          <cell r="J63">
            <v>925681</v>
          </cell>
          <cell r="K63">
            <v>0</v>
          </cell>
          <cell r="L63">
            <v>276617</v>
          </cell>
          <cell r="M63">
            <v>0</v>
          </cell>
          <cell r="N63">
            <v>1202298</v>
          </cell>
          <cell r="O63" t="str">
            <v>Hакопленный износ-Mebel, uskunalar va jixozlar</v>
          </cell>
        </row>
        <row r="64">
          <cell r="A64">
            <v>9</v>
          </cell>
          <cell r="B64">
            <v>214</v>
          </cell>
          <cell r="C64">
            <v>7948</v>
          </cell>
          <cell r="D64">
            <v>15.02</v>
          </cell>
          <cell r="E64">
            <v>1</v>
          </cell>
          <cell r="F64">
            <v>16539</v>
          </cell>
          <cell r="G64">
            <v>0</v>
          </cell>
          <cell r="H64">
            <v>1</v>
          </cell>
          <cell r="I64">
            <v>0</v>
          </cell>
          <cell r="J64">
            <v>690212.76</v>
          </cell>
          <cell r="K64">
            <v>0</v>
          </cell>
          <cell r="L64">
            <v>176628</v>
          </cell>
          <cell r="M64">
            <v>0</v>
          </cell>
          <cell r="N64">
            <v>866840.76</v>
          </cell>
          <cell r="O64" t="str">
            <v>Hакопленный износ-Mebel, uskunalar va jixozlar</v>
          </cell>
        </row>
        <row r="65">
          <cell r="A65">
            <v>9</v>
          </cell>
          <cell r="B65">
            <v>214</v>
          </cell>
          <cell r="C65">
            <v>8104</v>
          </cell>
          <cell r="D65">
            <v>15.02</v>
          </cell>
          <cell r="E65">
            <v>1</v>
          </cell>
          <cell r="F65">
            <v>16539</v>
          </cell>
          <cell r="G65">
            <v>0</v>
          </cell>
          <cell r="H65">
            <v>1</v>
          </cell>
          <cell r="I65">
            <v>0</v>
          </cell>
          <cell r="J65">
            <v>693335.54</v>
          </cell>
          <cell r="K65">
            <v>0</v>
          </cell>
          <cell r="L65">
            <v>143324</v>
          </cell>
          <cell r="M65">
            <v>0</v>
          </cell>
          <cell r="N65">
            <v>836659.54</v>
          </cell>
          <cell r="O65" t="str">
            <v>Hакопленный износ-Mebel, uskunalar va jixozlar</v>
          </cell>
        </row>
        <row r="66">
          <cell r="A66">
            <v>9</v>
          </cell>
          <cell r="B66">
            <v>214</v>
          </cell>
          <cell r="C66">
            <v>8137</v>
          </cell>
          <cell r="D66">
            <v>15.02</v>
          </cell>
          <cell r="E66">
            <v>1</v>
          </cell>
          <cell r="F66">
            <v>16539</v>
          </cell>
          <cell r="G66">
            <v>0</v>
          </cell>
          <cell r="H66">
            <v>1</v>
          </cell>
          <cell r="I66">
            <v>0</v>
          </cell>
          <cell r="J66">
            <v>530701</v>
          </cell>
          <cell r="K66">
            <v>0</v>
          </cell>
          <cell r="L66">
            <v>202734</v>
          </cell>
          <cell r="M66">
            <v>0</v>
          </cell>
          <cell r="N66">
            <v>733435</v>
          </cell>
          <cell r="O66" t="str">
            <v>Hакопленный износ-Mebel, uskunalar va jixozlar</v>
          </cell>
        </row>
        <row r="67">
          <cell r="A67">
            <v>9</v>
          </cell>
          <cell r="B67">
            <v>214</v>
          </cell>
          <cell r="C67">
            <v>8298</v>
          </cell>
          <cell r="D67">
            <v>15.02</v>
          </cell>
          <cell r="E67">
            <v>1</v>
          </cell>
          <cell r="F67">
            <v>16539</v>
          </cell>
          <cell r="G67">
            <v>0</v>
          </cell>
          <cell r="H67">
            <v>1</v>
          </cell>
          <cell r="I67">
            <v>0</v>
          </cell>
          <cell r="J67">
            <v>799185.48</v>
          </cell>
          <cell r="K67">
            <v>0</v>
          </cell>
          <cell r="L67">
            <v>229214</v>
          </cell>
          <cell r="M67">
            <v>0</v>
          </cell>
          <cell r="N67">
            <v>1028399.48</v>
          </cell>
          <cell r="O67" t="str">
            <v>Hакопленный износ-Mebel, uskunalar va jixozlar</v>
          </cell>
        </row>
        <row r="68">
          <cell r="A68">
            <v>9</v>
          </cell>
          <cell r="B68">
            <v>214</v>
          </cell>
          <cell r="C68">
            <v>8533</v>
          </cell>
          <cell r="D68">
            <v>15.02</v>
          </cell>
          <cell r="E68">
            <v>1</v>
          </cell>
          <cell r="F68">
            <v>16539</v>
          </cell>
          <cell r="G68">
            <v>0</v>
          </cell>
          <cell r="H68">
            <v>1</v>
          </cell>
          <cell r="I68">
            <v>0</v>
          </cell>
          <cell r="J68">
            <v>255458.33</v>
          </cell>
          <cell r="K68">
            <v>0</v>
          </cell>
          <cell r="L68">
            <v>159032.25</v>
          </cell>
          <cell r="M68">
            <v>0</v>
          </cell>
          <cell r="N68">
            <v>414490.58</v>
          </cell>
          <cell r="O68" t="str">
            <v>Hакопленный износ-Mebel, uskunalar va jixozlar</v>
          </cell>
        </row>
        <row r="69">
          <cell r="A69">
            <v>9</v>
          </cell>
          <cell r="B69">
            <v>214</v>
          </cell>
          <cell r="C69">
            <v>8659</v>
          </cell>
          <cell r="D69">
            <v>15.02</v>
          </cell>
          <cell r="E69">
            <v>1</v>
          </cell>
          <cell r="F69">
            <v>16539</v>
          </cell>
          <cell r="G69">
            <v>0</v>
          </cell>
          <cell r="H69">
            <v>1</v>
          </cell>
          <cell r="I69">
            <v>0</v>
          </cell>
          <cell r="J69">
            <v>555582</v>
          </cell>
          <cell r="K69">
            <v>0</v>
          </cell>
          <cell r="L69">
            <v>172849</v>
          </cell>
          <cell r="M69">
            <v>0</v>
          </cell>
          <cell r="N69">
            <v>728431</v>
          </cell>
          <cell r="O69" t="str">
            <v>Hакопленный износ-Mebel, uskunalar va jixozlar</v>
          </cell>
        </row>
        <row r="70">
          <cell r="A70">
            <v>9</v>
          </cell>
          <cell r="B70">
            <v>214</v>
          </cell>
          <cell r="C70">
            <v>8137</v>
          </cell>
          <cell r="D70">
            <v>15.03</v>
          </cell>
          <cell r="E70">
            <v>1</v>
          </cell>
          <cell r="F70">
            <v>16545</v>
          </cell>
          <cell r="G70">
            <v>0</v>
          </cell>
          <cell r="H70">
            <v>1</v>
          </cell>
          <cell r="I70">
            <v>0</v>
          </cell>
          <cell r="J70">
            <v>0</v>
          </cell>
          <cell r="K70">
            <v>0</v>
          </cell>
          <cell r="L70">
            <v>1098</v>
          </cell>
          <cell r="M70">
            <v>0</v>
          </cell>
          <cell r="N70">
            <v>1098</v>
          </cell>
          <cell r="O70" t="str">
            <v>Накопленный износ-Nomaterial aktivlar</v>
          </cell>
        </row>
        <row r="71">
          <cell r="A71">
            <v>9</v>
          </cell>
          <cell r="B71">
            <v>214</v>
          </cell>
          <cell r="C71">
            <v>3563</v>
          </cell>
          <cell r="D71">
            <v>31.01</v>
          </cell>
          <cell r="E71">
            <v>3</v>
          </cell>
          <cell r="F71">
            <v>10101.01</v>
          </cell>
          <cell r="G71">
            <v>0</v>
          </cell>
          <cell r="H71">
            <v>1</v>
          </cell>
          <cell r="I71">
            <v>833309.78</v>
          </cell>
          <cell r="J71">
            <v>0</v>
          </cell>
          <cell r="K71">
            <v>477825279.14999998</v>
          </cell>
          <cell r="L71">
            <v>478548525.56999999</v>
          </cell>
          <cell r="M71">
            <v>110063.36</v>
          </cell>
          <cell r="N71">
            <v>0</v>
          </cell>
          <cell r="O71" t="str">
            <v>Кассавая наличность оборотной кассы</v>
          </cell>
        </row>
        <row r="72">
          <cell r="A72">
            <v>9</v>
          </cell>
          <cell r="B72">
            <v>214</v>
          </cell>
          <cell r="C72">
            <v>5996</v>
          </cell>
          <cell r="D72">
            <v>31.01</v>
          </cell>
          <cell r="E72">
            <v>3</v>
          </cell>
          <cell r="F72">
            <v>10101.01</v>
          </cell>
          <cell r="G72">
            <v>0</v>
          </cell>
          <cell r="H72">
            <v>1</v>
          </cell>
          <cell r="I72">
            <v>2372705.35</v>
          </cell>
          <cell r="J72">
            <v>0</v>
          </cell>
          <cell r="K72">
            <v>392495712.38999999</v>
          </cell>
          <cell r="L72">
            <v>394085869.32999998</v>
          </cell>
          <cell r="M72">
            <v>782548.41</v>
          </cell>
          <cell r="N72">
            <v>0</v>
          </cell>
          <cell r="O72" t="str">
            <v>Tijorat bankning kassasi</v>
          </cell>
        </row>
        <row r="73">
          <cell r="A73">
            <v>9</v>
          </cell>
          <cell r="B73">
            <v>214</v>
          </cell>
          <cell r="C73">
            <v>7783</v>
          </cell>
          <cell r="D73">
            <v>31.01</v>
          </cell>
          <cell r="E73">
            <v>3</v>
          </cell>
          <cell r="F73">
            <v>10101.01</v>
          </cell>
          <cell r="G73">
            <v>0</v>
          </cell>
          <cell r="H73">
            <v>1</v>
          </cell>
          <cell r="I73">
            <v>246751.31</v>
          </cell>
          <cell r="J73">
            <v>0</v>
          </cell>
          <cell r="K73">
            <v>246557038.33000001</v>
          </cell>
          <cell r="L73">
            <v>246088576.41</v>
          </cell>
          <cell r="M73">
            <v>715213.23</v>
          </cell>
          <cell r="N73">
            <v>0</v>
          </cell>
          <cell r="O73" t="str">
            <v>Кассавая наличность оборотной кассы</v>
          </cell>
        </row>
        <row r="74">
          <cell r="A74">
            <v>9</v>
          </cell>
          <cell r="B74">
            <v>214</v>
          </cell>
          <cell r="C74">
            <v>7845</v>
          </cell>
          <cell r="D74">
            <v>31.01</v>
          </cell>
          <cell r="E74">
            <v>3</v>
          </cell>
          <cell r="F74">
            <v>10101.01</v>
          </cell>
          <cell r="G74">
            <v>0</v>
          </cell>
          <cell r="H74">
            <v>1</v>
          </cell>
          <cell r="I74">
            <v>42727.01</v>
          </cell>
          <cell r="J74">
            <v>0</v>
          </cell>
          <cell r="K74">
            <v>261628555.24000001</v>
          </cell>
          <cell r="L74">
            <v>261513237.93000001</v>
          </cell>
          <cell r="M74">
            <v>158044.32</v>
          </cell>
          <cell r="N74">
            <v>0</v>
          </cell>
          <cell r="O74" t="str">
            <v>Tijorat bankning kassasi</v>
          </cell>
        </row>
        <row r="75">
          <cell r="A75">
            <v>9</v>
          </cell>
          <cell r="B75">
            <v>214</v>
          </cell>
          <cell r="C75">
            <v>7948</v>
          </cell>
          <cell r="D75">
            <v>31.01</v>
          </cell>
          <cell r="E75">
            <v>3</v>
          </cell>
          <cell r="F75">
            <v>10101.01</v>
          </cell>
          <cell r="G75">
            <v>0</v>
          </cell>
          <cell r="H75">
            <v>1</v>
          </cell>
          <cell r="I75">
            <v>658255.13</v>
          </cell>
          <cell r="J75">
            <v>0</v>
          </cell>
          <cell r="K75">
            <v>227486497.49000001</v>
          </cell>
          <cell r="L75">
            <v>227983562.63999999</v>
          </cell>
          <cell r="M75">
            <v>161189.98000000001</v>
          </cell>
          <cell r="N75">
            <v>0</v>
          </cell>
          <cell r="O75" t="str">
            <v>Tijorat bankning kassasi</v>
          </cell>
        </row>
        <row r="76">
          <cell r="A76">
            <v>9</v>
          </cell>
          <cell r="B76">
            <v>214</v>
          </cell>
          <cell r="C76">
            <v>8002</v>
          </cell>
          <cell r="D76">
            <v>31.01</v>
          </cell>
          <cell r="E76">
            <v>3</v>
          </cell>
          <cell r="F76">
            <v>10101.01</v>
          </cell>
          <cell r="G76">
            <v>0</v>
          </cell>
          <cell r="H76">
            <v>1</v>
          </cell>
          <cell r="I76">
            <v>612879.51</v>
          </cell>
          <cell r="J76">
            <v>0</v>
          </cell>
          <cell r="K76">
            <v>149437536.75</v>
          </cell>
          <cell r="L76">
            <v>149869243.80000001</v>
          </cell>
          <cell r="M76">
            <v>181172.46</v>
          </cell>
          <cell r="N76">
            <v>0</v>
          </cell>
          <cell r="O76" t="str">
            <v>Tijorat bankning kassasi</v>
          </cell>
        </row>
        <row r="77">
          <cell r="A77">
            <v>9</v>
          </cell>
          <cell r="B77">
            <v>214</v>
          </cell>
          <cell r="C77">
            <v>8104</v>
          </cell>
          <cell r="D77">
            <v>31.01</v>
          </cell>
          <cell r="E77">
            <v>3</v>
          </cell>
          <cell r="F77">
            <v>10101.01</v>
          </cell>
          <cell r="G77">
            <v>0</v>
          </cell>
          <cell r="H77">
            <v>1</v>
          </cell>
          <cell r="I77">
            <v>641040.15</v>
          </cell>
          <cell r="J77">
            <v>0</v>
          </cell>
          <cell r="K77">
            <v>185651951.69999999</v>
          </cell>
          <cell r="L77">
            <v>185657681.75</v>
          </cell>
          <cell r="M77">
            <v>635310.1</v>
          </cell>
          <cell r="N77">
            <v>0</v>
          </cell>
          <cell r="O77" t="str">
            <v>Tijorat bankning kassasi</v>
          </cell>
        </row>
        <row r="78">
          <cell r="A78">
            <v>9</v>
          </cell>
          <cell r="B78">
            <v>214</v>
          </cell>
          <cell r="C78">
            <v>8137</v>
          </cell>
          <cell r="D78">
            <v>31.01</v>
          </cell>
          <cell r="E78">
            <v>3</v>
          </cell>
          <cell r="F78">
            <v>10101.01</v>
          </cell>
          <cell r="G78">
            <v>0</v>
          </cell>
          <cell r="H78">
            <v>1</v>
          </cell>
          <cell r="I78">
            <v>702219.44</v>
          </cell>
          <cell r="J78">
            <v>0</v>
          </cell>
          <cell r="K78">
            <v>148630461.33000001</v>
          </cell>
          <cell r="L78">
            <v>149129961.16999999</v>
          </cell>
          <cell r="M78">
            <v>202719.6</v>
          </cell>
          <cell r="N78">
            <v>0</v>
          </cell>
          <cell r="O78" t="str">
            <v>Tijorat bankning kassasi</v>
          </cell>
        </row>
        <row r="79">
          <cell r="A79">
            <v>9</v>
          </cell>
          <cell r="B79">
            <v>214</v>
          </cell>
          <cell r="C79">
            <v>8298</v>
          </cell>
          <cell r="D79">
            <v>31.01</v>
          </cell>
          <cell r="E79">
            <v>3</v>
          </cell>
          <cell r="F79">
            <v>10101.01</v>
          </cell>
          <cell r="G79">
            <v>0</v>
          </cell>
          <cell r="H79">
            <v>1</v>
          </cell>
          <cell r="I79">
            <v>171965.58</v>
          </cell>
          <cell r="J79">
            <v>0</v>
          </cell>
          <cell r="K79">
            <v>204458498.56</v>
          </cell>
          <cell r="L79">
            <v>204351578.27000001</v>
          </cell>
          <cell r="M79">
            <v>278885.87</v>
          </cell>
          <cell r="N79">
            <v>0</v>
          </cell>
          <cell r="O79" t="str">
            <v>Tijorat bankning kassasi</v>
          </cell>
        </row>
        <row r="80">
          <cell r="A80">
            <v>9</v>
          </cell>
          <cell r="B80">
            <v>214</v>
          </cell>
          <cell r="C80">
            <v>8533</v>
          </cell>
          <cell r="D80">
            <v>31.01</v>
          </cell>
          <cell r="E80">
            <v>3</v>
          </cell>
          <cell r="F80">
            <v>10101.01</v>
          </cell>
          <cell r="G80">
            <v>0</v>
          </cell>
          <cell r="H80">
            <v>1</v>
          </cell>
          <cell r="I80">
            <v>998833.25</v>
          </cell>
          <cell r="J80">
            <v>0</v>
          </cell>
          <cell r="K80">
            <v>72835336.920000002</v>
          </cell>
          <cell r="L80">
            <v>73453791.480000004</v>
          </cell>
          <cell r="M80">
            <v>380378.69</v>
          </cell>
          <cell r="N80">
            <v>0</v>
          </cell>
          <cell r="O80" t="str">
            <v>Tijorat bankning kassasi</v>
          </cell>
        </row>
        <row r="81">
          <cell r="A81">
            <v>9</v>
          </cell>
          <cell r="B81">
            <v>214</v>
          </cell>
          <cell r="C81">
            <v>8659</v>
          </cell>
          <cell r="D81">
            <v>31.01</v>
          </cell>
          <cell r="E81">
            <v>3</v>
          </cell>
          <cell r="F81">
            <v>10101.01</v>
          </cell>
          <cell r="G81">
            <v>0</v>
          </cell>
          <cell r="H81">
            <v>1</v>
          </cell>
          <cell r="I81">
            <v>2274091.11</v>
          </cell>
          <cell r="J81">
            <v>0</v>
          </cell>
          <cell r="K81">
            <v>234069018.03</v>
          </cell>
          <cell r="L81">
            <v>234628178.84</v>
          </cell>
          <cell r="M81">
            <v>1714930.3</v>
          </cell>
          <cell r="N81">
            <v>0</v>
          </cell>
          <cell r="O81" t="str">
            <v>Tijorat bankning kassasi</v>
          </cell>
        </row>
        <row r="82">
          <cell r="A82">
            <v>9</v>
          </cell>
          <cell r="B82">
            <v>214</v>
          </cell>
          <cell r="C82">
            <v>3563</v>
          </cell>
          <cell r="D82">
            <v>32</v>
          </cell>
          <cell r="E82">
            <v>3</v>
          </cell>
          <cell r="F82">
            <v>10109.01</v>
          </cell>
          <cell r="G82">
            <v>0</v>
          </cell>
          <cell r="H82">
            <v>1</v>
          </cell>
          <cell r="I82">
            <v>0</v>
          </cell>
          <cell r="J82">
            <v>0</v>
          </cell>
          <cell r="K82">
            <v>307766738.13999999</v>
          </cell>
          <cell r="L82">
            <v>307766738.13999999</v>
          </cell>
          <cell r="M82">
            <v>0</v>
          </cell>
          <cell r="N82">
            <v>0</v>
          </cell>
          <cell r="O82" t="str">
            <v>Денежные средства (Узб.сумы) в пути</v>
          </cell>
        </row>
        <row r="83">
          <cell r="A83">
            <v>9</v>
          </cell>
          <cell r="B83">
            <v>214</v>
          </cell>
          <cell r="C83">
            <v>5996</v>
          </cell>
          <cell r="D83">
            <v>32</v>
          </cell>
          <cell r="E83">
            <v>3</v>
          </cell>
          <cell r="F83">
            <v>10109.01</v>
          </cell>
          <cell r="G83">
            <v>0</v>
          </cell>
          <cell r="H83">
            <v>1</v>
          </cell>
          <cell r="I83">
            <v>0</v>
          </cell>
          <cell r="J83">
            <v>0</v>
          </cell>
          <cell r="K83">
            <v>318882079.51999998</v>
          </cell>
          <cell r="L83">
            <v>318882079.51999998</v>
          </cell>
          <cell r="M83">
            <v>0</v>
          </cell>
          <cell r="N83">
            <v>0</v>
          </cell>
          <cell r="O83" t="str">
            <v>Денежные средства (Узб.сумы) в пути</v>
          </cell>
        </row>
        <row r="84">
          <cell r="A84">
            <v>9</v>
          </cell>
          <cell r="B84">
            <v>214</v>
          </cell>
          <cell r="C84">
            <v>7783</v>
          </cell>
          <cell r="D84">
            <v>32</v>
          </cell>
          <cell r="E84">
            <v>3</v>
          </cell>
          <cell r="F84">
            <v>10109.01</v>
          </cell>
          <cell r="G84">
            <v>0</v>
          </cell>
          <cell r="H84">
            <v>1</v>
          </cell>
          <cell r="I84">
            <v>0</v>
          </cell>
          <cell r="J84">
            <v>0</v>
          </cell>
          <cell r="K84">
            <v>201084673.13999999</v>
          </cell>
          <cell r="L84">
            <v>201084673.13999999</v>
          </cell>
          <cell r="M84">
            <v>0</v>
          </cell>
          <cell r="N84">
            <v>0</v>
          </cell>
          <cell r="O84" t="str">
            <v>Денежные средства (Узб.сумы) в пути</v>
          </cell>
        </row>
        <row r="85">
          <cell r="A85">
            <v>9</v>
          </cell>
          <cell r="B85">
            <v>214</v>
          </cell>
          <cell r="C85">
            <v>7845</v>
          </cell>
          <cell r="D85">
            <v>32</v>
          </cell>
          <cell r="E85">
            <v>3</v>
          </cell>
          <cell r="F85">
            <v>10109.01</v>
          </cell>
          <cell r="G85">
            <v>0</v>
          </cell>
          <cell r="H85">
            <v>1</v>
          </cell>
          <cell r="I85">
            <v>0</v>
          </cell>
          <cell r="J85">
            <v>0</v>
          </cell>
          <cell r="K85">
            <v>217079763.25999999</v>
          </cell>
          <cell r="L85">
            <v>217079763.25999999</v>
          </cell>
          <cell r="M85">
            <v>0</v>
          </cell>
          <cell r="N85">
            <v>0</v>
          </cell>
          <cell r="O85" t="str">
            <v>Денежные средства (Узб.сумы) в пути</v>
          </cell>
        </row>
        <row r="86">
          <cell r="A86">
            <v>9</v>
          </cell>
          <cell r="B86">
            <v>214</v>
          </cell>
          <cell r="C86">
            <v>7948</v>
          </cell>
          <cell r="D86">
            <v>32</v>
          </cell>
          <cell r="E86">
            <v>3</v>
          </cell>
          <cell r="F86">
            <v>10109.01</v>
          </cell>
          <cell r="G86">
            <v>0</v>
          </cell>
          <cell r="H86">
            <v>1</v>
          </cell>
          <cell r="I86">
            <v>0</v>
          </cell>
          <cell r="J86">
            <v>0</v>
          </cell>
          <cell r="K86">
            <v>199138258</v>
          </cell>
          <cell r="L86">
            <v>199138258</v>
          </cell>
          <cell r="M86">
            <v>0</v>
          </cell>
          <cell r="N86">
            <v>0</v>
          </cell>
          <cell r="O86" t="str">
            <v>Денежные средства (Узб.сумы) в пути</v>
          </cell>
        </row>
        <row r="87">
          <cell r="A87">
            <v>9</v>
          </cell>
          <cell r="B87">
            <v>214</v>
          </cell>
          <cell r="C87">
            <v>8002</v>
          </cell>
          <cell r="D87">
            <v>32</v>
          </cell>
          <cell r="E87">
            <v>3</v>
          </cell>
          <cell r="F87">
            <v>10109.01</v>
          </cell>
          <cell r="G87">
            <v>0</v>
          </cell>
          <cell r="H87">
            <v>1</v>
          </cell>
          <cell r="I87">
            <v>0</v>
          </cell>
          <cell r="J87">
            <v>0</v>
          </cell>
          <cell r="K87">
            <v>127873476.2</v>
          </cell>
          <cell r="L87">
            <v>127873476.2</v>
          </cell>
          <cell r="M87">
            <v>0</v>
          </cell>
          <cell r="N87">
            <v>0</v>
          </cell>
          <cell r="O87" t="str">
            <v>Денежные средства (Узб.сумы) в пути</v>
          </cell>
        </row>
        <row r="88">
          <cell r="A88">
            <v>9</v>
          </cell>
          <cell r="B88">
            <v>214</v>
          </cell>
          <cell r="C88">
            <v>8104</v>
          </cell>
          <cell r="D88">
            <v>32</v>
          </cell>
          <cell r="E88">
            <v>3</v>
          </cell>
          <cell r="F88">
            <v>10109.01</v>
          </cell>
          <cell r="G88">
            <v>0</v>
          </cell>
          <cell r="H88">
            <v>1</v>
          </cell>
          <cell r="I88">
            <v>0</v>
          </cell>
          <cell r="J88">
            <v>0</v>
          </cell>
          <cell r="K88">
            <v>161610134.94</v>
          </cell>
          <cell r="L88">
            <v>161610134.94</v>
          </cell>
          <cell r="M88">
            <v>0</v>
          </cell>
          <cell r="N88">
            <v>0</v>
          </cell>
          <cell r="O88" t="str">
            <v>Денежные средства (Узб.сумы) в пути</v>
          </cell>
        </row>
        <row r="89">
          <cell r="A89">
            <v>9</v>
          </cell>
          <cell r="B89">
            <v>214</v>
          </cell>
          <cell r="C89">
            <v>8137</v>
          </cell>
          <cell r="D89">
            <v>32</v>
          </cell>
          <cell r="E89">
            <v>3</v>
          </cell>
          <cell r="F89">
            <v>10109.01</v>
          </cell>
          <cell r="G89">
            <v>0</v>
          </cell>
          <cell r="H89">
            <v>1</v>
          </cell>
          <cell r="I89">
            <v>0</v>
          </cell>
          <cell r="J89">
            <v>0</v>
          </cell>
          <cell r="K89">
            <v>58039134.719999999</v>
          </cell>
          <cell r="L89">
            <v>58039134.719999999</v>
          </cell>
          <cell r="M89">
            <v>0</v>
          </cell>
          <cell r="N89">
            <v>0</v>
          </cell>
          <cell r="O89" t="str">
            <v>Денежные средства (Узб.сумы) в пути</v>
          </cell>
        </row>
        <row r="90">
          <cell r="A90">
            <v>9</v>
          </cell>
          <cell r="B90">
            <v>214</v>
          </cell>
          <cell r="C90">
            <v>8298</v>
          </cell>
          <cell r="D90">
            <v>32</v>
          </cell>
          <cell r="E90">
            <v>3</v>
          </cell>
          <cell r="F90">
            <v>10109.01</v>
          </cell>
          <cell r="G90">
            <v>0</v>
          </cell>
          <cell r="H90">
            <v>1</v>
          </cell>
          <cell r="I90">
            <v>0</v>
          </cell>
          <cell r="J90">
            <v>0</v>
          </cell>
          <cell r="K90">
            <v>171670864.41</v>
          </cell>
          <cell r="L90">
            <v>171670864.41</v>
          </cell>
          <cell r="M90">
            <v>0</v>
          </cell>
          <cell r="N90">
            <v>0</v>
          </cell>
          <cell r="O90" t="str">
            <v>Денежные средства (Узб.сумы) в пути</v>
          </cell>
        </row>
        <row r="91">
          <cell r="A91">
            <v>9</v>
          </cell>
          <cell r="B91">
            <v>214</v>
          </cell>
          <cell r="C91">
            <v>8533</v>
          </cell>
          <cell r="D91">
            <v>32</v>
          </cell>
          <cell r="E91">
            <v>3</v>
          </cell>
          <cell r="F91">
            <v>10109.01</v>
          </cell>
          <cell r="G91">
            <v>0</v>
          </cell>
          <cell r="H91">
            <v>1</v>
          </cell>
          <cell r="I91">
            <v>0</v>
          </cell>
          <cell r="J91">
            <v>0</v>
          </cell>
          <cell r="K91">
            <v>37655544</v>
          </cell>
          <cell r="L91">
            <v>37655544</v>
          </cell>
          <cell r="M91">
            <v>0</v>
          </cell>
          <cell r="N91">
            <v>0</v>
          </cell>
          <cell r="O91" t="str">
            <v>Денежные средства (Узб.сумы) в пути</v>
          </cell>
        </row>
        <row r="92">
          <cell r="A92">
            <v>9</v>
          </cell>
          <cell r="B92">
            <v>214</v>
          </cell>
          <cell r="C92">
            <v>8659</v>
          </cell>
          <cell r="D92">
            <v>32</v>
          </cell>
          <cell r="E92">
            <v>3</v>
          </cell>
          <cell r="F92">
            <v>10109.01</v>
          </cell>
          <cell r="G92">
            <v>0</v>
          </cell>
          <cell r="H92">
            <v>1</v>
          </cell>
          <cell r="I92">
            <v>0</v>
          </cell>
          <cell r="J92">
            <v>0</v>
          </cell>
          <cell r="K92">
            <v>193208899.18000001</v>
          </cell>
          <cell r="L92">
            <v>193208899.18000001</v>
          </cell>
          <cell r="M92">
            <v>0</v>
          </cell>
          <cell r="N92">
            <v>0</v>
          </cell>
          <cell r="O92" t="str">
            <v>Денежные средства (Узб.сумы) в пути</v>
          </cell>
        </row>
        <row r="93">
          <cell r="A93">
            <v>9</v>
          </cell>
          <cell r="B93">
            <v>214</v>
          </cell>
          <cell r="C93">
            <v>8298</v>
          </cell>
          <cell r="D93">
            <v>33</v>
          </cell>
          <cell r="E93">
            <v>3</v>
          </cell>
          <cell r="F93">
            <v>10101.02</v>
          </cell>
          <cell r="G93">
            <v>0</v>
          </cell>
          <cell r="H93">
            <v>1</v>
          </cell>
          <cell r="I93">
            <v>1700000</v>
          </cell>
          <cell r="J93">
            <v>0</v>
          </cell>
          <cell r="K93">
            <v>1030000</v>
          </cell>
          <cell r="L93">
            <v>2730000</v>
          </cell>
          <cell r="M93">
            <v>0</v>
          </cell>
          <cell r="N93">
            <v>0</v>
          </cell>
          <cell r="O93" t="str">
            <v>Limitdan ortiq naqd pul mablaglari</v>
          </cell>
        </row>
        <row r="94">
          <cell r="A94">
            <v>9</v>
          </cell>
          <cell r="B94">
            <v>214</v>
          </cell>
          <cell r="C94">
            <v>3563</v>
          </cell>
          <cell r="D94">
            <v>70</v>
          </cell>
          <cell r="E94">
            <v>5</v>
          </cell>
          <cell r="F94">
            <v>20206.009999999998</v>
          </cell>
          <cell r="G94">
            <v>0</v>
          </cell>
          <cell r="H94">
            <v>2</v>
          </cell>
          <cell r="I94">
            <v>0</v>
          </cell>
          <cell r="J94">
            <v>38519.800000000003</v>
          </cell>
          <cell r="K94">
            <v>0</v>
          </cell>
          <cell r="L94">
            <v>8711.82</v>
          </cell>
          <cell r="M94">
            <v>0</v>
          </cell>
          <cell r="N94">
            <v>47231.62</v>
          </cell>
          <cell r="O94" t="str">
            <v>Валютный вклад до востребования</v>
          </cell>
        </row>
        <row r="95">
          <cell r="A95">
            <v>9</v>
          </cell>
          <cell r="B95">
            <v>214</v>
          </cell>
          <cell r="C95">
            <v>214</v>
          </cell>
          <cell r="D95">
            <v>120.01</v>
          </cell>
          <cell r="E95">
            <v>6</v>
          </cell>
          <cell r="F95">
            <v>23404.01</v>
          </cell>
          <cell r="G95">
            <v>0</v>
          </cell>
          <cell r="H95">
            <v>2</v>
          </cell>
          <cell r="I95">
            <v>0</v>
          </cell>
          <cell r="J95">
            <v>0</v>
          </cell>
          <cell r="K95">
            <v>5239900</v>
          </cell>
          <cell r="L95">
            <v>5682700</v>
          </cell>
          <cell r="M95">
            <v>0</v>
          </cell>
          <cell r="N95">
            <v>442800</v>
          </cell>
          <cell r="O95" t="str">
            <v>Mudofaa Vazirligining nafaqalari bo`yicha hisob-kitoblar</v>
          </cell>
        </row>
        <row r="96">
          <cell r="A96">
            <v>9</v>
          </cell>
          <cell r="B96">
            <v>214</v>
          </cell>
          <cell r="C96">
            <v>3563</v>
          </cell>
          <cell r="D96">
            <v>120.01</v>
          </cell>
          <cell r="E96">
            <v>6</v>
          </cell>
          <cell r="F96">
            <v>23404.01</v>
          </cell>
          <cell r="G96">
            <v>0</v>
          </cell>
          <cell r="H96">
            <v>2</v>
          </cell>
          <cell r="I96">
            <v>0</v>
          </cell>
          <cell r="J96">
            <v>298713.31</v>
          </cell>
          <cell r="K96">
            <v>3414958.44</v>
          </cell>
          <cell r="L96">
            <v>3134000</v>
          </cell>
          <cell r="M96">
            <v>0</v>
          </cell>
          <cell r="N96">
            <v>17754.87</v>
          </cell>
          <cell r="O96" t="str">
            <v>Mudofaa Vazirligining nafaqalari bo`yicha hisob-kitoblar</v>
          </cell>
        </row>
        <row r="97">
          <cell r="A97">
            <v>9</v>
          </cell>
          <cell r="B97">
            <v>214</v>
          </cell>
          <cell r="C97">
            <v>5996</v>
          </cell>
          <cell r="D97">
            <v>120.01</v>
          </cell>
          <cell r="E97">
            <v>6</v>
          </cell>
          <cell r="F97">
            <v>23404.01</v>
          </cell>
          <cell r="G97">
            <v>0</v>
          </cell>
          <cell r="H97">
            <v>2</v>
          </cell>
          <cell r="I97">
            <v>0</v>
          </cell>
          <cell r="J97">
            <v>82120.11</v>
          </cell>
          <cell r="K97">
            <v>2690683.85</v>
          </cell>
          <cell r="L97">
            <v>2709089</v>
          </cell>
          <cell r="M97">
            <v>0</v>
          </cell>
          <cell r="N97">
            <v>100525.26</v>
          </cell>
          <cell r="O97" t="str">
            <v>Mudofaa Vazirligining nafaqalari bo`yicha hisob-kitoblar</v>
          </cell>
        </row>
        <row r="98">
          <cell r="A98">
            <v>9</v>
          </cell>
          <cell r="B98">
            <v>214</v>
          </cell>
          <cell r="C98">
            <v>7783</v>
          </cell>
          <cell r="D98">
            <v>120.01</v>
          </cell>
          <cell r="E98">
            <v>6</v>
          </cell>
          <cell r="F98">
            <v>23404.01</v>
          </cell>
          <cell r="G98">
            <v>0</v>
          </cell>
          <cell r="H98">
            <v>2</v>
          </cell>
          <cell r="I98">
            <v>0</v>
          </cell>
          <cell r="J98">
            <v>72898.710000000006</v>
          </cell>
          <cell r="K98">
            <v>1773208.5</v>
          </cell>
          <cell r="L98">
            <v>1742589</v>
          </cell>
          <cell r="M98">
            <v>0</v>
          </cell>
          <cell r="N98">
            <v>42279.21</v>
          </cell>
          <cell r="O98" t="str">
            <v>Mudofaa Vazirligining nafaqalari bo`yicha hisob-kitoblar</v>
          </cell>
        </row>
        <row r="99">
          <cell r="A99">
            <v>9</v>
          </cell>
          <cell r="B99">
            <v>214</v>
          </cell>
          <cell r="C99">
            <v>7845</v>
          </cell>
          <cell r="D99">
            <v>120.01</v>
          </cell>
          <cell r="E99">
            <v>6</v>
          </cell>
          <cell r="F99">
            <v>23404.01</v>
          </cell>
          <cell r="G99">
            <v>0</v>
          </cell>
          <cell r="H99">
            <v>2</v>
          </cell>
          <cell r="I99">
            <v>0</v>
          </cell>
          <cell r="J99">
            <v>734</v>
          </cell>
          <cell r="K99">
            <v>90763</v>
          </cell>
          <cell r="L99">
            <v>94500</v>
          </cell>
          <cell r="M99">
            <v>0</v>
          </cell>
          <cell r="N99">
            <v>4471</v>
          </cell>
          <cell r="O99" t="str">
            <v>Mudofaa Vazirligining nafaqalari bo`yicha hisob-kitoblar</v>
          </cell>
        </row>
        <row r="100">
          <cell r="A100">
            <v>9</v>
          </cell>
          <cell r="B100">
            <v>214</v>
          </cell>
          <cell r="C100">
            <v>8002</v>
          </cell>
          <cell r="D100">
            <v>120.01</v>
          </cell>
          <cell r="E100">
            <v>6</v>
          </cell>
          <cell r="F100">
            <v>23404.01</v>
          </cell>
          <cell r="G100">
            <v>0</v>
          </cell>
          <cell r="H100">
            <v>2</v>
          </cell>
          <cell r="I100">
            <v>0</v>
          </cell>
          <cell r="J100">
            <v>23286</v>
          </cell>
          <cell r="K100">
            <v>345351</v>
          </cell>
          <cell r="L100">
            <v>384400</v>
          </cell>
          <cell r="M100">
            <v>0</v>
          </cell>
          <cell r="N100">
            <v>62335</v>
          </cell>
          <cell r="O100" t="str">
            <v>Mudofaa Vazirligining nafaqalari bo`yicha hisob-kitoblar</v>
          </cell>
        </row>
        <row r="101">
          <cell r="A101">
            <v>9</v>
          </cell>
          <cell r="B101">
            <v>214</v>
          </cell>
          <cell r="C101">
            <v>8104</v>
          </cell>
          <cell r="D101">
            <v>120.01</v>
          </cell>
          <cell r="E101">
            <v>6</v>
          </cell>
          <cell r="F101">
            <v>23404.01</v>
          </cell>
          <cell r="G101">
            <v>0</v>
          </cell>
          <cell r="H101">
            <v>2</v>
          </cell>
          <cell r="I101">
            <v>0</v>
          </cell>
          <cell r="J101">
            <v>11090</v>
          </cell>
          <cell r="K101">
            <v>313920</v>
          </cell>
          <cell r="L101">
            <v>305011</v>
          </cell>
          <cell r="M101">
            <v>0</v>
          </cell>
          <cell r="N101">
            <v>2181</v>
          </cell>
          <cell r="O101" t="str">
            <v>Mudofaa Vazirligining nafaqalari bo`yicha hisob-kitoblar</v>
          </cell>
        </row>
        <row r="102">
          <cell r="A102">
            <v>9</v>
          </cell>
          <cell r="B102">
            <v>214</v>
          </cell>
          <cell r="C102">
            <v>8137</v>
          </cell>
          <cell r="D102">
            <v>120.01</v>
          </cell>
          <cell r="E102">
            <v>6</v>
          </cell>
          <cell r="F102">
            <v>23404.01</v>
          </cell>
          <cell r="G102">
            <v>0</v>
          </cell>
          <cell r="H102">
            <v>2</v>
          </cell>
          <cell r="I102">
            <v>0</v>
          </cell>
          <cell r="J102">
            <v>37784.199999999997</v>
          </cell>
          <cell r="K102">
            <v>107815</v>
          </cell>
          <cell r="L102">
            <v>80000</v>
          </cell>
          <cell r="M102">
            <v>0</v>
          </cell>
          <cell r="N102">
            <v>9969.2000000000007</v>
          </cell>
          <cell r="O102" t="str">
            <v>Mudofaa Vazirligining nafaqalari bo`yicha hisob-kitoblar</v>
          </cell>
        </row>
        <row r="103">
          <cell r="A103">
            <v>9</v>
          </cell>
          <cell r="B103">
            <v>214</v>
          </cell>
          <cell r="C103">
            <v>8298</v>
          </cell>
          <cell r="D103">
            <v>120.01</v>
          </cell>
          <cell r="E103">
            <v>6</v>
          </cell>
          <cell r="F103">
            <v>23404.01</v>
          </cell>
          <cell r="G103">
            <v>0</v>
          </cell>
          <cell r="H103">
            <v>2</v>
          </cell>
          <cell r="I103">
            <v>0</v>
          </cell>
          <cell r="J103">
            <v>24398</v>
          </cell>
          <cell r="K103">
            <v>160297.76</v>
          </cell>
          <cell r="L103">
            <v>138500</v>
          </cell>
          <cell r="M103">
            <v>0</v>
          </cell>
          <cell r="N103">
            <v>2600.2399999999998</v>
          </cell>
          <cell r="O103" t="str">
            <v>Mudofaa Vazirligining nafaqalari bo`yicha hisob-kitoblar</v>
          </cell>
        </row>
        <row r="104">
          <cell r="A104">
            <v>9</v>
          </cell>
          <cell r="B104">
            <v>214</v>
          </cell>
          <cell r="C104">
            <v>8659</v>
          </cell>
          <cell r="D104">
            <v>120.01</v>
          </cell>
          <cell r="E104">
            <v>6</v>
          </cell>
          <cell r="F104">
            <v>23404.01</v>
          </cell>
          <cell r="G104">
            <v>0</v>
          </cell>
          <cell r="H104">
            <v>2</v>
          </cell>
          <cell r="I104">
            <v>0</v>
          </cell>
          <cell r="J104">
            <v>23223</v>
          </cell>
          <cell r="K104">
            <v>106342</v>
          </cell>
          <cell r="L104">
            <v>106900</v>
          </cell>
          <cell r="M104">
            <v>0</v>
          </cell>
          <cell r="N104">
            <v>23781</v>
          </cell>
          <cell r="O104" t="str">
            <v>Mudofaa Vazirligining nafaqalari bo`yicha hisob-kitoblar</v>
          </cell>
        </row>
        <row r="105">
          <cell r="A105">
            <v>9</v>
          </cell>
          <cell r="B105">
            <v>214</v>
          </cell>
          <cell r="C105">
            <v>214</v>
          </cell>
          <cell r="D105">
            <v>120.02</v>
          </cell>
          <cell r="E105">
            <v>6</v>
          </cell>
          <cell r="F105">
            <v>23404.02</v>
          </cell>
          <cell r="G105">
            <v>0</v>
          </cell>
          <cell r="H105">
            <v>2</v>
          </cell>
          <cell r="I105">
            <v>0</v>
          </cell>
          <cell r="J105">
            <v>0</v>
          </cell>
          <cell r="K105">
            <v>38154500</v>
          </cell>
          <cell r="L105">
            <v>38945000</v>
          </cell>
          <cell r="M105">
            <v>0</v>
          </cell>
          <cell r="N105">
            <v>790500</v>
          </cell>
          <cell r="O105" t="str">
            <v>Ichki Ishlar Vazirligining nafaqalari bo`yicha hisob-kitobla</v>
          </cell>
        </row>
        <row r="106">
          <cell r="A106">
            <v>9</v>
          </cell>
          <cell r="B106">
            <v>214</v>
          </cell>
          <cell r="C106">
            <v>3563</v>
          </cell>
          <cell r="D106">
            <v>120.02</v>
          </cell>
          <cell r="E106">
            <v>6</v>
          </cell>
          <cell r="F106">
            <v>23404.02</v>
          </cell>
          <cell r="G106">
            <v>0</v>
          </cell>
          <cell r="H106">
            <v>2</v>
          </cell>
          <cell r="I106">
            <v>0</v>
          </cell>
          <cell r="J106">
            <v>1448889.41</v>
          </cell>
          <cell r="K106">
            <v>22075922.579999998</v>
          </cell>
          <cell r="L106">
            <v>20947500</v>
          </cell>
          <cell r="M106">
            <v>0</v>
          </cell>
          <cell r="N106">
            <v>320466.83</v>
          </cell>
          <cell r="O106" t="str">
            <v>Ichki Ishlar Vazirligining nafaqalari bo`yicha hisob-kitobla</v>
          </cell>
        </row>
        <row r="107">
          <cell r="A107">
            <v>9</v>
          </cell>
          <cell r="B107">
            <v>214</v>
          </cell>
          <cell r="C107">
            <v>5996</v>
          </cell>
          <cell r="D107">
            <v>120.02</v>
          </cell>
          <cell r="E107">
            <v>6</v>
          </cell>
          <cell r="F107">
            <v>23404.02</v>
          </cell>
          <cell r="G107">
            <v>0</v>
          </cell>
          <cell r="H107">
            <v>2</v>
          </cell>
          <cell r="I107">
            <v>0</v>
          </cell>
          <cell r="J107">
            <v>990677.26</v>
          </cell>
          <cell r="K107">
            <v>14318963</v>
          </cell>
          <cell r="L107">
            <v>14182640</v>
          </cell>
          <cell r="M107">
            <v>0</v>
          </cell>
          <cell r="N107">
            <v>854354.26</v>
          </cell>
          <cell r="O107" t="str">
            <v>Ichki Ishlar Vazirligining nafaqalari bo`yicha hisob-kitobla</v>
          </cell>
        </row>
        <row r="108">
          <cell r="A108">
            <v>9</v>
          </cell>
          <cell r="B108">
            <v>214</v>
          </cell>
          <cell r="C108">
            <v>7783</v>
          </cell>
          <cell r="D108">
            <v>120.02</v>
          </cell>
          <cell r="E108">
            <v>6</v>
          </cell>
          <cell r="F108">
            <v>23404.02</v>
          </cell>
          <cell r="G108">
            <v>0</v>
          </cell>
          <cell r="H108">
            <v>2</v>
          </cell>
          <cell r="I108">
            <v>0</v>
          </cell>
          <cell r="J108">
            <v>637511.43999999994</v>
          </cell>
          <cell r="K108">
            <v>15976394.25</v>
          </cell>
          <cell r="L108">
            <v>16827248</v>
          </cell>
          <cell r="M108">
            <v>0</v>
          </cell>
          <cell r="N108">
            <v>1488365.19</v>
          </cell>
          <cell r="O108" t="str">
            <v>Ichki Ishlar Vazirligining nafaqalari bo`yicha hisob-kitobla</v>
          </cell>
        </row>
        <row r="109">
          <cell r="A109">
            <v>9</v>
          </cell>
          <cell r="B109">
            <v>214</v>
          </cell>
          <cell r="C109">
            <v>7845</v>
          </cell>
          <cell r="D109">
            <v>120.02</v>
          </cell>
          <cell r="E109">
            <v>6</v>
          </cell>
          <cell r="F109">
            <v>23404.02</v>
          </cell>
          <cell r="G109">
            <v>0</v>
          </cell>
          <cell r="H109">
            <v>2</v>
          </cell>
          <cell r="I109">
            <v>0</v>
          </cell>
          <cell r="J109">
            <v>10184.629999999999</v>
          </cell>
          <cell r="K109">
            <v>1338676</v>
          </cell>
          <cell r="L109">
            <v>1350000</v>
          </cell>
          <cell r="M109">
            <v>0</v>
          </cell>
          <cell r="N109">
            <v>21508.63</v>
          </cell>
          <cell r="O109" t="str">
            <v>Ichki Ishlar Vazirligining nafaqalari bo`yicha hisob-kitobla</v>
          </cell>
        </row>
        <row r="110">
          <cell r="A110">
            <v>9</v>
          </cell>
          <cell r="B110">
            <v>214</v>
          </cell>
          <cell r="C110">
            <v>7948</v>
          </cell>
          <cell r="D110">
            <v>120.02</v>
          </cell>
          <cell r="E110">
            <v>6</v>
          </cell>
          <cell r="F110">
            <v>23404.02</v>
          </cell>
          <cell r="G110">
            <v>0</v>
          </cell>
          <cell r="H110">
            <v>2</v>
          </cell>
          <cell r="I110">
            <v>0</v>
          </cell>
          <cell r="J110">
            <v>251348.72</v>
          </cell>
          <cell r="K110">
            <v>2367845</v>
          </cell>
          <cell r="L110">
            <v>2125000</v>
          </cell>
          <cell r="M110">
            <v>0</v>
          </cell>
          <cell r="N110">
            <v>8503.7199999999993</v>
          </cell>
          <cell r="O110" t="str">
            <v>Ichki Ishlar Vazirligining nafaqalari bo`yicha hisob-kitobla</v>
          </cell>
        </row>
        <row r="111">
          <cell r="A111">
            <v>9</v>
          </cell>
          <cell r="B111">
            <v>214</v>
          </cell>
          <cell r="C111">
            <v>8002</v>
          </cell>
          <cell r="D111">
            <v>120.02</v>
          </cell>
          <cell r="E111">
            <v>6</v>
          </cell>
          <cell r="F111">
            <v>23404.02</v>
          </cell>
          <cell r="G111">
            <v>0</v>
          </cell>
          <cell r="H111">
            <v>2</v>
          </cell>
          <cell r="I111">
            <v>0</v>
          </cell>
          <cell r="J111">
            <v>74231.839999999997</v>
          </cell>
          <cell r="K111">
            <v>1360197</v>
          </cell>
          <cell r="L111">
            <v>1360000</v>
          </cell>
          <cell r="M111">
            <v>0</v>
          </cell>
          <cell r="N111">
            <v>74034.84</v>
          </cell>
          <cell r="O111" t="str">
            <v>Ichki Ishlar Vazirligining nafaqalari bo`yicha hisob-kitobla</v>
          </cell>
        </row>
        <row r="112">
          <cell r="A112">
            <v>9</v>
          </cell>
          <cell r="B112">
            <v>214</v>
          </cell>
          <cell r="C112">
            <v>8104</v>
          </cell>
          <cell r="D112">
            <v>120.02</v>
          </cell>
          <cell r="E112">
            <v>6</v>
          </cell>
          <cell r="F112">
            <v>23404.02</v>
          </cell>
          <cell r="G112">
            <v>0</v>
          </cell>
          <cell r="H112">
            <v>2</v>
          </cell>
          <cell r="I112">
            <v>0</v>
          </cell>
          <cell r="J112">
            <v>18196.04</v>
          </cell>
          <cell r="K112">
            <v>3131902.14</v>
          </cell>
          <cell r="L112">
            <v>3117000</v>
          </cell>
          <cell r="M112">
            <v>0</v>
          </cell>
          <cell r="N112">
            <v>3293.9</v>
          </cell>
          <cell r="O112" t="str">
            <v>Ichki Ishlar Vazirligining nafaqalari bo`yicha hisob-kitobla</v>
          </cell>
        </row>
        <row r="113">
          <cell r="A113">
            <v>9</v>
          </cell>
          <cell r="B113">
            <v>214</v>
          </cell>
          <cell r="C113">
            <v>8137</v>
          </cell>
          <cell r="D113">
            <v>120.02</v>
          </cell>
          <cell r="E113">
            <v>6</v>
          </cell>
          <cell r="F113">
            <v>23404.02</v>
          </cell>
          <cell r="G113">
            <v>0</v>
          </cell>
          <cell r="H113">
            <v>2</v>
          </cell>
          <cell r="I113">
            <v>0</v>
          </cell>
          <cell r="J113">
            <v>32796.04</v>
          </cell>
          <cell r="K113">
            <v>1506383</v>
          </cell>
          <cell r="L113">
            <v>1495000</v>
          </cell>
          <cell r="M113">
            <v>0</v>
          </cell>
          <cell r="N113">
            <v>21413.040000000001</v>
          </cell>
          <cell r="O113" t="str">
            <v>Ichki Ishlar Vazirligining nafaqalari bo`yicha hisob-kitobla</v>
          </cell>
        </row>
        <row r="114">
          <cell r="A114">
            <v>9</v>
          </cell>
          <cell r="B114">
            <v>214</v>
          </cell>
          <cell r="C114">
            <v>8298</v>
          </cell>
          <cell r="D114">
            <v>120.02</v>
          </cell>
          <cell r="E114">
            <v>6</v>
          </cell>
          <cell r="F114">
            <v>23404.02</v>
          </cell>
          <cell r="G114">
            <v>0</v>
          </cell>
          <cell r="H114">
            <v>2</v>
          </cell>
          <cell r="I114">
            <v>0</v>
          </cell>
          <cell r="J114">
            <v>941.14</v>
          </cell>
          <cell r="K114">
            <v>839824</v>
          </cell>
          <cell r="L114">
            <v>875000</v>
          </cell>
          <cell r="M114">
            <v>0</v>
          </cell>
          <cell r="N114">
            <v>36117.14</v>
          </cell>
          <cell r="O114" t="str">
            <v>Ichki Ishlar Vazirligining nafaqalari bo`yicha hisob-kitobla</v>
          </cell>
        </row>
        <row r="115">
          <cell r="A115">
            <v>9</v>
          </cell>
          <cell r="B115">
            <v>214</v>
          </cell>
          <cell r="C115">
            <v>8533</v>
          </cell>
          <cell r="D115">
            <v>120.02</v>
          </cell>
          <cell r="E115">
            <v>6</v>
          </cell>
          <cell r="F115">
            <v>23404.02</v>
          </cell>
          <cell r="G115">
            <v>0</v>
          </cell>
          <cell r="H115">
            <v>2</v>
          </cell>
          <cell r="I115">
            <v>0</v>
          </cell>
          <cell r="J115">
            <v>2102.6799999999998</v>
          </cell>
          <cell r="K115">
            <v>1458562</v>
          </cell>
          <cell r="L115">
            <v>1752000</v>
          </cell>
          <cell r="M115">
            <v>0</v>
          </cell>
          <cell r="N115">
            <v>295540.68</v>
          </cell>
          <cell r="O115" t="str">
            <v>Ichki Ishlar Vazirligining nafaqalari bo`yicha hisob-kitobla</v>
          </cell>
        </row>
        <row r="116">
          <cell r="A116">
            <v>9</v>
          </cell>
          <cell r="B116">
            <v>214</v>
          </cell>
          <cell r="C116">
            <v>8659</v>
          </cell>
          <cell r="D116">
            <v>120.02</v>
          </cell>
          <cell r="E116">
            <v>6</v>
          </cell>
          <cell r="F116">
            <v>23404.02</v>
          </cell>
          <cell r="G116">
            <v>0</v>
          </cell>
          <cell r="H116">
            <v>2</v>
          </cell>
          <cell r="I116">
            <v>0</v>
          </cell>
          <cell r="J116">
            <v>1039</v>
          </cell>
          <cell r="K116">
            <v>2022906</v>
          </cell>
          <cell r="L116">
            <v>2071000</v>
          </cell>
          <cell r="M116">
            <v>0</v>
          </cell>
          <cell r="N116">
            <v>49133</v>
          </cell>
          <cell r="O116" t="str">
            <v>Ichki Ishlar Vazirligining nafaqalari bo`yicha hisob-kitobla</v>
          </cell>
        </row>
        <row r="117">
          <cell r="A117">
            <v>9</v>
          </cell>
          <cell r="B117">
            <v>214</v>
          </cell>
          <cell r="C117">
            <v>214</v>
          </cell>
          <cell r="D117">
            <v>120.03</v>
          </cell>
          <cell r="E117">
            <v>6</v>
          </cell>
          <cell r="F117">
            <v>23404.03</v>
          </cell>
          <cell r="G117">
            <v>0</v>
          </cell>
          <cell r="H117">
            <v>2</v>
          </cell>
          <cell r="I117">
            <v>0</v>
          </cell>
          <cell r="J117">
            <v>0</v>
          </cell>
          <cell r="K117">
            <v>1578018.08</v>
          </cell>
          <cell r="L117">
            <v>1638018.08</v>
          </cell>
          <cell r="M117">
            <v>0</v>
          </cell>
          <cell r="N117">
            <v>60000</v>
          </cell>
          <cell r="O117" t="str">
            <v>Milliy Havfsizlik Hizmati nafaqalari bo`yicha hisob-kitoblar</v>
          </cell>
        </row>
        <row r="118">
          <cell r="A118">
            <v>9</v>
          </cell>
          <cell r="B118">
            <v>214</v>
          </cell>
          <cell r="C118">
            <v>3563</v>
          </cell>
          <cell r="D118">
            <v>120.03</v>
          </cell>
          <cell r="E118">
            <v>6</v>
          </cell>
          <cell r="F118">
            <v>23404.03</v>
          </cell>
          <cell r="G118">
            <v>0</v>
          </cell>
          <cell r="H118">
            <v>2</v>
          </cell>
          <cell r="I118">
            <v>0</v>
          </cell>
          <cell r="J118">
            <v>378.06</v>
          </cell>
          <cell r="K118">
            <v>1265152.01</v>
          </cell>
          <cell r="L118">
            <v>1367018.08</v>
          </cell>
          <cell r="M118">
            <v>0</v>
          </cell>
          <cell r="N118">
            <v>102244.13</v>
          </cell>
          <cell r="O118" t="str">
            <v>Milliy Havfsizlik Hizmati nafaqalari bo`yicha hisob-kitoblar</v>
          </cell>
        </row>
        <row r="119">
          <cell r="A119">
            <v>9</v>
          </cell>
          <cell r="B119">
            <v>214</v>
          </cell>
          <cell r="C119">
            <v>5996</v>
          </cell>
          <cell r="D119">
            <v>120.03</v>
          </cell>
          <cell r="E119">
            <v>6</v>
          </cell>
          <cell r="F119">
            <v>23404.03</v>
          </cell>
          <cell r="G119">
            <v>0</v>
          </cell>
          <cell r="H119">
            <v>2</v>
          </cell>
          <cell r="I119">
            <v>0</v>
          </cell>
          <cell r="J119">
            <v>6538.44</v>
          </cell>
          <cell r="K119">
            <v>398127.69</v>
          </cell>
          <cell r="L119">
            <v>487000</v>
          </cell>
          <cell r="M119">
            <v>0</v>
          </cell>
          <cell r="N119">
            <v>95410.75</v>
          </cell>
          <cell r="O119" t="str">
            <v>Milliy Havfsizlik Hizmati nafaqalari bo`yicha hisob-kitoblar</v>
          </cell>
        </row>
        <row r="120">
          <cell r="A120">
            <v>9</v>
          </cell>
          <cell r="B120">
            <v>214</v>
          </cell>
          <cell r="C120">
            <v>7783</v>
          </cell>
          <cell r="D120">
            <v>120.03</v>
          </cell>
          <cell r="E120">
            <v>6</v>
          </cell>
          <cell r="F120">
            <v>23404.03</v>
          </cell>
          <cell r="G120">
            <v>0</v>
          </cell>
          <cell r="H120">
            <v>2</v>
          </cell>
          <cell r="I120">
            <v>0</v>
          </cell>
          <cell r="J120">
            <v>29888.36</v>
          </cell>
          <cell r="K120">
            <v>358724.6</v>
          </cell>
          <cell r="L120">
            <v>345000</v>
          </cell>
          <cell r="M120">
            <v>0</v>
          </cell>
          <cell r="N120">
            <v>16163.76</v>
          </cell>
          <cell r="O120" t="str">
            <v>Milliy Havfsizlik Hizmati nafaqalari bo`yicha hisob-kitoblar</v>
          </cell>
        </row>
        <row r="121">
          <cell r="A121">
            <v>9</v>
          </cell>
          <cell r="B121">
            <v>214</v>
          </cell>
          <cell r="C121">
            <v>7845</v>
          </cell>
          <cell r="D121">
            <v>120.03</v>
          </cell>
          <cell r="E121">
            <v>6</v>
          </cell>
          <cell r="F121">
            <v>23404.03</v>
          </cell>
          <cell r="G121">
            <v>0</v>
          </cell>
          <cell r="H121">
            <v>2</v>
          </cell>
          <cell r="I121">
            <v>0</v>
          </cell>
          <cell r="J121">
            <v>518.08000000000004</v>
          </cell>
          <cell r="K121">
            <v>518.08000000000004</v>
          </cell>
          <cell r="L121">
            <v>0</v>
          </cell>
          <cell r="M121">
            <v>0</v>
          </cell>
          <cell r="N121">
            <v>0</v>
          </cell>
          <cell r="O121" t="str">
            <v>Milliy Havfsizlik Hizmati nafaqalari bo`yicha hisob-kitoblar</v>
          </cell>
        </row>
        <row r="122">
          <cell r="A122">
            <v>9</v>
          </cell>
          <cell r="B122">
            <v>214</v>
          </cell>
          <cell r="C122">
            <v>8002</v>
          </cell>
          <cell r="D122">
            <v>120.03</v>
          </cell>
          <cell r="E122">
            <v>6</v>
          </cell>
          <cell r="F122">
            <v>23404.03</v>
          </cell>
          <cell r="G122">
            <v>0</v>
          </cell>
          <cell r="H122">
            <v>2</v>
          </cell>
          <cell r="I122">
            <v>0</v>
          </cell>
          <cell r="J122">
            <v>3011</v>
          </cell>
          <cell r="K122">
            <v>75260</v>
          </cell>
          <cell r="L122">
            <v>76395</v>
          </cell>
          <cell r="M122">
            <v>0</v>
          </cell>
          <cell r="N122">
            <v>4146</v>
          </cell>
          <cell r="O122" t="str">
            <v>Milliy Havfsizlik Hizmati nafaqalari bo`yicha hisob-kitoblar</v>
          </cell>
        </row>
        <row r="123">
          <cell r="A123">
            <v>9</v>
          </cell>
          <cell r="B123">
            <v>214</v>
          </cell>
          <cell r="C123">
            <v>8137</v>
          </cell>
          <cell r="D123">
            <v>120.03</v>
          </cell>
          <cell r="E123">
            <v>6</v>
          </cell>
          <cell r="F123">
            <v>23404.03</v>
          </cell>
          <cell r="G123">
            <v>0</v>
          </cell>
          <cell r="H123">
            <v>2</v>
          </cell>
          <cell r="I123">
            <v>0</v>
          </cell>
          <cell r="J123">
            <v>3910.68</v>
          </cell>
          <cell r="K123">
            <v>191579.17</v>
          </cell>
          <cell r="L123">
            <v>195000</v>
          </cell>
          <cell r="M123">
            <v>0</v>
          </cell>
          <cell r="N123">
            <v>7331.51</v>
          </cell>
          <cell r="O123" t="str">
            <v>Milliy Havfsizlik Hizmati nafaqalari bo`yicha hisob-kitoblar</v>
          </cell>
        </row>
        <row r="124">
          <cell r="A124">
            <v>9</v>
          </cell>
          <cell r="B124">
            <v>214</v>
          </cell>
          <cell r="C124">
            <v>3563</v>
          </cell>
          <cell r="D124">
            <v>120.04</v>
          </cell>
          <cell r="E124">
            <v>6</v>
          </cell>
          <cell r="F124">
            <v>23404.04</v>
          </cell>
          <cell r="G124">
            <v>0</v>
          </cell>
          <cell r="H124">
            <v>2</v>
          </cell>
          <cell r="I124">
            <v>0</v>
          </cell>
          <cell r="J124">
            <v>38285</v>
          </cell>
          <cell r="K124">
            <v>0</v>
          </cell>
          <cell r="L124">
            <v>0</v>
          </cell>
          <cell r="M124">
            <v>0</v>
          </cell>
          <cell r="N124">
            <v>38285</v>
          </cell>
          <cell r="O124" t="str">
            <v>Medallar bo`yicha hisob-kitoblar</v>
          </cell>
        </row>
        <row r="125">
          <cell r="A125">
            <v>9</v>
          </cell>
          <cell r="B125">
            <v>214</v>
          </cell>
          <cell r="C125">
            <v>8298</v>
          </cell>
          <cell r="D125">
            <v>142</v>
          </cell>
          <cell r="E125">
            <v>6</v>
          </cell>
          <cell r="F125">
            <v>20202</v>
          </cell>
          <cell r="G125">
            <v>0</v>
          </cell>
          <cell r="H125">
            <v>2</v>
          </cell>
          <cell r="I125">
            <v>0</v>
          </cell>
          <cell r="J125">
            <v>0</v>
          </cell>
          <cell r="K125">
            <v>7708977.6500000004</v>
          </cell>
          <cell r="L125">
            <v>10051763.369999999</v>
          </cell>
          <cell r="M125">
            <v>0</v>
          </cell>
          <cell r="N125">
            <v>2342785.7200000002</v>
          </cell>
          <cell r="O125" t="str">
            <v>Текущие счета учр-й и орг-й,состоящих на мест.бюджетах</v>
          </cell>
        </row>
        <row r="126">
          <cell r="A126">
            <v>9</v>
          </cell>
          <cell r="B126">
            <v>214</v>
          </cell>
          <cell r="C126">
            <v>3563</v>
          </cell>
          <cell r="D126">
            <v>164</v>
          </cell>
          <cell r="E126">
            <v>7</v>
          </cell>
          <cell r="F126">
            <v>10301</v>
          </cell>
          <cell r="G126">
            <v>0</v>
          </cell>
          <cell r="H126">
            <v>1</v>
          </cell>
          <cell r="I126">
            <v>892359.33</v>
          </cell>
          <cell r="J126">
            <v>0</v>
          </cell>
          <cell r="K126">
            <v>404803141.94</v>
          </cell>
          <cell r="L126">
            <v>394480528.83999997</v>
          </cell>
          <cell r="M126">
            <v>11214972.43</v>
          </cell>
          <cell r="N126">
            <v>0</v>
          </cell>
          <cell r="O126" t="str">
            <v>Markaziy bankdagi muxbirlik raqami</v>
          </cell>
        </row>
        <row r="127">
          <cell r="A127">
            <v>9</v>
          </cell>
          <cell r="B127">
            <v>214</v>
          </cell>
          <cell r="C127">
            <v>5996</v>
          </cell>
          <cell r="D127">
            <v>164</v>
          </cell>
          <cell r="E127">
            <v>7</v>
          </cell>
          <cell r="F127">
            <v>10301</v>
          </cell>
          <cell r="G127">
            <v>0</v>
          </cell>
          <cell r="H127">
            <v>1</v>
          </cell>
          <cell r="I127">
            <v>345862.34</v>
          </cell>
          <cell r="J127">
            <v>0</v>
          </cell>
          <cell r="K127">
            <v>212939485.94</v>
          </cell>
          <cell r="L127">
            <v>212319478.68000001</v>
          </cell>
          <cell r="M127">
            <v>965869.6</v>
          </cell>
          <cell r="N127">
            <v>0</v>
          </cell>
          <cell r="O127" t="str">
            <v>Markaziy bankdagi muxbirlik raqami</v>
          </cell>
        </row>
        <row r="128">
          <cell r="A128">
            <v>9</v>
          </cell>
          <cell r="B128">
            <v>214</v>
          </cell>
          <cell r="C128">
            <v>7783</v>
          </cell>
          <cell r="D128">
            <v>164</v>
          </cell>
          <cell r="E128">
            <v>7</v>
          </cell>
          <cell r="F128">
            <v>10301</v>
          </cell>
          <cell r="G128">
            <v>0</v>
          </cell>
          <cell r="H128">
            <v>1</v>
          </cell>
          <cell r="I128">
            <v>179517.6</v>
          </cell>
          <cell r="J128">
            <v>0</v>
          </cell>
          <cell r="K128">
            <v>123573157.05</v>
          </cell>
          <cell r="L128">
            <v>123195990.43000001</v>
          </cell>
          <cell r="M128">
            <v>556684.22</v>
          </cell>
          <cell r="N128">
            <v>0</v>
          </cell>
          <cell r="O128" t="str">
            <v>Markaziy bankdagi muxbirlik raqami</v>
          </cell>
        </row>
        <row r="129">
          <cell r="A129">
            <v>9</v>
          </cell>
          <cell r="B129">
            <v>214</v>
          </cell>
          <cell r="C129">
            <v>7845</v>
          </cell>
          <cell r="D129">
            <v>164</v>
          </cell>
          <cell r="E129">
            <v>7</v>
          </cell>
          <cell r="F129">
            <v>10301</v>
          </cell>
          <cell r="G129">
            <v>0</v>
          </cell>
          <cell r="H129">
            <v>1</v>
          </cell>
          <cell r="I129">
            <v>1181241.93</v>
          </cell>
          <cell r="J129">
            <v>0</v>
          </cell>
          <cell r="K129">
            <v>119757300.83</v>
          </cell>
          <cell r="L129">
            <v>119075093.67</v>
          </cell>
          <cell r="M129">
            <v>1863449.09</v>
          </cell>
          <cell r="N129">
            <v>0</v>
          </cell>
          <cell r="O129" t="str">
            <v>Markaziy bankdagi muxbirlik raqami</v>
          </cell>
        </row>
        <row r="130">
          <cell r="A130">
            <v>9</v>
          </cell>
          <cell r="B130">
            <v>214</v>
          </cell>
          <cell r="C130">
            <v>7948</v>
          </cell>
          <cell r="D130">
            <v>164</v>
          </cell>
          <cell r="E130">
            <v>7</v>
          </cell>
          <cell r="F130">
            <v>10301</v>
          </cell>
          <cell r="G130">
            <v>0</v>
          </cell>
          <cell r="H130">
            <v>1</v>
          </cell>
          <cell r="I130">
            <v>112429.77</v>
          </cell>
          <cell r="J130">
            <v>0</v>
          </cell>
          <cell r="K130">
            <v>117332788.97</v>
          </cell>
          <cell r="L130">
            <v>116661805.23999999</v>
          </cell>
          <cell r="M130">
            <v>783413.5</v>
          </cell>
          <cell r="N130">
            <v>0</v>
          </cell>
          <cell r="O130" t="str">
            <v>Markaziy bankdagi muxbirlik raqami</v>
          </cell>
        </row>
        <row r="131">
          <cell r="A131">
            <v>9</v>
          </cell>
          <cell r="B131">
            <v>214</v>
          </cell>
          <cell r="C131">
            <v>8002</v>
          </cell>
          <cell r="D131">
            <v>164</v>
          </cell>
          <cell r="E131">
            <v>7</v>
          </cell>
          <cell r="F131">
            <v>10301</v>
          </cell>
          <cell r="G131">
            <v>0</v>
          </cell>
          <cell r="H131">
            <v>1</v>
          </cell>
          <cell r="I131">
            <v>1937102.68</v>
          </cell>
          <cell r="J131">
            <v>0</v>
          </cell>
          <cell r="K131">
            <v>88599408.560000002</v>
          </cell>
          <cell r="L131">
            <v>89893325.049999997</v>
          </cell>
          <cell r="M131">
            <v>643186.18999999994</v>
          </cell>
          <cell r="N131">
            <v>0</v>
          </cell>
          <cell r="O131" t="str">
            <v>Markaziy bankdagi muxbirlik raqami</v>
          </cell>
        </row>
        <row r="132">
          <cell r="A132">
            <v>9</v>
          </cell>
          <cell r="B132">
            <v>214</v>
          </cell>
          <cell r="C132">
            <v>8104</v>
          </cell>
          <cell r="D132">
            <v>164</v>
          </cell>
          <cell r="E132">
            <v>7</v>
          </cell>
          <cell r="F132">
            <v>10301</v>
          </cell>
          <cell r="G132">
            <v>0</v>
          </cell>
          <cell r="H132">
            <v>1</v>
          </cell>
          <cell r="I132">
            <v>120717.85</v>
          </cell>
          <cell r="J132">
            <v>0</v>
          </cell>
          <cell r="K132">
            <v>87992684.200000003</v>
          </cell>
          <cell r="L132">
            <v>86429697.430000007</v>
          </cell>
          <cell r="M132">
            <v>1683704.62</v>
          </cell>
          <cell r="N132">
            <v>0</v>
          </cell>
          <cell r="O132" t="str">
            <v>Markaziy bankdagi muxbirlik raqami</v>
          </cell>
        </row>
        <row r="133">
          <cell r="A133">
            <v>9</v>
          </cell>
          <cell r="B133">
            <v>214</v>
          </cell>
          <cell r="C133">
            <v>8137</v>
          </cell>
          <cell r="D133">
            <v>164</v>
          </cell>
          <cell r="E133">
            <v>7</v>
          </cell>
          <cell r="F133">
            <v>10301</v>
          </cell>
          <cell r="G133">
            <v>0</v>
          </cell>
          <cell r="H133">
            <v>1</v>
          </cell>
          <cell r="I133">
            <v>353654.68</v>
          </cell>
          <cell r="J133">
            <v>0</v>
          </cell>
          <cell r="K133">
            <v>64621656.520000003</v>
          </cell>
          <cell r="L133">
            <v>64947075.68</v>
          </cell>
          <cell r="M133">
            <v>28235.52</v>
          </cell>
          <cell r="N133">
            <v>0</v>
          </cell>
          <cell r="O133" t="str">
            <v>Markaziy bankdagi muxbirlik raqami</v>
          </cell>
        </row>
        <row r="134">
          <cell r="A134">
            <v>9</v>
          </cell>
          <cell r="B134">
            <v>214</v>
          </cell>
          <cell r="C134">
            <v>8298</v>
          </cell>
          <cell r="D134">
            <v>164</v>
          </cell>
          <cell r="E134">
            <v>7</v>
          </cell>
          <cell r="F134">
            <v>10301</v>
          </cell>
          <cell r="G134">
            <v>0</v>
          </cell>
          <cell r="H134">
            <v>1</v>
          </cell>
          <cell r="I134">
            <v>188508.72</v>
          </cell>
          <cell r="J134">
            <v>0</v>
          </cell>
          <cell r="K134">
            <v>94507100.920000002</v>
          </cell>
          <cell r="L134">
            <v>94622662.650000006</v>
          </cell>
          <cell r="M134">
            <v>72946.990000000005</v>
          </cell>
          <cell r="N134">
            <v>0</v>
          </cell>
          <cell r="O134" t="str">
            <v>Markaziy bankdagi muxbirlik raqami</v>
          </cell>
        </row>
        <row r="135">
          <cell r="A135">
            <v>9</v>
          </cell>
          <cell r="B135">
            <v>214</v>
          </cell>
          <cell r="C135">
            <v>8533</v>
          </cell>
          <cell r="D135">
            <v>164</v>
          </cell>
          <cell r="E135">
            <v>7</v>
          </cell>
          <cell r="F135">
            <v>10301</v>
          </cell>
          <cell r="G135">
            <v>0</v>
          </cell>
          <cell r="H135">
            <v>1</v>
          </cell>
          <cell r="I135">
            <v>310794.81</v>
          </cell>
          <cell r="J135">
            <v>0</v>
          </cell>
          <cell r="K135">
            <v>22076692.690000001</v>
          </cell>
          <cell r="L135">
            <v>22198532.510000002</v>
          </cell>
          <cell r="M135">
            <v>188954.99</v>
          </cell>
          <cell r="N135">
            <v>0</v>
          </cell>
          <cell r="O135" t="str">
            <v>Markaziy bankdagi muxbirlik raqami</v>
          </cell>
        </row>
        <row r="136">
          <cell r="A136">
            <v>9</v>
          </cell>
          <cell r="B136">
            <v>214</v>
          </cell>
          <cell r="C136">
            <v>8659</v>
          </cell>
          <cell r="D136">
            <v>164</v>
          </cell>
          <cell r="E136">
            <v>7</v>
          </cell>
          <cell r="F136">
            <v>10301</v>
          </cell>
          <cell r="G136">
            <v>0</v>
          </cell>
          <cell r="H136">
            <v>1</v>
          </cell>
          <cell r="I136">
            <v>109222.25</v>
          </cell>
          <cell r="J136">
            <v>0</v>
          </cell>
          <cell r="K136">
            <v>101667102.27</v>
          </cell>
          <cell r="L136">
            <v>100682456.79000001</v>
          </cell>
          <cell r="M136">
            <v>1093867.73</v>
          </cell>
          <cell r="N136">
            <v>0</v>
          </cell>
          <cell r="O136" t="str">
            <v>Markaziy bankdagi muxbirlik raqami</v>
          </cell>
        </row>
        <row r="137">
          <cell r="A137">
            <v>9</v>
          </cell>
          <cell r="B137">
            <v>214</v>
          </cell>
          <cell r="C137">
            <v>214</v>
          </cell>
          <cell r="D137">
            <v>164.01</v>
          </cell>
          <cell r="E137">
            <v>7</v>
          </cell>
          <cell r="F137">
            <v>10501.01</v>
          </cell>
          <cell r="G137">
            <v>0</v>
          </cell>
          <cell r="H137">
            <v>1</v>
          </cell>
          <cell r="I137">
            <v>1239573.8600000001</v>
          </cell>
          <cell r="J137">
            <v>0</v>
          </cell>
          <cell r="K137">
            <v>336256242.44999999</v>
          </cell>
          <cell r="L137">
            <v>334990566.18000001</v>
          </cell>
          <cell r="M137">
            <v>2505250.13</v>
          </cell>
          <cell r="N137">
            <v>0</v>
          </cell>
          <cell r="O137" t="str">
            <v>Tijorat bankdagi muxbirlik raqami</v>
          </cell>
        </row>
        <row r="138">
          <cell r="A138">
            <v>9</v>
          </cell>
          <cell r="B138">
            <v>214</v>
          </cell>
          <cell r="C138">
            <v>3563</v>
          </cell>
          <cell r="D138">
            <v>164.02</v>
          </cell>
          <cell r="E138">
            <v>7</v>
          </cell>
          <cell r="F138">
            <v>21002</v>
          </cell>
          <cell r="G138">
            <v>0</v>
          </cell>
          <cell r="H138">
            <v>2</v>
          </cell>
          <cell r="I138">
            <v>0</v>
          </cell>
          <cell r="J138">
            <v>1239573.8600000001</v>
          </cell>
          <cell r="K138">
            <v>335778566.18000001</v>
          </cell>
          <cell r="L138">
            <v>337044242.44999999</v>
          </cell>
          <cell r="M138">
            <v>0</v>
          </cell>
          <cell r="N138">
            <v>2505250.13</v>
          </cell>
          <cell r="O138" t="str">
            <v>Xalq banki muassasida ochilgan muxbirlik raqami</v>
          </cell>
        </row>
        <row r="139">
          <cell r="A139">
            <v>9</v>
          </cell>
          <cell r="B139">
            <v>214</v>
          </cell>
          <cell r="C139">
            <v>8298</v>
          </cell>
          <cell r="D139">
            <v>171</v>
          </cell>
          <cell r="E139">
            <v>8</v>
          </cell>
          <cell r="F139">
            <v>20210</v>
          </cell>
          <cell r="G139">
            <v>0</v>
          </cell>
          <cell r="H139">
            <v>2</v>
          </cell>
          <cell r="I139">
            <v>0</v>
          </cell>
          <cell r="J139">
            <v>0</v>
          </cell>
          <cell r="K139">
            <v>7844349.3499999996</v>
          </cell>
          <cell r="L139">
            <v>7845182.9900000002</v>
          </cell>
          <cell r="M139">
            <v>0</v>
          </cell>
          <cell r="N139">
            <v>833.64</v>
          </cell>
          <cell r="O139" t="str">
            <v>Депозиты до востребования госпредприятий и организаций</v>
          </cell>
        </row>
        <row r="140">
          <cell r="A140">
            <v>9</v>
          </cell>
          <cell r="B140">
            <v>214</v>
          </cell>
          <cell r="C140">
            <v>8533</v>
          </cell>
          <cell r="D140">
            <v>171</v>
          </cell>
          <cell r="E140">
            <v>8</v>
          </cell>
          <cell r="F140">
            <v>20210</v>
          </cell>
          <cell r="G140">
            <v>0</v>
          </cell>
          <cell r="H140">
            <v>2</v>
          </cell>
          <cell r="I140">
            <v>0</v>
          </cell>
          <cell r="J140">
            <v>0</v>
          </cell>
          <cell r="K140">
            <v>5346234</v>
          </cell>
          <cell r="L140">
            <v>5346234.2</v>
          </cell>
          <cell r="M140">
            <v>0</v>
          </cell>
          <cell r="N140">
            <v>0.2</v>
          </cell>
          <cell r="O140" t="str">
            <v>Депозиты до востребования госпредприятий и организаций</v>
          </cell>
        </row>
        <row r="141">
          <cell r="A141">
            <v>9</v>
          </cell>
          <cell r="B141">
            <v>214</v>
          </cell>
          <cell r="C141">
            <v>3563</v>
          </cell>
          <cell r="D141">
            <v>195.02</v>
          </cell>
          <cell r="E141">
            <v>9</v>
          </cell>
          <cell r="F141">
            <v>19997.02</v>
          </cell>
          <cell r="G141">
            <v>0</v>
          </cell>
          <cell r="H141">
            <v>1</v>
          </cell>
          <cell r="I141">
            <v>13800</v>
          </cell>
          <cell r="J141">
            <v>0</v>
          </cell>
          <cell r="K141">
            <v>0</v>
          </cell>
          <cell r="L141">
            <v>13800</v>
          </cell>
          <cell r="M141">
            <v>0</v>
          </cell>
          <cell r="N141">
            <v>0</v>
          </cell>
          <cell r="O141" t="str">
            <v>Опл.лотереи "Инсон манфаатлари учун"</v>
          </cell>
        </row>
        <row r="142">
          <cell r="A142">
            <v>9</v>
          </cell>
          <cell r="B142">
            <v>214</v>
          </cell>
          <cell r="C142">
            <v>7783</v>
          </cell>
          <cell r="D142">
            <v>195.02</v>
          </cell>
          <cell r="E142">
            <v>9</v>
          </cell>
          <cell r="F142">
            <v>19997.02</v>
          </cell>
          <cell r="G142">
            <v>0</v>
          </cell>
          <cell r="H142">
            <v>1</v>
          </cell>
          <cell r="I142">
            <v>2200</v>
          </cell>
          <cell r="J142">
            <v>0</v>
          </cell>
          <cell r="K142">
            <v>0</v>
          </cell>
          <cell r="L142">
            <v>2200</v>
          </cell>
          <cell r="M142">
            <v>0</v>
          </cell>
          <cell r="N142">
            <v>0</v>
          </cell>
          <cell r="O142" t="str">
            <v>Опл.лотереи "Инсон манфаатлари учун"</v>
          </cell>
        </row>
        <row r="143">
          <cell r="A143">
            <v>9</v>
          </cell>
          <cell r="B143">
            <v>214</v>
          </cell>
          <cell r="C143">
            <v>8659</v>
          </cell>
          <cell r="D143">
            <v>195.02</v>
          </cell>
          <cell r="E143">
            <v>9</v>
          </cell>
          <cell r="F143">
            <v>19997.02</v>
          </cell>
          <cell r="G143">
            <v>0</v>
          </cell>
          <cell r="H143">
            <v>1</v>
          </cell>
          <cell r="I143">
            <v>300</v>
          </cell>
          <cell r="J143">
            <v>0</v>
          </cell>
          <cell r="K143">
            <v>0</v>
          </cell>
          <cell r="L143">
            <v>300</v>
          </cell>
          <cell r="M143">
            <v>0</v>
          </cell>
          <cell r="N143">
            <v>0</v>
          </cell>
          <cell r="O143" t="str">
            <v>Опл.лотереи "Инсон манфаатлари учун"</v>
          </cell>
        </row>
        <row r="144">
          <cell r="A144">
            <v>9</v>
          </cell>
          <cell r="B144">
            <v>214</v>
          </cell>
          <cell r="C144">
            <v>3563</v>
          </cell>
          <cell r="D144">
            <v>195.11</v>
          </cell>
          <cell r="E144">
            <v>9</v>
          </cell>
          <cell r="F144">
            <v>19997.11</v>
          </cell>
          <cell r="G144">
            <v>0</v>
          </cell>
          <cell r="H144">
            <v>1</v>
          </cell>
          <cell r="I144">
            <v>250</v>
          </cell>
          <cell r="J144">
            <v>0</v>
          </cell>
          <cell r="K144">
            <v>0</v>
          </cell>
          <cell r="L144">
            <v>250</v>
          </cell>
          <cell r="M144">
            <v>0</v>
          </cell>
          <cell r="N144">
            <v>0</v>
          </cell>
          <cell r="O144" t="str">
            <v>Опл.лотереи "Спринт-Мехрибонлик-2"</v>
          </cell>
        </row>
        <row r="145">
          <cell r="A145">
            <v>9</v>
          </cell>
          <cell r="B145">
            <v>214</v>
          </cell>
          <cell r="C145">
            <v>8104</v>
          </cell>
          <cell r="D145">
            <v>195.11</v>
          </cell>
          <cell r="E145">
            <v>9</v>
          </cell>
          <cell r="F145">
            <v>19997.11</v>
          </cell>
          <cell r="G145">
            <v>0</v>
          </cell>
          <cell r="H145">
            <v>1</v>
          </cell>
          <cell r="I145">
            <v>0</v>
          </cell>
          <cell r="J145">
            <v>0</v>
          </cell>
          <cell r="K145">
            <v>4725</v>
          </cell>
          <cell r="L145">
            <v>4725</v>
          </cell>
          <cell r="M145">
            <v>0</v>
          </cell>
          <cell r="N145">
            <v>0</v>
          </cell>
          <cell r="O145" t="str">
            <v>Опл.лотереи "Спринт-Мехрибонлик-2"</v>
          </cell>
        </row>
        <row r="146">
          <cell r="A146">
            <v>9</v>
          </cell>
          <cell r="B146">
            <v>214</v>
          </cell>
          <cell r="C146">
            <v>8104</v>
          </cell>
          <cell r="D146">
            <v>195.12</v>
          </cell>
          <cell r="E146">
            <v>9</v>
          </cell>
          <cell r="F146">
            <v>19997.12</v>
          </cell>
          <cell r="G146">
            <v>0</v>
          </cell>
          <cell r="H146">
            <v>1</v>
          </cell>
          <cell r="I146">
            <v>2400</v>
          </cell>
          <cell r="J146">
            <v>0</v>
          </cell>
          <cell r="K146">
            <v>0</v>
          </cell>
          <cell r="L146">
            <v>2400</v>
          </cell>
          <cell r="M146">
            <v>0</v>
          </cell>
          <cell r="N146">
            <v>0</v>
          </cell>
          <cell r="O146" t="str">
            <v>Опл.лотереи "Бахт куши"</v>
          </cell>
        </row>
        <row r="147">
          <cell r="A147">
            <v>9</v>
          </cell>
          <cell r="B147">
            <v>214</v>
          </cell>
          <cell r="C147">
            <v>3563</v>
          </cell>
          <cell r="D147">
            <v>195.13</v>
          </cell>
          <cell r="E147">
            <v>9</v>
          </cell>
          <cell r="F147">
            <v>19997.13</v>
          </cell>
          <cell r="G147">
            <v>0</v>
          </cell>
          <cell r="H147">
            <v>1</v>
          </cell>
          <cell r="I147">
            <v>0</v>
          </cell>
          <cell r="J147">
            <v>0</v>
          </cell>
          <cell r="K147">
            <v>50</v>
          </cell>
          <cell r="L147">
            <v>50</v>
          </cell>
          <cell r="M147">
            <v>0</v>
          </cell>
          <cell r="N147">
            <v>0</v>
          </cell>
          <cell r="O147" t="str">
            <v>Опл.лотереи "Умид"</v>
          </cell>
        </row>
        <row r="148">
          <cell r="A148">
            <v>9</v>
          </cell>
          <cell r="B148">
            <v>214</v>
          </cell>
          <cell r="C148">
            <v>8298</v>
          </cell>
          <cell r="D148">
            <v>195.13</v>
          </cell>
          <cell r="E148">
            <v>9</v>
          </cell>
          <cell r="F148">
            <v>19997.13</v>
          </cell>
          <cell r="G148">
            <v>0</v>
          </cell>
          <cell r="H148">
            <v>1</v>
          </cell>
          <cell r="I148">
            <v>0</v>
          </cell>
          <cell r="J148">
            <v>0</v>
          </cell>
          <cell r="K148">
            <v>900</v>
          </cell>
          <cell r="L148">
            <v>900</v>
          </cell>
          <cell r="M148">
            <v>0</v>
          </cell>
          <cell r="N148">
            <v>0</v>
          </cell>
          <cell r="O148" t="str">
            <v>Опл.лотереи "Умид"</v>
          </cell>
        </row>
        <row r="149">
          <cell r="A149">
            <v>9</v>
          </cell>
          <cell r="B149">
            <v>214</v>
          </cell>
          <cell r="C149">
            <v>3563</v>
          </cell>
          <cell r="D149">
            <v>195.14</v>
          </cell>
          <cell r="E149">
            <v>9</v>
          </cell>
          <cell r="F149">
            <v>19997.14</v>
          </cell>
          <cell r="G149">
            <v>0</v>
          </cell>
          <cell r="H149">
            <v>1</v>
          </cell>
          <cell r="I149">
            <v>0</v>
          </cell>
          <cell r="J149">
            <v>0</v>
          </cell>
          <cell r="K149">
            <v>1300</v>
          </cell>
          <cell r="L149">
            <v>1300</v>
          </cell>
          <cell r="M149">
            <v>0</v>
          </cell>
          <cell r="N149">
            <v>0</v>
          </cell>
          <cell r="O149" t="str">
            <v>Опл. лотереи "Хазина-3"</v>
          </cell>
        </row>
        <row r="150">
          <cell r="A150">
            <v>9</v>
          </cell>
          <cell r="B150">
            <v>214</v>
          </cell>
          <cell r="C150">
            <v>5996</v>
          </cell>
          <cell r="D150">
            <v>195.14</v>
          </cell>
          <cell r="E150">
            <v>9</v>
          </cell>
          <cell r="F150">
            <v>19997.14</v>
          </cell>
          <cell r="G150">
            <v>0</v>
          </cell>
          <cell r="H150">
            <v>1</v>
          </cell>
          <cell r="I150">
            <v>1900</v>
          </cell>
          <cell r="J150">
            <v>0</v>
          </cell>
          <cell r="K150">
            <v>500</v>
          </cell>
          <cell r="L150">
            <v>2400</v>
          </cell>
          <cell r="M150">
            <v>0</v>
          </cell>
          <cell r="N150">
            <v>0</v>
          </cell>
          <cell r="O150" t="str">
            <v>Опл. лотереи "Хазина-3"</v>
          </cell>
        </row>
        <row r="151">
          <cell r="A151">
            <v>9</v>
          </cell>
          <cell r="B151">
            <v>214</v>
          </cell>
          <cell r="C151">
            <v>8298</v>
          </cell>
          <cell r="D151">
            <v>195.14</v>
          </cell>
          <cell r="E151">
            <v>9</v>
          </cell>
          <cell r="F151">
            <v>19997.14</v>
          </cell>
          <cell r="G151">
            <v>0</v>
          </cell>
          <cell r="H151">
            <v>1</v>
          </cell>
          <cell r="I151">
            <v>0</v>
          </cell>
          <cell r="J151">
            <v>0</v>
          </cell>
          <cell r="K151">
            <v>300</v>
          </cell>
          <cell r="L151">
            <v>300</v>
          </cell>
          <cell r="M151">
            <v>0</v>
          </cell>
          <cell r="N151">
            <v>0</v>
          </cell>
          <cell r="O151" t="str">
            <v>Опл. лотереи "Хазина-3"</v>
          </cell>
        </row>
        <row r="152">
          <cell r="A152">
            <v>9</v>
          </cell>
          <cell r="B152">
            <v>214</v>
          </cell>
          <cell r="C152">
            <v>3563</v>
          </cell>
          <cell r="D152">
            <v>195.15</v>
          </cell>
          <cell r="E152">
            <v>9</v>
          </cell>
          <cell r="F152">
            <v>19997.150000000001</v>
          </cell>
          <cell r="G152">
            <v>0</v>
          </cell>
          <cell r="H152">
            <v>1</v>
          </cell>
          <cell r="I152">
            <v>4100</v>
          </cell>
          <cell r="J152">
            <v>0</v>
          </cell>
          <cell r="K152">
            <v>600</v>
          </cell>
          <cell r="L152">
            <v>4700</v>
          </cell>
          <cell r="M152">
            <v>0</v>
          </cell>
          <cell r="N152">
            <v>0</v>
          </cell>
          <cell r="O152" t="str">
            <v>Опл. лотереи "Инсон манфаатлари учун-2"</v>
          </cell>
        </row>
        <row r="153">
          <cell r="A153">
            <v>9</v>
          </cell>
          <cell r="B153">
            <v>214</v>
          </cell>
          <cell r="C153">
            <v>5996</v>
          </cell>
          <cell r="D153">
            <v>195.15</v>
          </cell>
          <cell r="E153">
            <v>9</v>
          </cell>
          <cell r="F153">
            <v>19997.150000000001</v>
          </cell>
          <cell r="G153">
            <v>0</v>
          </cell>
          <cell r="H153">
            <v>1</v>
          </cell>
          <cell r="I153">
            <v>2400</v>
          </cell>
          <cell r="J153">
            <v>0</v>
          </cell>
          <cell r="K153">
            <v>500</v>
          </cell>
          <cell r="L153">
            <v>2900</v>
          </cell>
          <cell r="M153">
            <v>0</v>
          </cell>
          <cell r="N153">
            <v>0</v>
          </cell>
          <cell r="O153" t="str">
            <v>Опл. лотереи "Инсон манфаатлари учун-2"</v>
          </cell>
        </row>
        <row r="154">
          <cell r="A154">
            <v>9</v>
          </cell>
          <cell r="B154">
            <v>214</v>
          </cell>
          <cell r="C154">
            <v>7783</v>
          </cell>
          <cell r="D154">
            <v>195.15</v>
          </cell>
          <cell r="E154">
            <v>9</v>
          </cell>
          <cell r="F154">
            <v>19997.150000000001</v>
          </cell>
          <cell r="G154">
            <v>0</v>
          </cell>
          <cell r="H154">
            <v>1</v>
          </cell>
          <cell r="I154">
            <v>700</v>
          </cell>
          <cell r="J154">
            <v>0</v>
          </cell>
          <cell r="K154">
            <v>1000</v>
          </cell>
          <cell r="L154">
            <v>1700</v>
          </cell>
          <cell r="M154">
            <v>0</v>
          </cell>
          <cell r="N154">
            <v>0</v>
          </cell>
          <cell r="O154" t="str">
            <v>Опл. лотереи "Инсон манфаатлари учун-2"</v>
          </cell>
        </row>
        <row r="155">
          <cell r="A155">
            <v>9</v>
          </cell>
          <cell r="B155">
            <v>214</v>
          </cell>
          <cell r="C155">
            <v>7845</v>
          </cell>
          <cell r="D155">
            <v>195.15</v>
          </cell>
          <cell r="E155">
            <v>9</v>
          </cell>
          <cell r="F155">
            <v>19997.150000000001</v>
          </cell>
          <cell r="G155">
            <v>0</v>
          </cell>
          <cell r="H155">
            <v>1</v>
          </cell>
          <cell r="I155">
            <v>1300</v>
          </cell>
          <cell r="J155">
            <v>0</v>
          </cell>
          <cell r="K155">
            <v>600</v>
          </cell>
          <cell r="L155">
            <v>1900</v>
          </cell>
          <cell r="M155">
            <v>0</v>
          </cell>
          <cell r="N155">
            <v>0</v>
          </cell>
          <cell r="O155" t="str">
            <v>Опл. лотереи "Инсон манфаатлари учун-2"</v>
          </cell>
        </row>
        <row r="156">
          <cell r="A156">
            <v>9</v>
          </cell>
          <cell r="B156">
            <v>214</v>
          </cell>
          <cell r="C156">
            <v>7948</v>
          </cell>
          <cell r="D156">
            <v>195.15</v>
          </cell>
          <cell r="E156">
            <v>9</v>
          </cell>
          <cell r="F156">
            <v>19997.150000000001</v>
          </cell>
          <cell r="G156">
            <v>0</v>
          </cell>
          <cell r="H156">
            <v>1</v>
          </cell>
          <cell r="I156">
            <v>0</v>
          </cell>
          <cell r="J156">
            <v>0</v>
          </cell>
          <cell r="K156">
            <v>2200</v>
          </cell>
          <cell r="L156">
            <v>2200</v>
          </cell>
          <cell r="M156">
            <v>0</v>
          </cell>
          <cell r="N156">
            <v>0</v>
          </cell>
          <cell r="O156" t="str">
            <v>Опл. лотереи "Инсон манфаатлари учун-2"</v>
          </cell>
        </row>
        <row r="157">
          <cell r="A157">
            <v>9</v>
          </cell>
          <cell r="B157">
            <v>214</v>
          </cell>
          <cell r="C157">
            <v>8002</v>
          </cell>
          <cell r="D157">
            <v>195.15</v>
          </cell>
          <cell r="E157">
            <v>9</v>
          </cell>
          <cell r="F157">
            <v>19997.150000000001</v>
          </cell>
          <cell r="G157">
            <v>0</v>
          </cell>
          <cell r="H157">
            <v>1</v>
          </cell>
          <cell r="I157">
            <v>0</v>
          </cell>
          <cell r="J157">
            <v>0</v>
          </cell>
          <cell r="K157">
            <v>200</v>
          </cell>
          <cell r="L157">
            <v>200</v>
          </cell>
          <cell r="M157">
            <v>0</v>
          </cell>
          <cell r="N157">
            <v>0</v>
          </cell>
          <cell r="O157" t="str">
            <v>Опл. лотереи "Инсон манфаатлари учун-2"</v>
          </cell>
        </row>
        <row r="158">
          <cell r="A158">
            <v>9</v>
          </cell>
          <cell r="B158">
            <v>214</v>
          </cell>
          <cell r="C158">
            <v>8104</v>
          </cell>
          <cell r="D158">
            <v>195.15</v>
          </cell>
          <cell r="E158">
            <v>9</v>
          </cell>
          <cell r="F158">
            <v>19997.150000000001</v>
          </cell>
          <cell r="G158">
            <v>0</v>
          </cell>
          <cell r="H158">
            <v>1</v>
          </cell>
          <cell r="I158">
            <v>12000</v>
          </cell>
          <cell r="J158">
            <v>0</v>
          </cell>
          <cell r="K158">
            <v>300</v>
          </cell>
          <cell r="L158">
            <v>12300</v>
          </cell>
          <cell r="M158">
            <v>0</v>
          </cell>
          <cell r="N158">
            <v>0</v>
          </cell>
          <cell r="O158" t="str">
            <v>Опл. лотереи "Инсон манфаатлари учун-2"</v>
          </cell>
        </row>
        <row r="159">
          <cell r="A159">
            <v>9</v>
          </cell>
          <cell r="B159">
            <v>214</v>
          </cell>
          <cell r="C159">
            <v>8137</v>
          </cell>
          <cell r="D159">
            <v>195.15</v>
          </cell>
          <cell r="E159">
            <v>9</v>
          </cell>
          <cell r="F159">
            <v>19997.150000000001</v>
          </cell>
          <cell r="G159">
            <v>0</v>
          </cell>
          <cell r="H159">
            <v>1</v>
          </cell>
          <cell r="I159">
            <v>700</v>
          </cell>
          <cell r="J159">
            <v>0</v>
          </cell>
          <cell r="K159">
            <v>100</v>
          </cell>
          <cell r="L159">
            <v>800</v>
          </cell>
          <cell r="M159">
            <v>0</v>
          </cell>
          <cell r="N159">
            <v>0</v>
          </cell>
          <cell r="O159" t="str">
            <v>Опл. лотереи "Инсон манфаатлари учун-2"</v>
          </cell>
        </row>
        <row r="160">
          <cell r="A160">
            <v>9</v>
          </cell>
          <cell r="B160">
            <v>214</v>
          </cell>
          <cell r="C160">
            <v>8298</v>
          </cell>
          <cell r="D160">
            <v>195.15</v>
          </cell>
          <cell r="E160">
            <v>9</v>
          </cell>
          <cell r="F160">
            <v>19997.150000000001</v>
          </cell>
          <cell r="G160">
            <v>0</v>
          </cell>
          <cell r="H160">
            <v>1</v>
          </cell>
          <cell r="I160">
            <v>0</v>
          </cell>
          <cell r="J160">
            <v>0</v>
          </cell>
          <cell r="K160">
            <v>100</v>
          </cell>
          <cell r="L160">
            <v>100</v>
          </cell>
          <cell r="M160">
            <v>0</v>
          </cell>
          <cell r="N160">
            <v>0</v>
          </cell>
          <cell r="O160" t="str">
            <v>Опл. лотереи "Инсон манфаатлари учун-2"</v>
          </cell>
        </row>
        <row r="161">
          <cell r="A161">
            <v>9</v>
          </cell>
          <cell r="B161">
            <v>214</v>
          </cell>
          <cell r="C161">
            <v>8659</v>
          </cell>
          <cell r="D161">
            <v>195.15</v>
          </cell>
          <cell r="E161">
            <v>9</v>
          </cell>
          <cell r="F161">
            <v>19997.150000000001</v>
          </cell>
          <cell r="G161">
            <v>0</v>
          </cell>
          <cell r="H161">
            <v>1</v>
          </cell>
          <cell r="I161">
            <v>0</v>
          </cell>
          <cell r="J161">
            <v>0</v>
          </cell>
          <cell r="K161">
            <v>900</v>
          </cell>
          <cell r="L161">
            <v>900</v>
          </cell>
          <cell r="M161">
            <v>0</v>
          </cell>
          <cell r="N161">
            <v>0</v>
          </cell>
          <cell r="O161" t="str">
            <v>Опл. лотереи "Инсон манфаатлари учун-2"</v>
          </cell>
        </row>
        <row r="162">
          <cell r="A162">
            <v>9</v>
          </cell>
          <cell r="B162">
            <v>214</v>
          </cell>
          <cell r="C162">
            <v>3563</v>
          </cell>
          <cell r="D162">
            <v>195.17</v>
          </cell>
          <cell r="E162">
            <v>9</v>
          </cell>
          <cell r="F162">
            <v>19997.169999999998</v>
          </cell>
          <cell r="G162">
            <v>0</v>
          </cell>
          <cell r="H162">
            <v>1</v>
          </cell>
          <cell r="I162">
            <v>2200</v>
          </cell>
          <cell r="J162">
            <v>0</v>
          </cell>
          <cell r="K162">
            <v>5800</v>
          </cell>
          <cell r="L162">
            <v>8000</v>
          </cell>
          <cell r="M162">
            <v>0</v>
          </cell>
          <cell r="N162">
            <v>0</v>
          </cell>
          <cell r="O162" t="str">
            <v>Опл. лотереи "Оила кувончи"</v>
          </cell>
        </row>
        <row r="163">
          <cell r="A163">
            <v>9</v>
          </cell>
          <cell r="B163">
            <v>214</v>
          </cell>
          <cell r="C163">
            <v>5996</v>
          </cell>
          <cell r="D163">
            <v>195.17</v>
          </cell>
          <cell r="E163">
            <v>9</v>
          </cell>
          <cell r="F163">
            <v>19997.169999999998</v>
          </cell>
          <cell r="G163">
            <v>0</v>
          </cell>
          <cell r="H163">
            <v>1</v>
          </cell>
          <cell r="I163">
            <v>300</v>
          </cell>
          <cell r="J163">
            <v>0</v>
          </cell>
          <cell r="K163">
            <v>0</v>
          </cell>
          <cell r="L163">
            <v>300</v>
          </cell>
          <cell r="M163">
            <v>0</v>
          </cell>
          <cell r="N163">
            <v>0</v>
          </cell>
          <cell r="O163" t="str">
            <v>Опл. лотереи "Оила кувончи"</v>
          </cell>
        </row>
        <row r="164">
          <cell r="A164">
            <v>9</v>
          </cell>
          <cell r="B164">
            <v>214</v>
          </cell>
          <cell r="C164">
            <v>7783</v>
          </cell>
          <cell r="D164">
            <v>195.17</v>
          </cell>
          <cell r="E164">
            <v>9</v>
          </cell>
          <cell r="F164">
            <v>19997.169999999998</v>
          </cell>
          <cell r="G164">
            <v>0</v>
          </cell>
          <cell r="H164">
            <v>1</v>
          </cell>
          <cell r="I164">
            <v>300</v>
          </cell>
          <cell r="J164">
            <v>0</v>
          </cell>
          <cell r="K164">
            <v>0</v>
          </cell>
          <cell r="L164">
            <v>300</v>
          </cell>
          <cell r="M164">
            <v>0</v>
          </cell>
          <cell r="N164">
            <v>0</v>
          </cell>
          <cell r="O164" t="str">
            <v>Опл. лотереи "Оила кувончи"</v>
          </cell>
        </row>
        <row r="165">
          <cell r="A165">
            <v>9</v>
          </cell>
          <cell r="B165">
            <v>214</v>
          </cell>
          <cell r="C165">
            <v>7845</v>
          </cell>
          <cell r="D165">
            <v>195.17</v>
          </cell>
          <cell r="E165">
            <v>9</v>
          </cell>
          <cell r="F165">
            <v>19997.169999999998</v>
          </cell>
          <cell r="G165">
            <v>0</v>
          </cell>
          <cell r="H165">
            <v>1</v>
          </cell>
          <cell r="I165">
            <v>700</v>
          </cell>
          <cell r="J165">
            <v>0</v>
          </cell>
          <cell r="K165">
            <v>0</v>
          </cell>
          <cell r="L165">
            <v>700</v>
          </cell>
          <cell r="M165">
            <v>0</v>
          </cell>
          <cell r="N165">
            <v>0</v>
          </cell>
          <cell r="O165" t="str">
            <v>Опл. лотереи "Оила кувончи"</v>
          </cell>
        </row>
        <row r="166">
          <cell r="A166">
            <v>9</v>
          </cell>
          <cell r="B166">
            <v>214</v>
          </cell>
          <cell r="C166">
            <v>8002</v>
          </cell>
          <cell r="D166">
            <v>195.17</v>
          </cell>
          <cell r="E166">
            <v>9</v>
          </cell>
          <cell r="F166">
            <v>19997.169999999998</v>
          </cell>
          <cell r="G166">
            <v>0</v>
          </cell>
          <cell r="H166">
            <v>1</v>
          </cell>
          <cell r="I166">
            <v>0</v>
          </cell>
          <cell r="J166">
            <v>0</v>
          </cell>
          <cell r="K166">
            <v>600</v>
          </cell>
          <cell r="L166">
            <v>600</v>
          </cell>
          <cell r="M166">
            <v>0</v>
          </cell>
          <cell r="N166">
            <v>0</v>
          </cell>
          <cell r="O166" t="str">
            <v>Опл. лотереи "Оила кувончи"</v>
          </cell>
        </row>
        <row r="167">
          <cell r="A167">
            <v>9</v>
          </cell>
          <cell r="B167">
            <v>214</v>
          </cell>
          <cell r="C167">
            <v>8137</v>
          </cell>
          <cell r="D167">
            <v>195.17</v>
          </cell>
          <cell r="E167">
            <v>9</v>
          </cell>
          <cell r="F167">
            <v>19997.169999999998</v>
          </cell>
          <cell r="G167">
            <v>0</v>
          </cell>
          <cell r="H167">
            <v>1</v>
          </cell>
          <cell r="I167">
            <v>2800</v>
          </cell>
          <cell r="J167">
            <v>0</v>
          </cell>
          <cell r="K167">
            <v>200</v>
          </cell>
          <cell r="L167">
            <v>3000</v>
          </cell>
          <cell r="M167">
            <v>0</v>
          </cell>
          <cell r="N167">
            <v>0</v>
          </cell>
          <cell r="O167" t="str">
            <v>Опл. лотереи "Оила кувончи"</v>
          </cell>
        </row>
        <row r="168">
          <cell r="A168">
            <v>9</v>
          </cell>
          <cell r="B168">
            <v>214</v>
          </cell>
          <cell r="C168">
            <v>3563</v>
          </cell>
          <cell r="D168">
            <v>195.19</v>
          </cell>
          <cell r="E168">
            <v>9</v>
          </cell>
          <cell r="F168">
            <v>19997.189999999999</v>
          </cell>
          <cell r="G168">
            <v>0</v>
          </cell>
          <cell r="H168">
            <v>1</v>
          </cell>
          <cell r="I168">
            <v>13000</v>
          </cell>
          <cell r="J168">
            <v>0</v>
          </cell>
          <cell r="K168">
            <v>2550</v>
          </cell>
          <cell r="L168">
            <v>15550</v>
          </cell>
          <cell r="M168">
            <v>0</v>
          </cell>
          <cell r="N168">
            <v>0</v>
          </cell>
          <cell r="O168" t="str">
            <v>Опл. лотереи "Махалла"</v>
          </cell>
        </row>
        <row r="169">
          <cell r="A169">
            <v>9</v>
          </cell>
          <cell r="B169">
            <v>214</v>
          </cell>
          <cell r="C169">
            <v>5996</v>
          </cell>
          <cell r="D169">
            <v>195.19</v>
          </cell>
          <cell r="E169">
            <v>9</v>
          </cell>
          <cell r="F169">
            <v>19997.189999999999</v>
          </cell>
          <cell r="G169">
            <v>0</v>
          </cell>
          <cell r="H169">
            <v>1</v>
          </cell>
          <cell r="I169">
            <v>5000</v>
          </cell>
          <cell r="J169">
            <v>0</v>
          </cell>
          <cell r="K169">
            <v>900</v>
          </cell>
          <cell r="L169">
            <v>5900</v>
          </cell>
          <cell r="M169">
            <v>0</v>
          </cell>
          <cell r="N169">
            <v>0</v>
          </cell>
          <cell r="O169" t="str">
            <v>Опл. лотереи "Махалла"</v>
          </cell>
        </row>
        <row r="170">
          <cell r="A170">
            <v>9</v>
          </cell>
          <cell r="B170">
            <v>214</v>
          </cell>
          <cell r="C170">
            <v>7783</v>
          </cell>
          <cell r="D170">
            <v>195.19</v>
          </cell>
          <cell r="E170">
            <v>9</v>
          </cell>
          <cell r="F170">
            <v>19997.189999999999</v>
          </cell>
          <cell r="G170">
            <v>0</v>
          </cell>
          <cell r="H170">
            <v>1</v>
          </cell>
          <cell r="I170">
            <v>7450</v>
          </cell>
          <cell r="J170">
            <v>0</v>
          </cell>
          <cell r="K170">
            <v>1000</v>
          </cell>
          <cell r="L170">
            <v>8450</v>
          </cell>
          <cell r="M170">
            <v>0</v>
          </cell>
          <cell r="N170">
            <v>0</v>
          </cell>
          <cell r="O170" t="str">
            <v>Опл. лотереи "Махалла"</v>
          </cell>
        </row>
        <row r="171">
          <cell r="A171">
            <v>9</v>
          </cell>
          <cell r="B171">
            <v>214</v>
          </cell>
          <cell r="C171">
            <v>7845</v>
          </cell>
          <cell r="D171">
            <v>195.19</v>
          </cell>
          <cell r="E171">
            <v>9</v>
          </cell>
          <cell r="F171">
            <v>19997.189999999999</v>
          </cell>
          <cell r="G171">
            <v>0</v>
          </cell>
          <cell r="H171">
            <v>1</v>
          </cell>
          <cell r="I171">
            <v>13300</v>
          </cell>
          <cell r="J171">
            <v>0</v>
          </cell>
          <cell r="K171">
            <v>3250</v>
          </cell>
          <cell r="L171">
            <v>16550</v>
          </cell>
          <cell r="M171">
            <v>0</v>
          </cell>
          <cell r="N171">
            <v>0</v>
          </cell>
          <cell r="O171" t="str">
            <v>Опл. лотереи "Махалла"</v>
          </cell>
        </row>
        <row r="172">
          <cell r="A172">
            <v>9</v>
          </cell>
          <cell r="B172">
            <v>214</v>
          </cell>
          <cell r="C172">
            <v>7948</v>
          </cell>
          <cell r="D172">
            <v>195.19</v>
          </cell>
          <cell r="E172">
            <v>9</v>
          </cell>
          <cell r="F172">
            <v>19997.189999999999</v>
          </cell>
          <cell r="G172">
            <v>0</v>
          </cell>
          <cell r="H172">
            <v>1</v>
          </cell>
          <cell r="I172">
            <v>0</v>
          </cell>
          <cell r="J172">
            <v>0</v>
          </cell>
          <cell r="K172">
            <v>1400</v>
          </cell>
          <cell r="L172">
            <v>1400</v>
          </cell>
          <cell r="M172">
            <v>0</v>
          </cell>
          <cell r="N172">
            <v>0</v>
          </cell>
          <cell r="O172" t="str">
            <v>Опл. лотереи "Махалла"</v>
          </cell>
        </row>
        <row r="173">
          <cell r="A173">
            <v>9</v>
          </cell>
          <cell r="B173">
            <v>214</v>
          </cell>
          <cell r="C173">
            <v>8002</v>
          </cell>
          <cell r="D173">
            <v>195.19</v>
          </cell>
          <cell r="E173">
            <v>9</v>
          </cell>
          <cell r="F173">
            <v>19997.189999999999</v>
          </cell>
          <cell r="G173">
            <v>0</v>
          </cell>
          <cell r="H173">
            <v>1</v>
          </cell>
          <cell r="I173">
            <v>16900</v>
          </cell>
          <cell r="J173">
            <v>0</v>
          </cell>
          <cell r="K173">
            <v>2650</v>
          </cell>
          <cell r="L173">
            <v>19550</v>
          </cell>
          <cell r="M173">
            <v>0</v>
          </cell>
          <cell r="N173">
            <v>0</v>
          </cell>
          <cell r="O173" t="str">
            <v>Опл. лотереи "Махалла"</v>
          </cell>
        </row>
        <row r="174">
          <cell r="A174">
            <v>9</v>
          </cell>
          <cell r="B174">
            <v>214</v>
          </cell>
          <cell r="C174">
            <v>8104</v>
          </cell>
          <cell r="D174">
            <v>195.19</v>
          </cell>
          <cell r="E174">
            <v>9</v>
          </cell>
          <cell r="F174">
            <v>19997.189999999999</v>
          </cell>
          <cell r="G174">
            <v>0</v>
          </cell>
          <cell r="H174">
            <v>1</v>
          </cell>
          <cell r="I174">
            <v>17100</v>
          </cell>
          <cell r="J174">
            <v>0</v>
          </cell>
          <cell r="K174">
            <v>1700</v>
          </cell>
          <cell r="L174">
            <v>18800</v>
          </cell>
          <cell r="M174">
            <v>0</v>
          </cell>
          <cell r="N174">
            <v>0</v>
          </cell>
          <cell r="O174" t="str">
            <v>Опл. лотереи "Махалла"</v>
          </cell>
        </row>
        <row r="175">
          <cell r="A175">
            <v>9</v>
          </cell>
          <cell r="B175">
            <v>214</v>
          </cell>
          <cell r="C175">
            <v>8137</v>
          </cell>
          <cell r="D175">
            <v>195.19</v>
          </cell>
          <cell r="E175">
            <v>9</v>
          </cell>
          <cell r="F175">
            <v>19997.189999999999</v>
          </cell>
          <cell r="G175">
            <v>0</v>
          </cell>
          <cell r="H175">
            <v>1</v>
          </cell>
          <cell r="I175">
            <v>2950</v>
          </cell>
          <cell r="J175">
            <v>0</v>
          </cell>
          <cell r="K175">
            <v>100</v>
          </cell>
          <cell r="L175">
            <v>3050</v>
          </cell>
          <cell r="M175">
            <v>0</v>
          </cell>
          <cell r="N175">
            <v>0</v>
          </cell>
          <cell r="O175" t="str">
            <v>Опл. лотереи "Махалла"</v>
          </cell>
        </row>
        <row r="176">
          <cell r="A176">
            <v>9</v>
          </cell>
          <cell r="B176">
            <v>214</v>
          </cell>
          <cell r="C176">
            <v>8298</v>
          </cell>
          <cell r="D176">
            <v>195.19</v>
          </cell>
          <cell r="E176">
            <v>9</v>
          </cell>
          <cell r="F176">
            <v>19997.189999999999</v>
          </cell>
          <cell r="G176">
            <v>0</v>
          </cell>
          <cell r="H176">
            <v>1</v>
          </cell>
          <cell r="I176">
            <v>0</v>
          </cell>
          <cell r="J176">
            <v>0</v>
          </cell>
          <cell r="K176">
            <v>600</v>
          </cell>
          <cell r="L176">
            <v>600</v>
          </cell>
          <cell r="M176">
            <v>0</v>
          </cell>
          <cell r="N176">
            <v>0</v>
          </cell>
          <cell r="O176" t="str">
            <v>Опл. лотереи "Махалла"</v>
          </cell>
        </row>
        <row r="177">
          <cell r="A177">
            <v>9</v>
          </cell>
          <cell r="B177">
            <v>214</v>
          </cell>
          <cell r="C177">
            <v>3563</v>
          </cell>
          <cell r="D177">
            <v>195.2</v>
          </cell>
          <cell r="E177">
            <v>9</v>
          </cell>
          <cell r="F177">
            <v>19997.2</v>
          </cell>
          <cell r="G177">
            <v>0</v>
          </cell>
          <cell r="H177">
            <v>1</v>
          </cell>
          <cell r="I177">
            <v>0</v>
          </cell>
          <cell r="J177">
            <v>0</v>
          </cell>
          <cell r="K177">
            <v>10300</v>
          </cell>
          <cell r="L177">
            <v>10300</v>
          </cell>
          <cell r="M177">
            <v>0</v>
          </cell>
          <cell r="N177">
            <v>0</v>
          </cell>
          <cell r="O177" t="str">
            <v>Опл. лотереи "Тошкент"</v>
          </cell>
        </row>
        <row r="178">
          <cell r="A178">
            <v>9</v>
          </cell>
          <cell r="B178">
            <v>214</v>
          </cell>
          <cell r="C178">
            <v>5996</v>
          </cell>
          <cell r="D178">
            <v>195.2</v>
          </cell>
          <cell r="E178">
            <v>9</v>
          </cell>
          <cell r="F178">
            <v>19997.2</v>
          </cell>
          <cell r="G178">
            <v>0</v>
          </cell>
          <cell r="H178">
            <v>1</v>
          </cell>
          <cell r="I178">
            <v>0</v>
          </cell>
          <cell r="J178">
            <v>0</v>
          </cell>
          <cell r="K178">
            <v>95560</v>
          </cell>
          <cell r="L178">
            <v>95560</v>
          </cell>
          <cell r="M178">
            <v>0</v>
          </cell>
          <cell r="N178">
            <v>0</v>
          </cell>
          <cell r="O178" t="str">
            <v>Опл. лотереи "Тошкент"</v>
          </cell>
        </row>
        <row r="179">
          <cell r="A179">
            <v>9</v>
          </cell>
          <cell r="B179">
            <v>214</v>
          </cell>
          <cell r="C179">
            <v>7783</v>
          </cell>
          <cell r="D179">
            <v>195.2</v>
          </cell>
          <cell r="E179">
            <v>9</v>
          </cell>
          <cell r="F179">
            <v>19997.2</v>
          </cell>
          <cell r="G179">
            <v>0</v>
          </cell>
          <cell r="H179">
            <v>1</v>
          </cell>
          <cell r="I179">
            <v>0</v>
          </cell>
          <cell r="J179">
            <v>0</v>
          </cell>
          <cell r="K179">
            <v>182340</v>
          </cell>
          <cell r="L179">
            <v>182340</v>
          </cell>
          <cell r="M179">
            <v>0</v>
          </cell>
          <cell r="N179">
            <v>0</v>
          </cell>
          <cell r="O179" t="str">
            <v>Опл. лотереи "Тошкент"</v>
          </cell>
        </row>
        <row r="180">
          <cell r="A180">
            <v>9</v>
          </cell>
          <cell r="B180">
            <v>214</v>
          </cell>
          <cell r="C180">
            <v>7845</v>
          </cell>
          <cell r="D180">
            <v>195.2</v>
          </cell>
          <cell r="E180">
            <v>9</v>
          </cell>
          <cell r="F180">
            <v>19997.2</v>
          </cell>
          <cell r="G180">
            <v>0</v>
          </cell>
          <cell r="H180">
            <v>1</v>
          </cell>
          <cell r="I180">
            <v>0</v>
          </cell>
          <cell r="J180">
            <v>0</v>
          </cell>
          <cell r="K180">
            <v>12140</v>
          </cell>
          <cell r="L180">
            <v>12140</v>
          </cell>
          <cell r="M180">
            <v>0</v>
          </cell>
          <cell r="N180">
            <v>0</v>
          </cell>
          <cell r="O180" t="str">
            <v>Опл. лотереи "Тошкент"</v>
          </cell>
        </row>
        <row r="181">
          <cell r="A181">
            <v>9</v>
          </cell>
          <cell r="B181">
            <v>214</v>
          </cell>
          <cell r="C181">
            <v>7948</v>
          </cell>
          <cell r="D181">
            <v>195.2</v>
          </cell>
          <cell r="E181">
            <v>9</v>
          </cell>
          <cell r="F181">
            <v>19997.2</v>
          </cell>
          <cell r="G181">
            <v>0</v>
          </cell>
          <cell r="H181">
            <v>1</v>
          </cell>
          <cell r="I181">
            <v>0</v>
          </cell>
          <cell r="J181">
            <v>0</v>
          </cell>
          <cell r="K181">
            <v>244520</v>
          </cell>
          <cell r="L181">
            <v>244520</v>
          </cell>
          <cell r="M181">
            <v>0</v>
          </cell>
          <cell r="N181">
            <v>0</v>
          </cell>
          <cell r="O181" t="str">
            <v>Опл. лотереи "Тошкент"</v>
          </cell>
        </row>
        <row r="182">
          <cell r="A182">
            <v>9</v>
          </cell>
          <cell r="B182">
            <v>214</v>
          </cell>
          <cell r="C182">
            <v>8002</v>
          </cell>
          <cell r="D182">
            <v>195.2</v>
          </cell>
          <cell r="E182">
            <v>9</v>
          </cell>
          <cell r="F182">
            <v>19997.2</v>
          </cell>
          <cell r="G182">
            <v>0</v>
          </cell>
          <cell r="H182">
            <v>1</v>
          </cell>
          <cell r="I182">
            <v>0</v>
          </cell>
          <cell r="J182">
            <v>0</v>
          </cell>
          <cell r="K182">
            <v>120160</v>
          </cell>
          <cell r="L182">
            <v>120160</v>
          </cell>
          <cell r="M182">
            <v>0</v>
          </cell>
          <cell r="N182">
            <v>0</v>
          </cell>
          <cell r="O182" t="str">
            <v>Опл. лотереи "Тошкент"</v>
          </cell>
        </row>
        <row r="183">
          <cell r="A183">
            <v>9</v>
          </cell>
          <cell r="B183">
            <v>214</v>
          </cell>
          <cell r="C183">
            <v>8104</v>
          </cell>
          <cell r="D183">
            <v>195.2</v>
          </cell>
          <cell r="E183">
            <v>9</v>
          </cell>
          <cell r="F183">
            <v>19997.2</v>
          </cell>
          <cell r="G183">
            <v>0</v>
          </cell>
          <cell r="H183">
            <v>1</v>
          </cell>
          <cell r="I183">
            <v>6580</v>
          </cell>
          <cell r="J183">
            <v>0</v>
          </cell>
          <cell r="K183">
            <v>98980</v>
          </cell>
          <cell r="L183">
            <v>105560</v>
          </cell>
          <cell r="M183">
            <v>0</v>
          </cell>
          <cell r="N183">
            <v>0</v>
          </cell>
          <cell r="O183" t="str">
            <v>Опл. лотереи "Тошкент"</v>
          </cell>
        </row>
        <row r="184">
          <cell r="A184">
            <v>9</v>
          </cell>
          <cell r="B184">
            <v>214</v>
          </cell>
          <cell r="C184">
            <v>8137</v>
          </cell>
          <cell r="D184">
            <v>195.2</v>
          </cell>
          <cell r="E184">
            <v>9</v>
          </cell>
          <cell r="F184">
            <v>19997.2</v>
          </cell>
          <cell r="G184">
            <v>0</v>
          </cell>
          <cell r="H184">
            <v>1</v>
          </cell>
          <cell r="I184">
            <v>0</v>
          </cell>
          <cell r="J184">
            <v>0</v>
          </cell>
          <cell r="K184">
            <v>78400</v>
          </cell>
          <cell r="L184">
            <v>78400</v>
          </cell>
          <cell r="M184">
            <v>0</v>
          </cell>
          <cell r="N184">
            <v>0</v>
          </cell>
          <cell r="O184" t="str">
            <v>Опл. лотереи "Тошкент"</v>
          </cell>
        </row>
        <row r="185">
          <cell r="A185">
            <v>9</v>
          </cell>
          <cell r="B185">
            <v>214</v>
          </cell>
          <cell r="C185">
            <v>8533</v>
          </cell>
          <cell r="D185">
            <v>195.2</v>
          </cell>
          <cell r="E185">
            <v>9</v>
          </cell>
          <cell r="F185">
            <v>19997.2</v>
          </cell>
          <cell r="G185">
            <v>0</v>
          </cell>
          <cell r="H185">
            <v>1</v>
          </cell>
          <cell r="I185">
            <v>0</v>
          </cell>
          <cell r="J185">
            <v>0</v>
          </cell>
          <cell r="K185">
            <v>100</v>
          </cell>
          <cell r="L185">
            <v>100</v>
          </cell>
          <cell r="M185">
            <v>0</v>
          </cell>
          <cell r="N185">
            <v>0</v>
          </cell>
          <cell r="O185" t="str">
            <v>Опл. лотереи "Тошкент"</v>
          </cell>
        </row>
        <row r="186">
          <cell r="A186">
            <v>9</v>
          </cell>
          <cell r="B186">
            <v>214</v>
          </cell>
          <cell r="C186">
            <v>8659</v>
          </cell>
          <cell r="D186">
            <v>195.2</v>
          </cell>
          <cell r="E186">
            <v>9</v>
          </cell>
          <cell r="F186">
            <v>19997.2</v>
          </cell>
          <cell r="G186">
            <v>0</v>
          </cell>
          <cell r="H186">
            <v>1</v>
          </cell>
          <cell r="I186">
            <v>0</v>
          </cell>
          <cell r="J186">
            <v>0</v>
          </cell>
          <cell r="K186">
            <v>15520</v>
          </cell>
          <cell r="L186">
            <v>15520</v>
          </cell>
          <cell r="M186">
            <v>0</v>
          </cell>
          <cell r="N186">
            <v>0</v>
          </cell>
          <cell r="O186" t="str">
            <v>Опл. лотереи "Тошкент"</v>
          </cell>
        </row>
        <row r="187">
          <cell r="A187">
            <v>9</v>
          </cell>
          <cell r="B187">
            <v>214</v>
          </cell>
          <cell r="C187">
            <v>3563</v>
          </cell>
          <cell r="D187">
            <v>195.21</v>
          </cell>
          <cell r="E187">
            <v>9</v>
          </cell>
          <cell r="F187">
            <v>19997.21</v>
          </cell>
          <cell r="G187">
            <v>0</v>
          </cell>
          <cell r="H187">
            <v>1</v>
          </cell>
          <cell r="I187">
            <v>550</v>
          </cell>
          <cell r="J187">
            <v>0</v>
          </cell>
          <cell r="K187">
            <v>1350</v>
          </cell>
          <cell r="L187">
            <v>1900</v>
          </cell>
          <cell r="M187">
            <v>0</v>
          </cell>
          <cell r="N187">
            <v>0</v>
          </cell>
          <cell r="O187" t="str">
            <v>Опл. лотереи "Эколот-3"</v>
          </cell>
        </row>
        <row r="188">
          <cell r="A188">
            <v>9</v>
          </cell>
          <cell r="B188">
            <v>214</v>
          </cell>
          <cell r="C188">
            <v>3563</v>
          </cell>
          <cell r="D188">
            <v>195.22</v>
          </cell>
          <cell r="E188">
            <v>9</v>
          </cell>
          <cell r="F188">
            <v>19997.22</v>
          </cell>
          <cell r="G188">
            <v>0</v>
          </cell>
          <cell r="H188">
            <v>1</v>
          </cell>
          <cell r="I188">
            <v>0</v>
          </cell>
          <cell r="J188">
            <v>0</v>
          </cell>
          <cell r="K188">
            <v>1650</v>
          </cell>
          <cell r="L188">
            <v>1650</v>
          </cell>
          <cell r="M188">
            <v>0</v>
          </cell>
          <cell r="N188">
            <v>0</v>
          </cell>
          <cell r="O188" t="str">
            <v>Опл. лотереи "Эколот-4"</v>
          </cell>
        </row>
        <row r="189">
          <cell r="A189">
            <v>9</v>
          </cell>
          <cell r="B189">
            <v>214</v>
          </cell>
          <cell r="C189">
            <v>5996</v>
          </cell>
          <cell r="D189">
            <v>195.22</v>
          </cell>
          <cell r="E189">
            <v>9</v>
          </cell>
          <cell r="F189">
            <v>19997.22</v>
          </cell>
          <cell r="G189">
            <v>0</v>
          </cell>
          <cell r="H189">
            <v>1</v>
          </cell>
          <cell r="I189">
            <v>100</v>
          </cell>
          <cell r="J189">
            <v>0</v>
          </cell>
          <cell r="K189">
            <v>0</v>
          </cell>
          <cell r="L189">
            <v>100</v>
          </cell>
          <cell r="M189">
            <v>0</v>
          </cell>
          <cell r="N189">
            <v>0</v>
          </cell>
          <cell r="O189" t="str">
            <v>Опл. лотереи "Эколот-4"</v>
          </cell>
        </row>
        <row r="190">
          <cell r="A190">
            <v>9</v>
          </cell>
          <cell r="B190">
            <v>214</v>
          </cell>
          <cell r="C190">
            <v>7845</v>
          </cell>
          <cell r="D190">
            <v>195.22</v>
          </cell>
          <cell r="E190">
            <v>9</v>
          </cell>
          <cell r="F190">
            <v>19997.22</v>
          </cell>
          <cell r="G190">
            <v>0</v>
          </cell>
          <cell r="H190">
            <v>1</v>
          </cell>
          <cell r="I190">
            <v>0</v>
          </cell>
          <cell r="J190">
            <v>0</v>
          </cell>
          <cell r="K190">
            <v>37950</v>
          </cell>
          <cell r="L190">
            <v>37950</v>
          </cell>
          <cell r="M190">
            <v>0</v>
          </cell>
          <cell r="N190">
            <v>0</v>
          </cell>
          <cell r="O190" t="str">
            <v>Опл. лотереи "Эколот-4"</v>
          </cell>
        </row>
        <row r="191">
          <cell r="A191">
            <v>9</v>
          </cell>
          <cell r="B191">
            <v>214</v>
          </cell>
          <cell r="C191">
            <v>8104</v>
          </cell>
          <cell r="D191">
            <v>195.22</v>
          </cell>
          <cell r="E191">
            <v>9</v>
          </cell>
          <cell r="F191">
            <v>19997.22</v>
          </cell>
          <cell r="G191">
            <v>0</v>
          </cell>
          <cell r="H191">
            <v>1</v>
          </cell>
          <cell r="I191">
            <v>49850</v>
          </cell>
          <cell r="J191">
            <v>0</v>
          </cell>
          <cell r="K191">
            <v>750</v>
          </cell>
          <cell r="L191">
            <v>50600</v>
          </cell>
          <cell r="M191">
            <v>0</v>
          </cell>
          <cell r="N191">
            <v>0</v>
          </cell>
          <cell r="O191" t="str">
            <v>Опл. лотереи "Эколот-4"</v>
          </cell>
        </row>
        <row r="192">
          <cell r="A192">
            <v>9</v>
          </cell>
          <cell r="B192">
            <v>214</v>
          </cell>
          <cell r="C192">
            <v>8298</v>
          </cell>
          <cell r="D192">
            <v>195.22</v>
          </cell>
          <cell r="E192">
            <v>9</v>
          </cell>
          <cell r="F192">
            <v>19997.22</v>
          </cell>
          <cell r="G192">
            <v>0</v>
          </cell>
          <cell r="H192">
            <v>1</v>
          </cell>
          <cell r="I192">
            <v>0</v>
          </cell>
          <cell r="J192">
            <v>0</v>
          </cell>
          <cell r="K192">
            <v>6750</v>
          </cell>
          <cell r="L192">
            <v>6750</v>
          </cell>
          <cell r="M192">
            <v>0</v>
          </cell>
          <cell r="N192">
            <v>0</v>
          </cell>
          <cell r="O192" t="str">
            <v>Опл. лотереи "Эколот-4"</v>
          </cell>
        </row>
        <row r="193">
          <cell r="A193">
            <v>9</v>
          </cell>
          <cell r="B193">
            <v>214</v>
          </cell>
          <cell r="C193">
            <v>8659</v>
          </cell>
          <cell r="D193">
            <v>195.22</v>
          </cell>
          <cell r="E193">
            <v>9</v>
          </cell>
          <cell r="F193">
            <v>19997.22</v>
          </cell>
          <cell r="G193">
            <v>0</v>
          </cell>
          <cell r="H193">
            <v>1</v>
          </cell>
          <cell r="I193">
            <v>0</v>
          </cell>
          <cell r="J193">
            <v>0</v>
          </cell>
          <cell r="K193">
            <v>16150</v>
          </cell>
          <cell r="L193">
            <v>16150</v>
          </cell>
          <cell r="M193">
            <v>0</v>
          </cell>
          <cell r="N193">
            <v>0</v>
          </cell>
          <cell r="O193" t="str">
            <v>Опл. лотереи "Эколот-4"</v>
          </cell>
        </row>
        <row r="194">
          <cell r="A194">
            <v>9</v>
          </cell>
          <cell r="B194">
            <v>214</v>
          </cell>
          <cell r="C194">
            <v>3563</v>
          </cell>
          <cell r="D194">
            <v>195.23</v>
          </cell>
          <cell r="E194">
            <v>9</v>
          </cell>
          <cell r="F194">
            <v>19997.23</v>
          </cell>
          <cell r="G194">
            <v>0</v>
          </cell>
          <cell r="H194">
            <v>1</v>
          </cell>
          <cell r="I194">
            <v>0</v>
          </cell>
          <cell r="J194">
            <v>0</v>
          </cell>
          <cell r="K194">
            <v>42300</v>
          </cell>
          <cell r="L194">
            <v>42300</v>
          </cell>
          <cell r="M194">
            <v>0</v>
          </cell>
          <cell r="N194">
            <v>0</v>
          </cell>
          <cell r="O194" t="str">
            <v>Опл. лотереи "Улугбек юлдузлари"</v>
          </cell>
        </row>
        <row r="195">
          <cell r="A195">
            <v>9</v>
          </cell>
          <cell r="B195">
            <v>214</v>
          </cell>
          <cell r="C195">
            <v>5996</v>
          </cell>
          <cell r="D195">
            <v>195.23</v>
          </cell>
          <cell r="E195">
            <v>9</v>
          </cell>
          <cell r="F195">
            <v>19997.23</v>
          </cell>
          <cell r="G195">
            <v>0</v>
          </cell>
          <cell r="H195">
            <v>1</v>
          </cell>
          <cell r="I195">
            <v>0</v>
          </cell>
          <cell r="J195">
            <v>0</v>
          </cell>
          <cell r="K195">
            <v>10000</v>
          </cell>
          <cell r="L195">
            <v>10000</v>
          </cell>
          <cell r="M195">
            <v>0</v>
          </cell>
          <cell r="N195">
            <v>0</v>
          </cell>
          <cell r="O195" t="str">
            <v>Опл. лотереи "Улугбек юлдузлари"</v>
          </cell>
        </row>
        <row r="196">
          <cell r="A196">
            <v>9</v>
          </cell>
          <cell r="B196">
            <v>214</v>
          </cell>
          <cell r="C196">
            <v>7783</v>
          </cell>
          <cell r="D196">
            <v>195.23</v>
          </cell>
          <cell r="E196">
            <v>9</v>
          </cell>
          <cell r="F196">
            <v>19997.23</v>
          </cell>
          <cell r="G196">
            <v>0</v>
          </cell>
          <cell r="H196">
            <v>1</v>
          </cell>
          <cell r="I196">
            <v>0</v>
          </cell>
          <cell r="J196">
            <v>0</v>
          </cell>
          <cell r="K196">
            <v>14450</v>
          </cell>
          <cell r="L196">
            <v>14450</v>
          </cell>
          <cell r="M196">
            <v>0</v>
          </cell>
          <cell r="N196">
            <v>0</v>
          </cell>
          <cell r="O196" t="str">
            <v>Опл. лотереи "Улугбек юлдузлари"</v>
          </cell>
        </row>
        <row r="197">
          <cell r="A197">
            <v>9</v>
          </cell>
          <cell r="B197">
            <v>214</v>
          </cell>
          <cell r="C197">
            <v>7845</v>
          </cell>
          <cell r="D197">
            <v>195.23</v>
          </cell>
          <cell r="E197">
            <v>9</v>
          </cell>
          <cell r="F197">
            <v>19997.23</v>
          </cell>
          <cell r="G197">
            <v>0</v>
          </cell>
          <cell r="H197">
            <v>1</v>
          </cell>
          <cell r="I197">
            <v>0</v>
          </cell>
          <cell r="J197">
            <v>0</v>
          </cell>
          <cell r="K197">
            <v>47900</v>
          </cell>
          <cell r="L197">
            <v>47900</v>
          </cell>
          <cell r="M197">
            <v>0</v>
          </cell>
          <cell r="N197">
            <v>0</v>
          </cell>
          <cell r="O197" t="str">
            <v>Опл. лотереи "Улугбек юлдузлари"</v>
          </cell>
        </row>
        <row r="198">
          <cell r="A198">
            <v>9</v>
          </cell>
          <cell r="B198">
            <v>214</v>
          </cell>
          <cell r="C198">
            <v>7948</v>
          </cell>
          <cell r="D198">
            <v>195.23</v>
          </cell>
          <cell r="E198">
            <v>9</v>
          </cell>
          <cell r="F198">
            <v>19997.23</v>
          </cell>
          <cell r="G198">
            <v>0</v>
          </cell>
          <cell r="H198">
            <v>1</v>
          </cell>
          <cell r="I198">
            <v>0</v>
          </cell>
          <cell r="J198">
            <v>0</v>
          </cell>
          <cell r="K198">
            <v>47350</v>
          </cell>
          <cell r="L198">
            <v>47350</v>
          </cell>
          <cell r="M198">
            <v>0</v>
          </cell>
          <cell r="N198">
            <v>0</v>
          </cell>
          <cell r="O198" t="str">
            <v>Опл. лотереи "Улугбек юлдузлари"</v>
          </cell>
        </row>
        <row r="199">
          <cell r="A199">
            <v>9</v>
          </cell>
          <cell r="B199">
            <v>214</v>
          </cell>
          <cell r="C199">
            <v>8002</v>
          </cell>
          <cell r="D199">
            <v>195.23</v>
          </cell>
          <cell r="E199">
            <v>9</v>
          </cell>
          <cell r="F199">
            <v>19997.23</v>
          </cell>
          <cell r="G199">
            <v>0</v>
          </cell>
          <cell r="H199">
            <v>1</v>
          </cell>
          <cell r="I199">
            <v>0</v>
          </cell>
          <cell r="J199">
            <v>0</v>
          </cell>
          <cell r="K199">
            <v>24250</v>
          </cell>
          <cell r="L199">
            <v>24250</v>
          </cell>
          <cell r="M199">
            <v>0</v>
          </cell>
          <cell r="N199">
            <v>0</v>
          </cell>
          <cell r="O199" t="str">
            <v>Опл. лотереи "Улугбек юлдузлари"</v>
          </cell>
        </row>
        <row r="200">
          <cell r="A200">
            <v>9</v>
          </cell>
          <cell r="B200">
            <v>214</v>
          </cell>
          <cell r="C200">
            <v>8104</v>
          </cell>
          <cell r="D200">
            <v>195.23</v>
          </cell>
          <cell r="E200">
            <v>9</v>
          </cell>
          <cell r="F200">
            <v>19997.23</v>
          </cell>
          <cell r="G200">
            <v>0</v>
          </cell>
          <cell r="H200">
            <v>1</v>
          </cell>
          <cell r="I200">
            <v>0</v>
          </cell>
          <cell r="J200">
            <v>0</v>
          </cell>
          <cell r="K200">
            <v>57000</v>
          </cell>
          <cell r="L200">
            <v>57000</v>
          </cell>
          <cell r="M200">
            <v>0</v>
          </cell>
          <cell r="N200">
            <v>0</v>
          </cell>
          <cell r="O200" t="str">
            <v>Опл. лотереи "Улугбек юлдузлари"</v>
          </cell>
        </row>
        <row r="201">
          <cell r="A201">
            <v>9</v>
          </cell>
          <cell r="B201">
            <v>214</v>
          </cell>
          <cell r="C201">
            <v>8137</v>
          </cell>
          <cell r="D201">
            <v>195.23</v>
          </cell>
          <cell r="E201">
            <v>9</v>
          </cell>
          <cell r="F201">
            <v>19997.23</v>
          </cell>
          <cell r="G201">
            <v>0</v>
          </cell>
          <cell r="H201">
            <v>1</v>
          </cell>
          <cell r="I201">
            <v>0</v>
          </cell>
          <cell r="J201">
            <v>0</v>
          </cell>
          <cell r="K201">
            <v>2450</v>
          </cell>
          <cell r="L201">
            <v>2450</v>
          </cell>
          <cell r="M201">
            <v>0</v>
          </cell>
          <cell r="N201">
            <v>0</v>
          </cell>
          <cell r="O201" t="str">
            <v>Опл. лотереи "Улугбек юлдузлари"</v>
          </cell>
        </row>
        <row r="202">
          <cell r="A202">
            <v>9</v>
          </cell>
          <cell r="B202">
            <v>214</v>
          </cell>
          <cell r="C202">
            <v>8298</v>
          </cell>
          <cell r="D202">
            <v>195.23</v>
          </cell>
          <cell r="E202">
            <v>9</v>
          </cell>
          <cell r="F202">
            <v>19997.23</v>
          </cell>
          <cell r="G202">
            <v>0</v>
          </cell>
          <cell r="H202">
            <v>1</v>
          </cell>
          <cell r="I202">
            <v>0</v>
          </cell>
          <cell r="J202">
            <v>0</v>
          </cell>
          <cell r="K202">
            <v>61500</v>
          </cell>
          <cell r="L202">
            <v>61500</v>
          </cell>
          <cell r="M202">
            <v>0</v>
          </cell>
          <cell r="N202">
            <v>0</v>
          </cell>
          <cell r="O202" t="str">
            <v>Опл. лотереи "Улугбек юлдузлари"</v>
          </cell>
        </row>
        <row r="203">
          <cell r="A203">
            <v>9</v>
          </cell>
          <cell r="B203">
            <v>214</v>
          </cell>
          <cell r="C203">
            <v>8533</v>
          </cell>
          <cell r="D203">
            <v>195.23</v>
          </cell>
          <cell r="E203">
            <v>9</v>
          </cell>
          <cell r="F203">
            <v>19997.23</v>
          </cell>
          <cell r="G203">
            <v>0</v>
          </cell>
          <cell r="H203">
            <v>1</v>
          </cell>
          <cell r="I203">
            <v>0</v>
          </cell>
          <cell r="J203">
            <v>0</v>
          </cell>
          <cell r="K203">
            <v>1450</v>
          </cell>
          <cell r="L203">
            <v>1450</v>
          </cell>
          <cell r="M203">
            <v>0</v>
          </cell>
          <cell r="N203">
            <v>0</v>
          </cell>
          <cell r="O203" t="str">
            <v>Опл. лотереи "Улугбек юлдузлари"</v>
          </cell>
        </row>
        <row r="204">
          <cell r="A204">
            <v>9</v>
          </cell>
          <cell r="B204">
            <v>214</v>
          </cell>
          <cell r="C204">
            <v>8659</v>
          </cell>
          <cell r="D204">
            <v>195.23</v>
          </cell>
          <cell r="E204">
            <v>9</v>
          </cell>
          <cell r="F204">
            <v>19997.23</v>
          </cell>
          <cell r="G204">
            <v>0</v>
          </cell>
          <cell r="H204">
            <v>1</v>
          </cell>
          <cell r="I204">
            <v>0</v>
          </cell>
          <cell r="J204">
            <v>0</v>
          </cell>
          <cell r="K204">
            <v>1650</v>
          </cell>
          <cell r="L204">
            <v>1650</v>
          </cell>
          <cell r="M204">
            <v>0</v>
          </cell>
          <cell r="N204">
            <v>0</v>
          </cell>
          <cell r="O204" t="str">
            <v>Опл. лотереи "Улугбек юлдузлари"</v>
          </cell>
        </row>
        <row r="205">
          <cell r="A205">
            <v>9</v>
          </cell>
          <cell r="B205">
            <v>214</v>
          </cell>
          <cell r="C205">
            <v>3563</v>
          </cell>
          <cell r="D205">
            <v>195.24</v>
          </cell>
          <cell r="E205">
            <v>9</v>
          </cell>
          <cell r="F205">
            <v>19997.240000000002</v>
          </cell>
          <cell r="G205">
            <v>0</v>
          </cell>
          <cell r="H205">
            <v>1</v>
          </cell>
          <cell r="I205">
            <v>0</v>
          </cell>
          <cell r="J205">
            <v>0</v>
          </cell>
          <cell r="K205">
            <v>2121150</v>
          </cell>
          <cell r="L205">
            <v>2121150</v>
          </cell>
          <cell r="M205">
            <v>0</v>
          </cell>
          <cell r="N205">
            <v>0</v>
          </cell>
          <cell r="O205" t="str">
            <v>Опл. лотереи "Омадли инсон"</v>
          </cell>
        </row>
        <row r="206">
          <cell r="A206">
            <v>9</v>
          </cell>
          <cell r="B206">
            <v>214</v>
          </cell>
          <cell r="C206">
            <v>5996</v>
          </cell>
          <cell r="D206">
            <v>195.24</v>
          </cell>
          <cell r="E206">
            <v>9</v>
          </cell>
          <cell r="F206">
            <v>19997.240000000002</v>
          </cell>
          <cell r="G206">
            <v>0</v>
          </cell>
          <cell r="H206">
            <v>1</v>
          </cell>
          <cell r="I206">
            <v>0</v>
          </cell>
          <cell r="J206">
            <v>0</v>
          </cell>
          <cell r="K206">
            <v>2032100</v>
          </cell>
          <cell r="L206">
            <v>2032100</v>
          </cell>
          <cell r="M206">
            <v>0</v>
          </cell>
          <cell r="N206">
            <v>0</v>
          </cell>
          <cell r="O206" t="str">
            <v>Опл. лотереи "Омадли инсон"</v>
          </cell>
        </row>
        <row r="207">
          <cell r="A207">
            <v>9</v>
          </cell>
          <cell r="B207">
            <v>214</v>
          </cell>
          <cell r="C207">
            <v>7783</v>
          </cell>
          <cell r="D207">
            <v>195.24</v>
          </cell>
          <cell r="E207">
            <v>9</v>
          </cell>
          <cell r="F207">
            <v>19997.240000000002</v>
          </cell>
          <cell r="G207">
            <v>0</v>
          </cell>
          <cell r="H207">
            <v>1</v>
          </cell>
          <cell r="I207">
            <v>0</v>
          </cell>
          <cell r="J207">
            <v>0</v>
          </cell>
          <cell r="K207">
            <v>1732000</v>
          </cell>
          <cell r="L207">
            <v>1732000</v>
          </cell>
          <cell r="M207">
            <v>0</v>
          </cell>
          <cell r="N207">
            <v>0</v>
          </cell>
          <cell r="O207" t="str">
            <v>Опл. лотереи "Омадли инсон"</v>
          </cell>
        </row>
        <row r="208">
          <cell r="A208">
            <v>9</v>
          </cell>
          <cell r="B208">
            <v>214</v>
          </cell>
          <cell r="C208">
            <v>7845</v>
          </cell>
          <cell r="D208">
            <v>195.24</v>
          </cell>
          <cell r="E208">
            <v>9</v>
          </cell>
          <cell r="F208">
            <v>19997.240000000002</v>
          </cell>
          <cell r="G208">
            <v>0</v>
          </cell>
          <cell r="H208">
            <v>1</v>
          </cell>
          <cell r="I208">
            <v>294600</v>
          </cell>
          <cell r="J208">
            <v>0</v>
          </cell>
          <cell r="K208">
            <v>2525200</v>
          </cell>
          <cell r="L208">
            <v>2819800</v>
          </cell>
          <cell r="M208">
            <v>0</v>
          </cell>
          <cell r="N208">
            <v>0</v>
          </cell>
          <cell r="O208" t="str">
            <v>Опл. лотереи "Омадли инсон"</v>
          </cell>
        </row>
        <row r="209">
          <cell r="A209">
            <v>9</v>
          </cell>
          <cell r="B209">
            <v>214</v>
          </cell>
          <cell r="C209">
            <v>7948</v>
          </cell>
          <cell r="D209">
            <v>195.24</v>
          </cell>
          <cell r="E209">
            <v>9</v>
          </cell>
          <cell r="F209">
            <v>19997.240000000002</v>
          </cell>
          <cell r="G209">
            <v>0</v>
          </cell>
          <cell r="H209">
            <v>1</v>
          </cell>
          <cell r="I209">
            <v>0</v>
          </cell>
          <cell r="J209">
            <v>0</v>
          </cell>
          <cell r="K209">
            <v>2347700</v>
          </cell>
          <cell r="L209">
            <v>2347700</v>
          </cell>
          <cell r="M209">
            <v>0</v>
          </cell>
          <cell r="N209">
            <v>0</v>
          </cell>
          <cell r="O209" t="str">
            <v>Опл. лотереи "Омадли инсон"</v>
          </cell>
        </row>
        <row r="210">
          <cell r="A210">
            <v>9</v>
          </cell>
          <cell r="B210">
            <v>214</v>
          </cell>
          <cell r="C210">
            <v>8002</v>
          </cell>
          <cell r="D210">
            <v>195.24</v>
          </cell>
          <cell r="E210">
            <v>9</v>
          </cell>
          <cell r="F210">
            <v>19997.240000000002</v>
          </cell>
          <cell r="G210">
            <v>0</v>
          </cell>
          <cell r="H210">
            <v>1</v>
          </cell>
          <cell r="I210">
            <v>0</v>
          </cell>
          <cell r="J210">
            <v>0</v>
          </cell>
          <cell r="K210">
            <v>2107100</v>
          </cell>
          <cell r="L210">
            <v>2107100</v>
          </cell>
          <cell r="M210">
            <v>0</v>
          </cell>
          <cell r="N210">
            <v>0</v>
          </cell>
          <cell r="O210" t="str">
            <v>Опл. лотереи "Омадли инсон"</v>
          </cell>
        </row>
        <row r="211">
          <cell r="A211">
            <v>9</v>
          </cell>
          <cell r="B211">
            <v>214</v>
          </cell>
          <cell r="C211">
            <v>8104</v>
          </cell>
          <cell r="D211">
            <v>195.24</v>
          </cell>
          <cell r="E211">
            <v>9</v>
          </cell>
          <cell r="F211">
            <v>19997.240000000002</v>
          </cell>
          <cell r="G211">
            <v>0</v>
          </cell>
          <cell r="H211">
            <v>1</v>
          </cell>
          <cell r="I211">
            <v>0</v>
          </cell>
          <cell r="J211">
            <v>0</v>
          </cell>
          <cell r="K211">
            <v>1654500</v>
          </cell>
          <cell r="L211">
            <v>1654500</v>
          </cell>
          <cell r="M211">
            <v>0</v>
          </cell>
          <cell r="N211">
            <v>0</v>
          </cell>
          <cell r="O211" t="str">
            <v>Опл. лотереи "Омадли инсон"</v>
          </cell>
        </row>
        <row r="212">
          <cell r="A212">
            <v>9</v>
          </cell>
          <cell r="B212">
            <v>214</v>
          </cell>
          <cell r="C212">
            <v>8137</v>
          </cell>
          <cell r="D212">
            <v>195.24</v>
          </cell>
          <cell r="E212">
            <v>9</v>
          </cell>
          <cell r="F212">
            <v>19997.240000000002</v>
          </cell>
          <cell r="G212">
            <v>0</v>
          </cell>
          <cell r="H212">
            <v>1</v>
          </cell>
          <cell r="I212">
            <v>0</v>
          </cell>
          <cell r="J212">
            <v>0</v>
          </cell>
          <cell r="K212">
            <v>1263900</v>
          </cell>
          <cell r="L212">
            <v>1263900</v>
          </cell>
          <cell r="M212">
            <v>0</v>
          </cell>
          <cell r="N212">
            <v>0</v>
          </cell>
          <cell r="O212" t="str">
            <v>Опл. лотереи "Омадли инсон"</v>
          </cell>
        </row>
        <row r="213">
          <cell r="A213">
            <v>9</v>
          </cell>
          <cell r="B213">
            <v>214</v>
          </cell>
          <cell r="C213">
            <v>8298</v>
          </cell>
          <cell r="D213">
            <v>195.24</v>
          </cell>
          <cell r="E213">
            <v>9</v>
          </cell>
          <cell r="F213">
            <v>19997.240000000002</v>
          </cell>
          <cell r="G213">
            <v>0</v>
          </cell>
          <cell r="H213">
            <v>1</v>
          </cell>
          <cell r="I213">
            <v>0</v>
          </cell>
          <cell r="J213">
            <v>0</v>
          </cell>
          <cell r="K213">
            <v>2471100</v>
          </cell>
          <cell r="L213">
            <v>2471100</v>
          </cell>
          <cell r="M213">
            <v>0</v>
          </cell>
          <cell r="N213">
            <v>0</v>
          </cell>
          <cell r="O213" t="str">
            <v>Опл. лотереи "Омадли инсон"</v>
          </cell>
        </row>
        <row r="214">
          <cell r="A214">
            <v>9</v>
          </cell>
          <cell r="B214">
            <v>214</v>
          </cell>
          <cell r="C214">
            <v>8533</v>
          </cell>
          <cell r="D214">
            <v>195.24</v>
          </cell>
          <cell r="E214">
            <v>9</v>
          </cell>
          <cell r="F214">
            <v>19997.240000000002</v>
          </cell>
          <cell r="G214">
            <v>0</v>
          </cell>
          <cell r="H214">
            <v>1</v>
          </cell>
          <cell r="I214">
            <v>0</v>
          </cell>
          <cell r="J214">
            <v>0</v>
          </cell>
          <cell r="K214">
            <v>198000</v>
          </cell>
          <cell r="L214">
            <v>198000</v>
          </cell>
          <cell r="M214">
            <v>0</v>
          </cell>
          <cell r="N214">
            <v>0</v>
          </cell>
          <cell r="O214" t="str">
            <v>Опл. лотереи "Омадли инсон"</v>
          </cell>
        </row>
        <row r="215">
          <cell r="A215">
            <v>9</v>
          </cell>
          <cell r="B215">
            <v>214</v>
          </cell>
          <cell r="C215">
            <v>8659</v>
          </cell>
          <cell r="D215">
            <v>195.24</v>
          </cell>
          <cell r="E215">
            <v>9</v>
          </cell>
          <cell r="F215">
            <v>19997.240000000002</v>
          </cell>
          <cell r="G215">
            <v>0</v>
          </cell>
          <cell r="H215">
            <v>1</v>
          </cell>
          <cell r="I215">
            <v>0</v>
          </cell>
          <cell r="J215">
            <v>0</v>
          </cell>
          <cell r="K215">
            <v>2029400</v>
          </cell>
          <cell r="L215">
            <v>2029400</v>
          </cell>
          <cell r="M215">
            <v>0</v>
          </cell>
          <cell r="N215">
            <v>0</v>
          </cell>
          <cell r="O215" t="str">
            <v>Опл. лотереи "Омадли инсон"</v>
          </cell>
        </row>
        <row r="216">
          <cell r="A216">
            <v>9</v>
          </cell>
          <cell r="B216">
            <v>214</v>
          </cell>
          <cell r="C216">
            <v>3563</v>
          </cell>
          <cell r="D216">
            <v>195.25</v>
          </cell>
          <cell r="E216">
            <v>9</v>
          </cell>
          <cell r="F216">
            <v>19997.25</v>
          </cell>
          <cell r="G216">
            <v>0</v>
          </cell>
          <cell r="H216">
            <v>1</v>
          </cell>
          <cell r="I216">
            <v>0</v>
          </cell>
          <cell r="J216">
            <v>0</v>
          </cell>
          <cell r="K216">
            <v>71900</v>
          </cell>
          <cell r="L216">
            <v>71900</v>
          </cell>
          <cell r="M216">
            <v>0</v>
          </cell>
          <cell r="N216">
            <v>0</v>
          </cell>
          <cell r="O216" t="str">
            <v>Опл. лотереи "Эколот-5"</v>
          </cell>
        </row>
        <row r="217">
          <cell r="A217">
            <v>9</v>
          </cell>
          <cell r="B217">
            <v>214</v>
          </cell>
          <cell r="C217">
            <v>5996</v>
          </cell>
          <cell r="D217">
            <v>195.25</v>
          </cell>
          <cell r="E217">
            <v>9</v>
          </cell>
          <cell r="F217">
            <v>19997.25</v>
          </cell>
          <cell r="G217">
            <v>0</v>
          </cell>
          <cell r="H217">
            <v>1</v>
          </cell>
          <cell r="I217">
            <v>0</v>
          </cell>
          <cell r="J217">
            <v>0</v>
          </cell>
          <cell r="K217">
            <v>21200</v>
          </cell>
          <cell r="L217">
            <v>21200</v>
          </cell>
          <cell r="M217">
            <v>0</v>
          </cell>
          <cell r="N217">
            <v>0</v>
          </cell>
          <cell r="O217" t="str">
            <v>Опл. лотереи "Эколот-5"</v>
          </cell>
        </row>
        <row r="218">
          <cell r="A218">
            <v>9</v>
          </cell>
          <cell r="B218">
            <v>214</v>
          </cell>
          <cell r="C218">
            <v>7783</v>
          </cell>
          <cell r="D218">
            <v>195.25</v>
          </cell>
          <cell r="E218">
            <v>9</v>
          </cell>
          <cell r="F218">
            <v>19997.25</v>
          </cell>
          <cell r="G218">
            <v>0</v>
          </cell>
          <cell r="H218">
            <v>1</v>
          </cell>
          <cell r="I218">
            <v>0</v>
          </cell>
          <cell r="J218">
            <v>0</v>
          </cell>
          <cell r="K218">
            <v>46900</v>
          </cell>
          <cell r="L218">
            <v>46900</v>
          </cell>
          <cell r="M218">
            <v>0</v>
          </cell>
          <cell r="N218">
            <v>0</v>
          </cell>
          <cell r="O218" t="str">
            <v>Опл. лотереи "Эколот-5"</v>
          </cell>
        </row>
        <row r="219">
          <cell r="A219">
            <v>9</v>
          </cell>
          <cell r="B219">
            <v>214</v>
          </cell>
          <cell r="C219">
            <v>7845</v>
          </cell>
          <cell r="D219">
            <v>195.25</v>
          </cell>
          <cell r="E219">
            <v>9</v>
          </cell>
          <cell r="F219">
            <v>19997.25</v>
          </cell>
          <cell r="G219">
            <v>0</v>
          </cell>
          <cell r="H219">
            <v>1</v>
          </cell>
          <cell r="I219">
            <v>0</v>
          </cell>
          <cell r="J219">
            <v>0</v>
          </cell>
          <cell r="K219">
            <v>22700</v>
          </cell>
          <cell r="L219">
            <v>22700</v>
          </cell>
          <cell r="M219">
            <v>0</v>
          </cell>
          <cell r="N219">
            <v>0</v>
          </cell>
          <cell r="O219" t="str">
            <v>Опл. лотереи "Эколот-5"</v>
          </cell>
        </row>
        <row r="220">
          <cell r="A220">
            <v>9</v>
          </cell>
          <cell r="B220">
            <v>214</v>
          </cell>
          <cell r="C220">
            <v>7948</v>
          </cell>
          <cell r="D220">
            <v>195.25</v>
          </cell>
          <cell r="E220">
            <v>9</v>
          </cell>
          <cell r="F220">
            <v>19997.25</v>
          </cell>
          <cell r="G220">
            <v>0</v>
          </cell>
          <cell r="H220">
            <v>1</v>
          </cell>
          <cell r="I220">
            <v>0</v>
          </cell>
          <cell r="J220">
            <v>0</v>
          </cell>
          <cell r="K220">
            <v>53400</v>
          </cell>
          <cell r="L220">
            <v>53400</v>
          </cell>
          <cell r="M220">
            <v>0</v>
          </cell>
          <cell r="N220">
            <v>0</v>
          </cell>
          <cell r="O220" t="str">
            <v>Опл. лотереи "Эколот-5"</v>
          </cell>
        </row>
        <row r="221">
          <cell r="A221">
            <v>9</v>
          </cell>
          <cell r="B221">
            <v>214</v>
          </cell>
          <cell r="C221">
            <v>8002</v>
          </cell>
          <cell r="D221">
            <v>195.25</v>
          </cell>
          <cell r="E221">
            <v>9</v>
          </cell>
          <cell r="F221">
            <v>19997.25</v>
          </cell>
          <cell r="G221">
            <v>0</v>
          </cell>
          <cell r="H221">
            <v>1</v>
          </cell>
          <cell r="I221">
            <v>0</v>
          </cell>
          <cell r="J221">
            <v>0</v>
          </cell>
          <cell r="K221">
            <v>44400</v>
          </cell>
          <cell r="L221">
            <v>44400</v>
          </cell>
          <cell r="M221">
            <v>0</v>
          </cell>
          <cell r="N221">
            <v>0</v>
          </cell>
          <cell r="O221" t="str">
            <v>Опл. лотереи "Эколот-5"</v>
          </cell>
        </row>
        <row r="222">
          <cell r="A222">
            <v>9</v>
          </cell>
          <cell r="B222">
            <v>214</v>
          </cell>
          <cell r="C222">
            <v>8104</v>
          </cell>
          <cell r="D222">
            <v>195.25</v>
          </cell>
          <cell r="E222">
            <v>9</v>
          </cell>
          <cell r="F222">
            <v>19997.25</v>
          </cell>
          <cell r="G222">
            <v>0</v>
          </cell>
          <cell r="H222">
            <v>1</v>
          </cell>
          <cell r="I222">
            <v>0</v>
          </cell>
          <cell r="J222">
            <v>0</v>
          </cell>
          <cell r="K222">
            <v>198600</v>
          </cell>
          <cell r="L222">
            <v>198600</v>
          </cell>
          <cell r="M222">
            <v>0</v>
          </cell>
          <cell r="N222">
            <v>0</v>
          </cell>
          <cell r="O222" t="str">
            <v>Опл. лотереи "Эколот-5"</v>
          </cell>
        </row>
        <row r="223">
          <cell r="A223">
            <v>9</v>
          </cell>
          <cell r="B223">
            <v>214</v>
          </cell>
          <cell r="C223">
            <v>8137</v>
          </cell>
          <cell r="D223">
            <v>195.25</v>
          </cell>
          <cell r="E223">
            <v>9</v>
          </cell>
          <cell r="F223">
            <v>19997.25</v>
          </cell>
          <cell r="G223">
            <v>0</v>
          </cell>
          <cell r="H223">
            <v>1</v>
          </cell>
          <cell r="I223">
            <v>0</v>
          </cell>
          <cell r="J223">
            <v>0</v>
          </cell>
          <cell r="K223">
            <v>53500</v>
          </cell>
          <cell r="L223">
            <v>53500</v>
          </cell>
          <cell r="M223">
            <v>0</v>
          </cell>
          <cell r="N223">
            <v>0</v>
          </cell>
          <cell r="O223" t="str">
            <v>Опл. лотереи "Эколот-5"</v>
          </cell>
        </row>
        <row r="224">
          <cell r="A224">
            <v>9</v>
          </cell>
          <cell r="B224">
            <v>214</v>
          </cell>
          <cell r="C224">
            <v>8298</v>
          </cell>
          <cell r="D224">
            <v>195.25</v>
          </cell>
          <cell r="E224">
            <v>9</v>
          </cell>
          <cell r="F224">
            <v>19997.25</v>
          </cell>
          <cell r="G224">
            <v>0</v>
          </cell>
          <cell r="H224">
            <v>1</v>
          </cell>
          <cell r="I224">
            <v>0</v>
          </cell>
          <cell r="J224">
            <v>0</v>
          </cell>
          <cell r="K224">
            <v>42500</v>
          </cell>
          <cell r="L224">
            <v>42500</v>
          </cell>
          <cell r="M224">
            <v>0</v>
          </cell>
          <cell r="N224">
            <v>0</v>
          </cell>
          <cell r="O224" t="str">
            <v>Опл. лотереи "Эколот-5"</v>
          </cell>
        </row>
        <row r="225">
          <cell r="A225">
            <v>9</v>
          </cell>
          <cell r="B225">
            <v>214</v>
          </cell>
          <cell r="C225">
            <v>8533</v>
          </cell>
          <cell r="D225">
            <v>195.25</v>
          </cell>
          <cell r="E225">
            <v>9</v>
          </cell>
          <cell r="F225">
            <v>19997.25</v>
          </cell>
          <cell r="G225">
            <v>0</v>
          </cell>
          <cell r="H225">
            <v>1</v>
          </cell>
          <cell r="I225">
            <v>0</v>
          </cell>
          <cell r="J225">
            <v>0</v>
          </cell>
          <cell r="K225">
            <v>34000</v>
          </cell>
          <cell r="L225">
            <v>34000</v>
          </cell>
          <cell r="M225">
            <v>0</v>
          </cell>
          <cell r="N225">
            <v>0</v>
          </cell>
          <cell r="O225" t="str">
            <v>Опл. лотереи "Эколот-5"</v>
          </cell>
        </row>
        <row r="226">
          <cell r="A226">
            <v>9</v>
          </cell>
          <cell r="B226">
            <v>214</v>
          </cell>
          <cell r="C226">
            <v>8659</v>
          </cell>
          <cell r="D226">
            <v>195.25</v>
          </cell>
          <cell r="E226">
            <v>9</v>
          </cell>
          <cell r="F226">
            <v>19997.25</v>
          </cell>
          <cell r="G226">
            <v>0</v>
          </cell>
          <cell r="H226">
            <v>1</v>
          </cell>
          <cell r="I226">
            <v>0</v>
          </cell>
          <cell r="J226">
            <v>0</v>
          </cell>
          <cell r="K226">
            <v>9600</v>
          </cell>
          <cell r="L226">
            <v>9600</v>
          </cell>
          <cell r="M226">
            <v>0</v>
          </cell>
          <cell r="N226">
            <v>0</v>
          </cell>
          <cell r="O226" t="str">
            <v>Опл. лотереи "Эколот-5"</v>
          </cell>
        </row>
        <row r="227">
          <cell r="A227">
            <v>9</v>
          </cell>
          <cell r="B227">
            <v>214</v>
          </cell>
          <cell r="C227">
            <v>3563</v>
          </cell>
          <cell r="D227">
            <v>195.26</v>
          </cell>
          <cell r="E227">
            <v>9</v>
          </cell>
          <cell r="F227">
            <v>19997.259999999998</v>
          </cell>
          <cell r="G227">
            <v>0</v>
          </cell>
          <cell r="H227">
            <v>1</v>
          </cell>
          <cell r="I227">
            <v>0</v>
          </cell>
          <cell r="J227">
            <v>0</v>
          </cell>
          <cell r="K227">
            <v>34300</v>
          </cell>
          <cell r="L227">
            <v>34300</v>
          </cell>
          <cell r="M227">
            <v>0</v>
          </cell>
          <cell r="N227">
            <v>0</v>
          </cell>
          <cell r="O227" t="str">
            <v>Опл. лотереи "Инсон манфаатлари учун" (5 разряд)</v>
          </cell>
        </row>
        <row r="228">
          <cell r="A228">
            <v>9</v>
          </cell>
          <cell r="B228">
            <v>214</v>
          </cell>
          <cell r="C228">
            <v>5996</v>
          </cell>
          <cell r="D228">
            <v>195.26</v>
          </cell>
          <cell r="E228">
            <v>9</v>
          </cell>
          <cell r="F228">
            <v>19997.259999999998</v>
          </cell>
          <cell r="G228">
            <v>0</v>
          </cell>
          <cell r="H228">
            <v>1</v>
          </cell>
          <cell r="I228">
            <v>0</v>
          </cell>
          <cell r="J228">
            <v>0</v>
          </cell>
          <cell r="K228">
            <v>58650</v>
          </cell>
          <cell r="L228">
            <v>58650</v>
          </cell>
          <cell r="M228">
            <v>0</v>
          </cell>
          <cell r="N228">
            <v>0</v>
          </cell>
          <cell r="O228" t="str">
            <v>Опл. лотереи "Инсон манфаатлари учун" (5 разряд)</v>
          </cell>
        </row>
        <row r="229">
          <cell r="A229">
            <v>9</v>
          </cell>
          <cell r="B229">
            <v>214</v>
          </cell>
          <cell r="C229">
            <v>7783</v>
          </cell>
          <cell r="D229">
            <v>195.26</v>
          </cell>
          <cell r="E229">
            <v>9</v>
          </cell>
          <cell r="F229">
            <v>19997.259999999998</v>
          </cell>
          <cell r="G229">
            <v>0</v>
          </cell>
          <cell r="H229">
            <v>1</v>
          </cell>
          <cell r="I229">
            <v>0</v>
          </cell>
          <cell r="J229">
            <v>0</v>
          </cell>
          <cell r="K229">
            <v>21650</v>
          </cell>
          <cell r="L229">
            <v>21650</v>
          </cell>
          <cell r="M229">
            <v>0</v>
          </cell>
          <cell r="N229">
            <v>0</v>
          </cell>
          <cell r="O229" t="str">
            <v>Опл. лотереи "Инсон манфаатлари учун" (5 разряд)</v>
          </cell>
        </row>
        <row r="230">
          <cell r="A230">
            <v>9</v>
          </cell>
          <cell r="B230">
            <v>214</v>
          </cell>
          <cell r="C230">
            <v>7845</v>
          </cell>
          <cell r="D230">
            <v>195.26</v>
          </cell>
          <cell r="E230">
            <v>9</v>
          </cell>
          <cell r="F230">
            <v>19997.259999999998</v>
          </cell>
          <cell r="G230">
            <v>0</v>
          </cell>
          <cell r="H230">
            <v>1</v>
          </cell>
          <cell r="I230">
            <v>0</v>
          </cell>
          <cell r="J230">
            <v>0</v>
          </cell>
          <cell r="K230">
            <v>46450</v>
          </cell>
          <cell r="L230">
            <v>46450</v>
          </cell>
          <cell r="M230">
            <v>0</v>
          </cell>
          <cell r="N230">
            <v>0</v>
          </cell>
          <cell r="O230" t="str">
            <v>Опл. лотереи "Инсон манфаатлари учун" (5 разряд)</v>
          </cell>
        </row>
        <row r="231">
          <cell r="A231">
            <v>9</v>
          </cell>
          <cell r="B231">
            <v>214</v>
          </cell>
          <cell r="C231">
            <v>7948</v>
          </cell>
          <cell r="D231">
            <v>195.26</v>
          </cell>
          <cell r="E231">
            <v>9</v>
          </cell>
          <cell r="F231">
            <v>19997.259999999998</v>
          </cell>
          <cell r="G231">
            <v>0</v>
          </cell>
          <cell r="H231">
            <v>1</v>
          </cell>
          <cell r="I231">
            <v>0</v>
          </cell>
          <cell r="J231">
            <v>0</v>
          </cell>
          <cell r="K231">
            <v>47850</v>
          </cell>
          <cell r="L231">
            <v>47850</v>
          </cell>
          <cell r="M231">
            <v>0</v>
          </cell>
          <cell r="N231">
            <v>0</v>
          </cell>
          <cell r="O231" t="str">
            <v>Опл. лотереи "Инсон манфаатлари учун" (5 разряд)</v>
          </cell>
        </row>
        <row r="232">
          <cell r="A232">
            <v>9</v>
          </cell>
          <cell r="B232">
            <v>214</v>
          </cell>
          <cell r="C232">
            <v>8002</v>
          </cell>
          <cell r="D232">
            <v>195.26</v>
          </cell>
          <cell r="E232">
            <v>9</v>
          </cell>
          <cell r="F232">
            <v>19997.259999999998</v>
          </cell>
          <cell r="G232">
            <v>0</v>
          </cell>
          <cell r="H232">
            <v>1</v>
          </cell>
          <cell r="I232">
            <v>0</v>
          </cell>
          <cell r="J232">
            <v>0</v>
          </cell>
          <cell r="K232">
            <v>7350</v>
          </cell>
          <cell r="L232">
            <v>7350</v>
          </cell>
          <cell r="M232">
            <v>0</v>
          </cell>
          <cell r="N232">
            <v>0</v>
          </cell>
          <cell r="O232" t="str">
            <v>Опл. лотереи "Инсон манфаатлари учун" (5 разряд)</v>
          </cell>
        </row>
        <row r="233">
          <cell r="A233">
            <v>9</v>
          </cell>
          <cell r="B233">
            <v>214</v>
          </cell>
          <cell r="C233">
            <v>8104</v>
          </cell>
          <cell r="D233">
            <v>195.26</v>
          </cell>
          <cell r="E233">
            <v>9</v>
          </cell>
          <cell r="F233">
            <v>19997.259999999998</v>
          </cell>
          <cell r="G233">
            <v>0</v>
          </cell>
          <cell r="H233">
            <v>1</v>
          </cell>
          <cell r="I233">
            <v>0</v>
          </cell>
          <cell r="J233">
            <v>0</v>
          </cell>
          <cell r="K233">
            <v>6150</v>
          </cell>
          <cell r="L233">
            <v>6150</v>
          </cell>
          <cell r="M233">
            <v>0</v>
          </cell>
          <cell r="N233">
            <v>0</v>
          </cell>
          <cell r="O233" t="str">
            <v>Опл. лотереи "Инсон манфаатлари учун" (5 разряд)</v>
          </cell>
        </row>
        <row r="234">
          <cell r="A234">
            <v>9</v>
          </cell>
          <cell r="B234">
            <v>214</v>
          </cell>
          <cell r="C234">
            <v>8137</v>
          </cell>
          <cell r="D234">
            <v>195.26</v>
          </cell>
          <cell r="E234">
            <v>9</v>
          </cell>
          <cell r="F234">
            <v>19997.259999999998</v>
          </cell>
          <cell r="G234">
            <v>0</v>
          </cell>
          <cell r="H234">
            <v>1</v>
          </cell>
          <cell r="I234">
            <v>0</v>
          </cell>
          <cell r="J234">
            <v>0</v>
          </cell>
          <cell r="K234">
            <v>6300</v>
          </cell>
          <cell r="L234">
            <v>6300</v>
          </cell>
          <cell r="M234">
            <v>0</v>
          </cell>
          <cell r="N234">
            <v>0</v>
          </cell>
          <cell r="O234" t="str">
            <v>Опл. лотереи "Инсон манфаатлари учун" (5 разряд)</v>
          </cell>
        </row>
        <row r="235">
          <cell r="A235">
            <v>9</v>
          </cell>
          <cell r="B235">
            <v>214</v>
          </cell>
          <cell r="C235">
            <v>8298</v>
          </cell>
          <cell r="D235">
            <v>195.26</v>
          </cell>
          <cell r="E235">
            <v>9</v>
          </cell>
          <cell r="F235">
            <v>19997.259999999998</v>
          </cell>
          <cell r="G235">
            <v>0</v>
          </cell>
          <cell r="H235">
            <v>1</v>
          </cell>
          <cell r="I235">
            <v>0</v>
          </cell>
          <cell r="J235">
            <v>0</v>
          </cell>
          <cell r="K235">
            <v>29000</v>
          </cell>
          <cell r="L235">
            <v>29000</v>
          </cell>
          <cell r="M235">
            <v>0</v>
          </cell>
          <cell r="N235">
            <v>0</v>
          </cell>
          <cell r="O235" t="str">
            <v>Опл. лотереи "Инсон манфаатлари учун" (5 разряд)</v>
          </cell>
        </row>
        <row r="236">
          <cell r="A236">
            <v>9</v>
          </cell>
          <cell r="B236">
            <v>214</v>
          </cell>
          <cell r="C236">
            <v>8533</v>
          </cell>
          <cell r="D236">
            <v>195.26</v>
          </cell>
          <cell r="E236">
            <v>9</v>
          </cell>
          <cell r="F236">
            <v>19997.259999999998</v>
          </cell>
          <cell r="G236">
            <v>0</v>
          </cell>
          <cell r="H236">
            <v>1</v>
          </cell>
          <cell r="I236">
            <v>0</v>
          </cell>
          <cell r="J236">
            <v>0</v>
          </cell>
          <cell r="K236">
            <v>37950</v>
          </cell>
          <cell r="L236">
            <v>37950</v>
          </cell>
          <cell r="M236">
            <v>0</v>
          </cell>
          <cell r="N236">
            <v>0</v>
          </cell>
          <cell r="O236" t="str">
            <v>Опл. лотереи "Инсон манфаатлари учун" (5 разряд)</v>
          </cell>
        </row>
        <row r="237">
          <cell r="A237">
            <v>9</v>
          </cell>
          <cell r="B237">
            <v>214</v>
          </cell>
          <cell r="C237">
            <v>8659</v>
          </cell>
          <cell r="D237">
            <v>195.26</v>
          </cell>
          <cell r="E237">
            <v>9</v>
          </cell>
          <cell r="F237">
            <v>19997.259999999998</v>
          </cell>
          <cell r="G237">
            <v>0</v>
          </cell>
          <cell r="H237">
            <v>1</v>
          </cell>
          <cell r="I237">
            <v>0</v>
          </cell>
          <cell r="J237">
            <v>0</v>
          </cell>
          <cell r="K237">
            <v>31150</v>
          </cell>
          <cell r="L237">
            <v>31150</v>
          </cell>
          <cell r="M237">
            <v>0</v>
          </cell>
          <cell r="N237">
            <v>0</v>
          </cell>
          <cell r="O237" t="str">
            <v>Опл. лотереи "Инсон манфаатлари учун" (5 разряд)</v>
          </cell>
        </row>
        <row r="238">
          <cell r="A238">
            <v>9</v>
          </cell>
          <cell r="B238">
            <v>214</v>
          </cell>
          <cell r="C238">
            <v>3563</v>
          </cell>
          <cell r="D238">
            <v>195.27</v>
          </cell>
          <cell r="E238">
            <v>9</v>
          </cell>
          <cell r="F238">
            <v>19997.27</v>
          </cell>
          <cell r="G238">
            <v>0</v>
          </cell>
          <cell r="H238">
            <v>1</v>
          </cell>
          <cell r="I238">
            <v>0</v>
          </cell>
          <cell r="J238">
            <v>0</v>
          </cell>
          <cell r="K238">
            <v>132450</v>
          </cell>
          <cell r="L238">
            <v>132450</v>
          </cell>
          <cell r="M238">
            <v>0</v>
          </cell>
          <cell r="N238">
            <v>0</v>
          </cell>
          <cell r="O238" t="str">
            <v>Опл. лотереи "Эколот-6"</v>
          </cell>
        </row>
        <row r="239">
          <cell r="A239">
            <v>9</v>
          </cell>
          <cell r="B239">
            <v>214</v>
          </cell>
          <cell r="C239">
            <v>7783</v>
          </cell>
          <cell r="D239">
            <v>195.27</v>
          </cell>
          <cell r="E239">
            <v>9</v>
          </cell>
          <cell r="F239">
            <v>19997.27</v>
          </cell>
          <cell r="G239">
            <v>0</v>
          </cell>
          <cell r="H239">
            <v>1</v>
          </cell>
          <cell r="I239">
            <v>0</v>
          </cell>
          <cell r="J239">
            <v>0</v>
          </cell>
          <cell r="K239">
            <v>86900</v>
          </cell>
          <cell r="L239">
            <v>86900</v>
          </cell>
          <cell r="M239">
            <v>0</v>
          </cell>
          <cell r="N239">
            <v>0</v>
          </cell>
          <cell r="O239" t="str">
            <v>Опл. лотереи "Эколот-6"</v>
          </cell>
        </row>
        <row r="240">
          <cell r="A240">
            <v>9</v>
          </cell>
          <cell r="B240">
            <v>214</v>
          </cell>
          <cell r="C240">
            <v>7948</v>
          </cell>
          <cell r="D240">
            <v>195.27</v>
          </cell>
          <cell r="E240">
            <v>9</v>
          </cell>
          <cell r="F240">
            <v>19997.27</v>
          </cell>
          <cell r="G240">
            <v>0</v>
          </cell>
          <cell r="H240">
            <v>1</v>
          </cell>
          <cell r="I240">
            <v>0</v>
          </cell>
          <cell r="J240">
            <v>0</v>
          </cell>
          <cell r="K240">
            <v>66850</v>
          </cell>
          <cell r="L240">
            <v>66850</v>
          </cell>
          <cell r="M240">
            <v>0</v>
          </cell>
          <cell r="N240">
            <v>0</v>
          </cell>
          <cell r="O240" t="str">
            <v>Опл. лотереи "Эколот-6"</v>
          </cell>
        </row>
        <row r="241">
          <cell r="A241">
            <v>9</v>
          </cell>
          <cell r="B241">
            <v>214</v>
          </cell>
          <cell r="C241">
            <v>8104</v>
          </cell>
          <cell r="D241">
            <v>195.27</v>
          </cell>
          <cell r="E241">
            <v>9</v>
          </cell>
          <cell r="F241">
            <v>19997.27</v>
          </cell>
          <cell r="G241">
            <v>0</v>
          </cell>
          <cell r="H241">
            <v>1</v>
          </cell>
          <cell r="I241">
            <v>0</v>
          </cell>
          <cell r="J241">
            <v>0</v>
          </cell>
          <cell r="K241">
            <v>121500</v>
          </cell>
          <cell r="L241">
            <v>121500</v>
          </cell>
          <cell r="M241">
            <v>0</v>
          </cell>
          <cell r="N241">
            <v>0</v>
          </cell>
          <cell r="O241" t="str">
            <v>Опл. лотереи "Эколот-6"</v>
          </cell>
        </row>
        <row r="242">
          <cell r="A242">
            <v>9</v>
          </cell>
          <cell r="B242">
            <v>214</v>
          </cell>
          <cell r="C242">
            <v>8137</v>
          </cell>
          <cell r="D242">
            <v>195.27</v>
          </cell>
          <cell r="E242">
            <v>9</v>
          </cell>
          <cell r="F242">
            <v>19997.27</v>
          </cell>
          <cell r="G242">
            <v>0</v>
          </cell>
          <cell r="H242">
            <v>1</v>
          </cell>
          <cell r="I242">
            <v>0</v>
          </cell>
          <cell r="J242">
            <v>0</v>
          </cell>
          <cell r="K242">
            <v>55550</v>
          </cell>
          <cell r="L242">
            <v>55550</v>
          </cell>
          <cell r="M242">
            <v>0</v>
          </cell>
          <cell r="N242">
            <v>0</v>
          </cell>
          <cell r="O242" t="str">
            <v>Опл. лотереи "Эколот-6"</v>
          </cell>
        </row>
        <row r="243">
          <cell r="A243">
            <v>9</v>
          </cell>
          <cell r="B243">
            <v>214</v>
          </cell>
          <cell r="C243">
            <v>3563</v>
          </cell>
          <cell r="D243">
            <v>195.28</v>
          </cell>
          <cell r="E243">
            <v>0</v>
          </cell>
          <cell r="F243">
            <v>19997.28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312950</v>
          </cell>
          <cell r="L243">
            <v>312950</v>
          </cell>
          <cell r="M243">
            <v>0</v>
          </cell>
          <cell r="N243">
            <v>0</v>
          </cell>
          <cell r="O243" t="str">
            <v>Опл. лотереи "Эколот-7"</v>
          </cell>
        </row>
        <row r="244">
          <cell r="A244">
            <v>9</v>
          </cell>
          <cell r="B244">
            <v>214</v>
          </cell>
          <cell r="C244">
            <v>5996</v>
          </cell>
          <cell r="D244">
            <v>195.28</v>
          </cell>
          <cell r="E244">
            <v>0</v>
          </cell>
          <cell r="F244">
            <v>19997.28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70000</v>
          </cell>
          <cell r="L244">
            <v>70000</v>
          </cell>
          <cell r="M244">
            <v>0</v>
          </cell>
          <cell r="N244">
            <v>0</v>
          </cell>
          <cell r="O244" t="str">
            <v>Опл. лотереи "Эколот-7"</v>
          </cell>
        </row>
        <row r="245">
          <cell r="A245">
            <v>9</v>
          </cell>
          <cell r="B245">
            <v>214</v>
          </cell>
          <cell r="C245">
            <v>7783</v>
          </cell>
          <cell r="D245">
            <v>195.28</v>
          </cell>
          <cell r="E245">
            <v>0</v>
          </cell>
          <cell r="F245">
            <v>19997.28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453000</v>
          </cell>
          <cell r="L245">
            <v>453000</v>
          </cell>
          <cell r="M245">
            <v>0</v>
          </cell>
          <cell r="N245">
            <v>0</v>
          </cell>
          <cell r="O245" t="str">
            <v>Опл. лотереи "Эколот-7"</v>
          </cell>
        </row>
        <row r="246">
          <cell r="A246">
            <v>9</v>
          </cell>
          <cell r="B246">
            <v>214</v>
          </cell>
          <cell r="C246">
            <v>7948</v>
          </cell>
          <cell r="D246">
            <v>195.28</v>
          </cell>
          <cell r="E246">
            <v>0</v>
          </cell>
          <cell r="F246">
            <v>19997.28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442000</v>
          </cell>
          <cell r="L246">
            <v>442000</v>
          </cell>
          <cell r="M246">
            <v>0</v>
          </cell>
          <cell r="N246">
            <v>0</v>
          </cell>
          <cell r="O246" t="str">
            <v>Опл. лотереи "Эколот-7"</v>
          </cell>
        </row>
        <row r="247">
          <cell r="A247">
            <v>9</v>
          </cell>
          <cell r="B247">
            <v>214</v>
          </cell>
          <cell r="C247">
            <v>8002</v>
          </cell>
          <cell r="D247">
            <v>195.28</v>
          </cell>
          <cell r="E247">
            <v>0</v>
          </cell>
          <cell r="F247">
            <v>19997.28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411000</v>
          </cell>
          <cell r="L247">
            <v>411000</v>
          </cell>
          <cell r="M247">
            <v>0</v>
          </cell>
          <cell r="N247">
            <v>0</v>
          </cell>
          <cell r="O247" t="str">
            <v>Опл. лотереи "Эколот-7"</v>
          </cell>
        </row>
        <row r="248">
          <cell r="A248">
            <v>9</v>
          </cell>
          <cell r="B248">
            <v>214</v>
          </cell>
          <cell r="C248">
            <v>8104</v>
          </cell>
          <cell r="D248">
            <v>195.28</v>
          </cell>
          <cell r="E248">
            <v>0</v>
          </cell>
          <cell r="F248">
            <v>19997.28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452000</v>
          </cell>
          <cell r="L248">
            <v>452000</v>
          </cell>
          <cell r="M248">
            <v>0</v>
          </cell>
          <cell r="N248">
            <v>0</v>
          </cell>
          <cell r="O248" t="str">
            <v>Опл. лотереи "Эколот-7"</v>
          </cell>
        </row>
        <row r="249">
          <cell r="A249">
            <v>9</v>
          </cell>
          <cell r="B249">
            <v>214</v>
          </cell>
          <cell r="C249">
            <v>8137</v>
          </cell>
          <cell r="D249">
            <v>195.28</v>
          </cell>
          <cell r="E249">
            <v>0</v>
          </cell>
          <cell r="F249">
            <v>19997.28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261000</v>
          </cell>
          <cell r="L249">
            <v>261000</v>
          </cell>
          <cell r="M249">
            <v>0</v>
          </cell>
          <cell r="N249">
            <v>0</v>
          </cell>
          <cell r="O249" t="str">
            <v>Опл. лотереи "Эколот-7"</v>
          </cell>
        </row>
        <row r="250">
          <cell r="A250">
            <v>9</v>
          </cell>
          <cell r="B250">
            <v>214</v>
          </cell>
          <cell r="C250">
            <v>8298</v>
          </cell>
          <cell r="D250">
            <v>195.28</v>
          </cell>
          <cell r="E250">
            <v>0</v>
          </cell>
          <cell r="F250">
            <v>19997.28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10000</v>
          </cell>
          <cell r="L250">
            <v>10000</v>
          </cell>
          <cell r="M250">
            <v>0</v>
          </cell>
          <cell r="N250">
            <v>0</v>
          </cell>
          <cell r="O250" t="str">
            <v>Опл. лотереи "Эколот-7"</v>
          </cell>
        </row>
        <row r="251">
          <cell r="A251">
            <v>9</v>
          </cell>
          <cell r="B251">
            <v>214</v>
          </cell>
          <cell r="C251">
            <v>3563</v>
          </cell>
          <cell r="D251">
            <v>195.3</v>
          </cell>
          <cell r="E251">
            <v>0</v>
          </cell>
          <cell r="F251">
            <v>19997.3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401700</v>
          </cell>
          <cell r="L251">
            <v>401700</v>
          </cell>
          <cell r="M251">
            <v>0</v>
          </cell>
          <cell r="N251">
            <v>0</v>
          </cell>
          <cell r="O251" t="str">
            <v>Опл. лотереи "Эколот-8"</v>
          </cell>
        </row>
        <row r="252">
          <cell r="A252">
            <v>9</v>
          </cell>
          <cell r="B252">
            <v>214</v>
          </cell>
          <cell r="C252">
            <v>5996</v>
          </cell>
          <cell r="D252">
            <v>195.3</v>
          </cell>
          <cell r="E252">
            <v>0</v>
          </cell>
          <cell r="F252">
            <v>19997.3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77800</v>
          </cell>
          <cell r="L252">
            <v>77800</v>
          </cell>
          <cell r="M252">
            <v>0</v>
          </cell>
          <cell r="N252">
            <v>0</v>
          </cell>
          <cell r="O252" t="str">
            <v>Опл. лотереи "Эколот-8"</v>
          </cell>
        </row>
        <row r="253">
          <cell r="A253">
            <v>9</v>
          </cell>
          <cell r="B253">
            <v>214</v>
          </cell>
          <cell r="C253">
            <v>7783</v>
          </cell>
          <cell r="D253">
            <v>195.3</v>
          </cell>
          <cell r="E253">
            <v>0</v>
          </cell>
          <cell r="F253">
            <v>19997.3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174700</v>
          </cell>
          <cell r="L253">
            <v>174700</v>
          </cell>
          <cell r="M253">
            <v>0</v>
          </cell>
          <cell r="N253">
            <v>0</v>
          </cell>
          <cell r="O253" t="str">
            <v>Опл. лотереи "Эколот-8"</v>
          </cell>
        </row>
        <row r="254">
          <cell r="A254">
            <v>9</v>
          </cell>
          <cell r="B254">
            <v>214</v>
          </cell>
          <cell r="C254">
            <v>7948</v>
          </cell>
          <cell r="D254">
            <v>195.3</v>
          </cell>
          <cell r="E254">
            <v>0</v>
          </cell>
          <cell r="F254">
            <v>19997.3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455500</v>
          </cell>
          <cell r="L254">
            <v>455500</v>
          </cell>
          <cell r="M254">
            <v>0</v>
          </cell>
          <cell r="N254">
            <v>0</v>
          </cell>
          <cell r="O254" t="str">
            <v>Опл. лотереи "Эколот-8"</v>
          </cell>
        </row>
        <row r="255">
          <cell r="A255">
            <v>9</v>
          </cell>
          <cell r="B255">
            <v>214</v>
          </cell>
          <cell r="C255">
            <v>8002</v>
          </cell>
          <cell r="D255">
            <v>195.3</v>
          </cell>
          <cell r="E255">
            <v>0</v>
          </cell>
          <cell r="F255">
            <v>19997.3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176800</v>
          </cell>
          <cell r="L255">
            <v>176800</v>
          </cell>
          <cell r="M255">
            <v>0</v>
          </cell>
          <cell r="N255">
            <v>0</v>
          </cell>
          <cell r="O255" t="str">
            <v>Опл. лотереи "Эколот-8"</v>
          </cell>
        </row>
        <row r="256">
          <cell r="A256">
            <v>9</v>
          </cell>
          <cell r="B256">
            <v>214</v>
          </cell>
          <cell r="C256">
            <v>8104</v>
          </cell>
          <cell r="D256">
            <v>195.3</v>
          </cell>
          <cell r="E256">
            <v>0</v>
          </cell>
          <cell r="F256">
            <v>19997.3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223300</v>
          </cell>
          <cell r="L256">
            <v>223300</v>
          </cell>
          <cell r="M256">
            <v>0</v>
          </cell>
          <cell r="N256">
            <v>0</v>
          </cell>
          <cell r="O256" t="str">
            <v>Опл. лотереи "Эколот-8"</v>
          </cell>
        </row>
        <row r="257">
          <cell r="A257">
            <v>9</v>
          </cell>
          <cell r="B257">
            <v>214</v>
          </cell>
          <cell r="C257">
            <v>8137</v>
          </cell>
          <cell r="D257">
            <v>195.3</v>
          </cell>
          <cell r="E257">
            <v>0</v>
          </cell>
          <cell r="F257">
            <v>19997.3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179200</v>
          </cell>
          <cell r="L257">
            <v>179200</v>
          </cell>
          <cell r="M257">
            <v>0</v>
          </cell>
          <cell r="N257">
            <v>0</v>
          </cell>
          <cell r="O257" t="str">
            <v>Опл. лотереи "Эколот-8"</v>
          </cell>
        </row>
        <row r="258">
          <cell r="A258">
            <v>9</v>
          </cell>
          <cell r="B258">
            <v>214</v>
          </cell>
          <cell r="C258">
            <v>8298</v>
          </cell>
          <cell r="D258">
            <v>195.3</v>
          </cell>
          <cell r="E258">
            <v>0</v>
          </cell>
          <cell r="F258">
            <v>19997.3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209400</v>
          </cell>
          <cell r="L258">
            <v>209400</v>
          </cell>
          <cell r="M258">
            <v>0</v>
          </cell>
          <cell r="N258">
            <v>0</v>
          </cell>
          <cell r="O258" t="str">
            <v>Опл. лотереи "Эколот-8"</v>
          </cell>
        </row>
        <row r="259">
          <cell r="A259">
            <v>9</v>
          </cell>
          <cell r="B259">
            <v>214</v>
          </cell>
          <cell r="C259">
            <v>3563</v>
          </cell>
          <cell r="D259">
            <v>195.31</v>
          </cell>
          <cell r="E259">
            <v>0</v>
          </cell>
          <cell r="F259">
            <v>19997.310000000001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451975</v>
          </cell>
          <cell r="L259">
            <v>451975</v>
          </cell>
          <cell r="M259">
            <v>0</v>
          </cell>
          <cell r="N259">
            <v>0</v>
          </cell>
          <cell r="O259" t="str">
            <v>Опл. лотереи "Эколот-9"</v>
          </cell>
        </row>
        <row r="260">
          <cell r="A260">
            <v>9</v>
          </cell>
          <cell r="B260">
            <v>214</v>
          </cell>
          <cell r="C260">
            <v>5996</v>
          </cell>
          <cell r="D260">
            <v>195.31</v>
          </cell>
          <cell r="E260">
            <v>0</v>
          </cell>
          <cell r="F260">
            <v>19997.310000000001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634900</v>
          </cell>
          <cell r="L260">
            <v>634900</v>
          </cell>
          <cell r="M260">
            <v>0</v>
          </cell>
          <cell r="N260">
            <v>0</v>
          </cell>
          <cell r="O260" t="str">
            <v>Опл. лотереи "Эколот-9"</v>
          </cell>
        </row>
        <row r="261">
          <cell r="A261">
            <v>9</v>
          </cell>
          <cell r="B261">
            <v>214</v>
          </cell>
          <cell r="C261">
            <v>7783</v>
          </cell>
          <cell r="D261">
            <v>195.31</v>
          </cell>
          <cell r="E261">
            <v>0</v>
          </cell>
          <cell r="F261">
            <v>19997.310000000001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435550</v>
          </cell>
          <cell r="L261">
            <v>435550</v>
          </cell>
          <cell r="M261">
            <v>0</v>
          </cell>
          <cell r="N261">
            <v>0</v>
          </cell>
          <cell r="O261" t="str">
            <v>Опл. лотереи "Эколот-9"</v>
          </cell>
        </row>
        <row r="262">
          <cell r="A262">
            <v>9</v>
          </cell>
          <cell r="B262">
            <v>214</v>
          </cell>
          <cell r="C262">
            <v>7845</v>
          </cell>
          <cell r="D262">
            <v>195.31</v>
          </cell>
          <cell r="E262">
            <v>0</v>
          </cell>
          <cell r="F262">
            <v>19997.310000000001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851475</v>
          </cell>
          <cell r="L262">
            <v>851475</v>
          </cell>
          <cell r="M262">
            <v>0</v>
          </cell>
          <cell r="N262">
            <v>0</v>
          </cell>
          <cell r="O262" t="str">
            <v>Опл. лотереи "Эколот-9"</v>
          </cell>
        </row>
        <row r="263">
          <cell r="A263">
            <v>9</v>
          </cell>
          <cell r="B263">
            <v>214</v>
          </cell>
          <cell r="C263">
            <v>7948</v>
          </cell>
          <cell r="D263">
            <v>195.31</v>
          </cell>
          <cell r="E263">
            <v>0</v>
          </cell>
          <cell r="F263">
            <v>19997.310000000001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934900</v>
          </cell>
          <cell r="L263">
            <v>934900</v>
          </cell>
          <cell r="M263">
            <v>0</v>
          </cell>
          <cell r="N263">
            <v>0</v>
          </cell>
          <cell r="O263" t="str">
            <v>Опл. лотереи "Эколот-9"</v>
          </cell>
        </row>
        <row r="264">
          <cell r="A264">
            <v>9</v>
          </cell>
          <cell r="B264">
            <v>214</v>
          </cell>
          <cell r="C264">
            <v>8002</v>
          </cell>
          <cell r="D264">
            <v>195.31</v>
          </cell>
          <cell r="E264">
            <v>0</v>
          </cell>
          <cell r="F264">
            <v>19997.310000000001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677500</v>
          </cell>
          <cell r="L264">
            <v>677500</v>
          </cell>
          <cell r="M264">
            <v>0</v>
          </cell>
          <cell r="N264">
            <v>0</v>
          </cell>
          <cell r="O264" t="str">
            <v>Опл. лотереи "Эколот-9"</v>
          </cell>
        </row>
        <row r="265">
          <cell r="A265">
            <v>9</v>
          </cell>
          <cell r="B265">
            <v>214</v>
          </cell>
          <cell r="C265">
            <v>8104</v>
          </cell>
          <cell r="D265">
            <v>195.31</v>
          </cell>
          <cell r="E265">
            <v>0</v>
          </cell>
          <cell r="F265">
            <v>19997.310000000001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140500</v>
          </cell>
          <cell r="L265">
            <v>140500</v>
          </cell>
          <cell r="M265">
            <v>0</v>
          </cell>
          <cell r="N265">
            <v>0</v>
          </cell>
          <cell r="O265" t="str">
            <v>Опл. лотереи "Эколот-9"</v>
          </cell>
        </row>
        <row r="266">
          <cell r="A266">
            <v>9</v>
          </cell>
          <cell r="B266">
            <v>214</v>
          </cell>
          <cell r="C266">
            <v>8137</v>
          </cell>
          <cell r="D266">
            <v>195.31</v>
          </cell>
          <cell r="E266">
            <v>0</v>
          </cell>
          <cell r="F266">
            <v>19997.310000000001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221850</v>
          </cell>
          <cell r="L266">
            <v>221850</v>
          </cell>
          <cell r="M266">
            <v>0</v>
          </cell>
          <cell r="N266">
            <v>0</v>
          </cell>
          <cell r="O266" t="str">
            <v>Опл. лотереи "Эколот-9"</v>
          </cell>
        </row>
        <row r="267">
          <cell r="A267">
            <v>9</v>
          </cell>
          <cell r="B267">
            <v>214</v>
          </cell>
          <cell r="C267">
            <v>8298</v>
          </cell>
          <cell r="D267">
            <v>195.31</v>
          </cell>
          <cell r="E267">
            <v>0</v>
          </cell>
          <cell r="F267">
            <v>19997.310000000001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362300</v>
          </cell>
          <cell r="L267">
            <v>362300</v>
          </cell>
          <cell r="M267">
            <v>0</v>
          </cell>
          <cell r="N267">
            <v>0</v>
          </cell>
          <cell r="O267" t="str">
            <v>Опл. лотереи "Эколот-9"</v>
          </cell>
        </row>
        <row r="268">
          <cell r="A268">
            <v>9</v>
          </cell>
          <cell r="B268">
            <v>214</v>
          </cell>
          <cell r="C268">
            <v>8533</v>
          </cell>
          <cell r="D268">
            <v>195.31</v>
          </cell>
          <cell r="E268">
            <v>0</v>
          </cell>
          <cell r="F268">
            <v>19997.310000000001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61600</v>
          </cell>
          <cell r="L268">
            <v>61600</v>
          </cell>
          <cell r="M268">
            <v>0</v>
          </cell>
          <cell r="N268">
            <v>0</v>
          </cell>
          <cell r="O268" t="str">
            <v>Опл. лотереи "Эколот-9"</v>
          </cell>
        </row>
        <row r="269">
          <cell r="A269">
            <v>9</v>
          </cell>
          <cell r="B269">
            <v>214</v>
          </cell>
          <cell r="C269">
            <v>8659</v>
          </cell>
          <cell r="D269">
            <v>195.31</v>
          </cell>
          <cell r="E269">
            <v>0</v>
          </cell>
          <cell r="F269">
            <v>19997.310000000001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431350</v>
          </cell>
          <cell r="L269">
            <v>431350</v>
          </cell>
          <cell r="M269">
            <v>0</v>
          </cell>
          <cell r="N269">
            <v>0</v>
          </cell>
          <cell r="O269" t="str">
            <v>Опл. лотереи "Эколот-9"</v>
          </cell>
        </row>
        <row r="270">
          <cell r="A270">
            <v>9</v>
          </cell>
          <cell r="B270">
            <v>214</v>
          </cell>
          <cell r="C270">
            <v>3563</v>
          </cell>
          <cell r="D270">
            <v>198.07</v>
          </cell>
          <cell r="E270">
            <v>9</v>
          </cell>
          <cell r="F270">
            <v>29896.07</v>
          </cell>
          <cell r="G270">
            <v>0</v>
          </cell>
          <cell r="H270">
            <v>2</v>
          </cell>
          <cell r="I270">
            <v>0</v>
          </cell>
          <cell r="J270">
            <v>10650</v>
          </cell>
          <cell r="K270">
            <v>10650</v>
          </cell>
          <cell r="L270">
            <v>0</v>
          </cell>
          <cell r="M270">
            <v>0</v>
          </cell>
          <cell r="N270">
            <v>0</v>
          </cell>
          <cell r="O270" t="str">
            <v>Расчеты по местным лотереям</v>
          </cell>
        </row>
        <row r="271">
          <cell r="A271">
            <v>9</v>
          </cell>
          <cell r="B271">
            <v>214</v>
          </cell>
          <cell r="C271">
            <v>7948</v>
          </cell>
          <cell r="D271">
            <v>198.07</v>
          </cell>
          <cell r="E271">
            <v>9</v>
          </cell>
          <cell r="F271">
            <v>29896.07</v>
          </cell>
          <cell r="G271">
            <v>0</v>
          </cell>
          <cell r="H271">
            <v>2</v>
          </cell>
          <cell r="I271">
            <v>0</v>
          </cell>
          <cell r="J271">
            <v>8000</v>
          </cell>
          <cell r="K271">
            <v>8000</v>
          </cell>
          <cell r="L271">
            <v>0</v>
          </cell>
          <cell r="M271">
            <v>0</v>
          </cell>
          <cell r="N271">
            <v>0</v>
          </cell>
          <cell r="O271" t="str">
            <v>Расчеты по местным лотереям</v>
          </cell>
        </row>
        <row r="272">
          <cell r="A272">
            <v>9</v>
          </cell>
          <cell r="B272">
            <v>214</v>
          </cell>
          <cell r="C272">
            <v>8104</v>
          </cell>
          <cell r="D272">
            <v>198.07</v>
          </cell>
          <cell r="E272">
            <v>9</v>
          </cell>
          <cell r="F272">
            <v>29896.07</v>
          </cell>
          <cell r="G272">
            <v>0</v>
          </cell>
          <cell r="H272">
            <v>2</v>
          </cell>
          <cell r="I272">
            <v>0</v>
          </cell>
          <cell r="J272">
            <v>27100</v>
          </cell>
          <cell r="K272">
            <v>27100</v>
          </cell>
          <cell r="L272">
            <v>0</v>
          </cell>
          <cell r="M272">
            <v>0</v>
          </cell>
          <cell r="N272">
            <v>0</v>
          </cell>
          <cell r="O272" t="str">
            <v>Расчеты по местным лотереям</v>
          </cell>
        </row>
        <row r="273">
          <cell r="A273">
            <v>9</v>
          </cell>
          <cell r="B273">
            <v>214</v>
          </cell>
          <cell r="C273">
            <v>8533</v>
          </cell>
          <cell r="D273">
            <v>198.07</v>
          </cell>
          <cell r="E273">
            <v>9</v>
          </cell>
          <cell r="F273">
            <v>29896.07</v>
          </cell>
          <cell r="G273">
            <v>0</v>
          </cell>
          <cell r="H273">
            <v>2</v>
          </cell>
          <cell r="I273">
            <v>0</v>
          </cell>
          <cell r="J273">
            <v>1100</v>
          </cell>
          <cell r="K273">
            <v>1100</v>
          </cell>
          <cell r="L273">
            <v>0</v>
          </cell>
          <cell r="M273">
            <v>0</v>
          </cell>
          <cell r="N273">
            <v>0</v>
          </cell>
          <cell r="O273" t="str">
            <v>Расчеты по местным лотереям</v>
          </cell>
        </row>
        <row r="274">
          <cell r="A274">
            <v>9</v>
          </cell>
          <cell r="B274">
            <v>214</v>
          </cell>
          <cell r="C274">
            <v>8659</v>
          </cell>
          <cell r="D274">
            <v>198.07</v>
          </cell>
          <cell r="E274">
            <v>9</v>
          </cell>
          <cell r="F274">
            <v>29896.07</v>
          </cell>
          <cell r="G274">
            <v>0</v>
          </cell>
          <cell r="H274">
            <v>2</v>
          </cell>
          <cell r="I274">
            <v>0</v>
          </cell>
          <cell r="J274">
            <v>2000</v>
          </cell>
          <cell r="K274">
            <v>2000</v>
          </cell>
          <cell r="L274">
            <v>0</v>
          </cell>
          <cell r="M274">
            <v>0</v>
          </cell>
          <cell r="N274">
            <v>0</v>
          </cell>
          <cell r="O274" t="str">
            <v>Расчеты по местным лотереям</v>
          </cell>
        </row>
        <row r="275">
          <cell r="A275">
            <v>9</v>
          </cell>
          <cell r="B275">
            <v>214</v>
          </cell>
          <cell r="C275">
            <v>7845</v>
          </cell>
          <cell r="D275">
            <v>198.11</v>
          </cell>
          <cell r="E275">
            <v>9</v>
          </cell>
          <cell r="F275">
            <v>29896.11</v>
          </cell>
          <cell r="G275">
            <v>0</v>
          </cell>
          <cell r="H275">
            <v>2</v>
          </cell>
          <cell r="I275">
            <v>0</v>
          </cell>
          <cell r="J275">
            <v>14931.44</v>
          </cell>
          <cell r="K275">
            <v>14931.44</v>
          </cell>
          <cell r="L275">
            <v>0</v>
          </cell>
          <cell r="M275">
            <v>0</v>
          </cell>
          <cell r="N275">
            <v>0</v>
          </cell>
          <cell r="O275" t="str">
            <v>"Sprint-Mexribonlik-2" lotereyasi bo`yicha xisob-kitoblar</v>
          </cell>
        </row>
        <row r="276">
          <cell r="A276">
            <v>9</v>
          </cell>
          <cell r="B276">
            <v>214</v>
          </cell>
          <cell r="C276">
            <v>8104</v>
          </cell>
          <cell r="D276">
            <v>198.11</v>
          </cell>
          <cell r="E276">
            <v>9</v>
          </cell>
          <cell r="F276">
            <v>29896.11</v>
          </cell>
          <cell r="G276">
            <v>0</v>
          </cell>
          <cell r="H276">
            <v>2</v>
          </cell>
          <cell r="I276">
            <v>0</v>
          </cell>
          <cell r="J276">
            <v>273775</v>
          </cell>
          <cell r="K276">
            <v>273775</v>
          </cell>
          <cell r="L276">
            <v>0</v>
          </cell>
          <cell r="M276">
            <v>0</v>
          </cell>
          <cell r="N276">
            <v>0</v>
          </cell>
          <cell r="O276" t="str">
            <v>"Sprint-Mexribonlik-2" lotereyasi bo`yicha xisob-kitoblar</v>
          </cell>
        </row>
        <row r="277">
          <cell r="A277">
            <v>9</v>
          </cell>
          <cell r="B277">
            <v>214</v>
          </cell>
          <cell r="C277">
            <v>8137</v>
          </cell>
          <cell r="D277">
            <v>198.11</v>
          </cell>
          <cell r="E277">
            <v>9</v>
          </cell>
          <cell r="F277">
            <v>29896.11</v>
          </cell>
          <cell r="G277">
            <v>0</v>
          </cell>
          <cell r="H277">
            <v>2</v>
          </cell>
          <cell r="I277">
            <v>0</v>
          </cell>
          <cell r="J277">
            <v>80432</v>
          </cell>
          <cell r="K277">
            <v>80432</v>
          </cell>
          <cell r="L277">
            <v>0</v>
          </cell>
          <cell r="M277">
            <v>0</v>
          </cell>
          <cell r="N277">
            <v>0</v>
          </cell>
          <cell r="O277" t="str">
            <v>"Sprint-Mexribonlik-2" lotereyasi bo`yicha xisob-kitoblar</v>
          </cell>
        </row>
        <row r="278">
          <cell r="A278">
            <v>9</v>
          </cell>
          <cell r="B278">
            <v>214</v>
          </cell>
          <cell r="C278">
            <v>8298</v>
          </cell>
          <cell r="D278">
            <v>198.11</v>
          </cell>
          <cell r="E278">
            <v>9</v>
          </cell>
          <cell r="F278">
            <v>29896.11</v>
          </cell>
          <cell r="G278">
            <v>0</v>
          </cell>
          <cell r="H278">
            <v>2</v>
          </cell>
          <cell r="I278">
            <v>0</v>
          </cell>
          <cell r="J278">
            <v>129550</v>
          </cell>
          <cell r="K278">
            <v>0</v>
          </cell>
          <cell r="L278">
            <v>0</v>
          </cell>
          <cell r="M278">
            <v>0</v>
          </cell>
          <cell r="N278">
            <v>129550</v>
          </cell>
          <cell r="O278" t="str">
            <v>"Sprint-Mexribonlik-2" lotereyasi bo`yicha xisob-kitoblar</v>
          </cell>
        </row>
        <row r="279">
          <cell r="A279">
            <v>9</v>
          </cell>
          <cell r="B279">
            <v>214</v>
          </cell>
          <cell r="C279">
            <v>8533</v>
          </cell>
          <cell r="D279">
            <v>198.11</v>
          </cell>
          <cell r="E279">
            <v>9</v>
          </cell>
          <cell r="F279">
            <v>29896.11</v>
          </cell>
          <cell r="G279">
            <v>0</v>
          </cell>
          <cell r="H279">
            <v>2</v>
          </cell>
          <cell r="I279">
            <v>0</v>
          </cell>
          <cell r="J279">
            <v>16200</v>
          </cell>
          <cell r="K279">
            <v>39325</v>
          </cell>
          <cell r="L279">
            <v>23125</v>
          </cell>
          <cell r="M279">
            <v>0</v>
          </cell>
          <cell r="N279">
            <v>0</v>
          </cell>
          <cell r="O279" t="str">
            <v>"Sprint-Mexribonlik-2" lotereyasi bo`yicha xisob-kitoblar</v>
          </cell>
        </row>
        <row r="280">
          <cell r="A280">
            <v>9</v>
          </cell>
          <cell r="B280">
            <v>214</v>
          </cell>
          <cell r="C280">
            <v>8659</v>
          </cell>
          <cell r="D280">
            <v>198.11</v>
          </cell>
          <cell r="E280">
            <v>9</v>
          </cell>
          <cell r="F280">
            <v>29896.11</v>
          </cell>
          <cell r="G280">
            <v>0</v>
          </cell>
          <cell r="H280">
            <v>2</v>
          </cell>
          <cell r="I280">
            <v>0</v>
          </cell>
          <cell r="J280">
            <v>46030.25</v>
          </cell>
          <cell r="K280">
            <v>46050.12</v>
          </cell>
          <cell r="L280">
            <v>19.87</v>
          </cell>
          <cell r="M280">
            <v>0</v>
          </cell>
          <cell r="N280">
            <v>0</v>
          </cell>
          <cell r="O280" t="str">
            <v>"Sprint-Mexribonlik-2" lotereyasi bo`yicha xisob-kitoblar</v>
          </cell>
        </row>
        <row r="281">
          <cell r="A281">
            <v>9</v>
          </cell>
          <cell r="B281">
            <v>214</v>
          </cell>
          <cell r="C281">
            <v>3563</v>
          </cell>
          <cell r="D281">
            <v>198.12</v>
          </cell>
          <cell r="E281">
            <v>9</v>
          </cell>
          <cell r="F281">
            <v>29896.12</v>
          </cell>
          <cell r="G281">
            <v>0</v>
          </cell>
          <cell r="H281">
            <v>2</v>
          </cell>
          <cell r="I281">
            <v>0</v>
          </cell>
          <cell r="J281">
            <v>3067.7</v>
          </cell>
          <cell r="K281">
            <v>3067.7</v>
          </cell>
          <cell r="L281">
            <v>0</v>
          </cell>
          <cell r="M281">
            <v>0</v>
          </cell>
          <cell r="N281">
            <v>0</v>
          </cell>
          <cell r="O281" t="str">
            <v>"Baxt qushi" lotereyasi bo`yicha xisob-kitoblar</v>
          </cell>
        </row>
        <row r="282">
          <cell r="A282">
            <v>9</v>
          </cell>
          <cell r="B282">
            <v>214</v>
          </cell>
          <cell r="C282">
            <v>7948</v>
          </cell>
          <cell r="D282">
            <v>198.12</v>
          </cell>
          <cell r="E282">
            <v>9</v>
          </cell>
          <cell r="F282">
            <v>29896.12</v>
          </cell>
          <cell r="G282">
            <v>0</v>
          </cell>
          <cell r="H282">
            <v>2</v>
          </cell>
          <cell r="I282">
            <v>0</v>
          </cell>
          <cell r="J282">
            <v>79580</v>
          </cell>
          <cell r="K282">
            <v>79580</v>
          </cell>
          <cell r="L282">
            <v>0</v>
          </cell>
          <cell r="M282">
            <v>0</v>
          </cell>
          <cell r="N282">
            <v>0</v>
          </cell>
          <cell r="O282" t="str">
            <v>"Baxt qushi" lotereyasi bo`yicha xisob-kitoblar</v>
          </cell>
        </row>
        <row r="283">
          <cell r="A283">
            <v>9</v>
          </cell>
          <cell r="B283">
            <v>214</v>
          </cell>
          <cell r="C283">
            <v>8298</v>
          </cell>
          <cell r="D283">
            <v>198.12</v>
          </cell>
          <cell r="E283">
            <v>9</v>
          </cell>
          <cell r="F283">
            <v>29896.12</v>
          </cell>
          <cell r="G283">
            <v>0</v>
          </cell>
          <cell r="H283">
            <v>2</v>
          </cell>
          <cell r="I283">
            <v>0</v>
          </cell>
          <cell r="J283">
            <v>0</v>
          </cell>
          <cell r="K283">
            <v>600</v>
          </cell>
          <cell r="L283">
            <v>600</v>
          </cell>
          <cell r="M283">
            <v>0</v>
          </cell>
          <cell r="N283">
            <v>0</v>
          </cell>
          <cell r="O283" t="str">
            <v>"Baxt qushi" lotereyasi bo`yicha xisob-kitoblar</v>
          </cell>
        </row>
        <row r="284">
          <cell r="A284">
            <v>9</v>
          </cell>
          <cell r="B284">
            <v>214</v>
          </cell>
          <cell r="C284">
            <v>8533</v>
          </cell>
          <cell r="D284">
            <v>198.12</v>
          </cell>
          <cell r="E284">
            <v>9</v>
          </cell>
          <cell r="F284">
            <v>29896.12</v>
          </cell>
          <cell r="G284">
            <v>0</v>
          </cell>
          <cell r="H284">
            <v>2</v>
          </cell>
          <cell r="I284">
            <v>0</v>
          </cell>
          <cell r="J284">
            <v>20500</v>
          </cell>
          <cell r="K284">
            <v>66000</v>
          </cell>
          <cell r="L284">
            <v>45500</v>
          </cell>
          <cell r="M284">
            <v>0</v>
          </cell>
          <cell r="N284">
            <v>0</v>
          </cell>
          <cell r="O284" t="str">
            <v>"Baxt qushi" lotereyasi bo`yicha xisob-kitoblar</v>
          </cell>
        </row>
        <row r="285">
          <cell r="A285">
            <v>9</v>
          </cell>
          <cell r="B285">
            <v>214</v>
          </cell>
          <cell r="C285">
            <v>8659</v>
          </cell>
          <cell r="D285">
            <v>198.12</v>
          </cell>
          <cell r="E285">
            <v>9</v>
          </cell>
          <cell r="F285">
            <v>29896.12</v>
          </cell>
          <cell r="G285">
            <v>0</v>
          </cell>
          <cell r="H285">
            <v>2</v>
          </cell>
          <cell r="I285">
            <v>0</v>
          </cell>
          <cell r="J285">
            <v>5909.12</v>
          </cell>
          <cell r="K285">
            <v>5909.12</v>
          </cell>
          <cell r="L285">
            <v>0</v>
          </cell>
          <cell r="M285">
            <v>0</v>
          </cell>
          <cell r="N285">
            <v>0</v>
          </cell>
          <cell r="O285" t="str">
            <v>"Baxt qushi" lotereyasi bo`yicha xisob-kitoblar</v>
          </cell>
        </row>
        <row r="286">
          <cell r="A286">
            <v>9</v>
          </cell>
          <cell r="B286">
            <v>214</v>
          </cell>
          <cell r="C286">
            <v>8002</v>
          </cell>
          <cell r="D286">
            <v>198.13</v>
          </cell>
          <cell r="E286">
            <v>9</v>
          </cell>
          <cell r="F286">
            <v>29896.13</v>
          </cell>
          <cell r="G286">
            <v>0</v>
          </cell>
          <cell r="H286">
            <v>2</v>
          </cell>
          <cell r="I286">
            <v>0</v>
          </cell>
          <cell r="J286">
            <v>1823.5</v>
          </cell>
          <cell r="K286">
            <v>1823.5</v>
          </cell>
          <cell r="L286">
            <v>0</v>
          </cell>
          <cell r="M286">
            <v>0</v>
          </cell>
          <cell r="N286">
            <v>0</v>
          </cell>
          <cell r="O286" t="str">
            <v>"Umid" lotereyasi bo`yicha xisob-kitoblar</v>
          </cell>
        </row>
        <row r="287">
          <cell r="A287">
            <v>9</v>
          </cell>
          <cell r="B287">
            <v>214</v>
          </cell>
          <cell r="C287">
            <v>8298</v>
          </cell>
          <cell r="D287">
            <v>198.13</v>
          </cell>
          <cell r="E287">
            <v>9</v>
          </cell>
          <cell r="F287">
            <v>29896.13</v>
          </cell>
          <cell r="G287">
            <v>0</v>
          </cell>
          <cell r="H287">
            <v>2</v>
          </cell>
          <cell r="I287">
            <v>0</v>
          </cell>
          <cell r="J287">
            <v>0</v>
          </cell>
          <cell r="K287">
            <v>900</v>
          </cell>
          <cell r="L287">
            <v>900</v>
          </cell>
          <cell r="M287">
            <v>0</v>
          </cell>
          <cell r="N287">
            <v>0</v>
          </cell>
          <cell r="O287" t="str">
            <v>"Umid" lotereyasi bo`yicha xisob-kitoblar</v>
          </cell>
        </row>
        <row r="288">
          <cell r="A288">
            <v>9</v>
          </cell>
          <cell r="B288">
            <v>214</v>
          </cell>
          <cell r="C288">
            <v>7845</v>
          </cell>
          <cell r="D288">
            <v>198.14</v>
          </cell>
          <cell r="E288">
            <v>9</v>
          </cell>
          <cell r="F288">
            <v>29896.14</v>
          </cell>
          <cell r="G288">
            <v>0</v>
          </cell>
          <cell r="H288">
            <v>2</v>
          </cell>
          <cell r="I288">
            <v>0</v>
          </cell>
          <cell r="J288">
            <v>300</v>
          </cell>
          <cell r="K288">
            <v>300</v>
          </cell>
          <cell r="L288">
            <v>0</v>
          </cell>
          <cell r="M288">
            <v>0</v>
          </cell>
          <cell r="N288">
            <v>0</v>
          </cell>
          <cell r="O288" t="str">
            <v>"Xazina-3" lotereyasi bo`yicha xisob-kitoblar</v>
          </cell>
        </row>
        <row r="289">
          <cell r="A289">
            <v>9</v>
          </cell>
          <cell r="B289">
            <v>214</v>
          </cell>
          <cell r="C289">
            <v>8298</v>
          </cell>
          <cell r="D289">
            <v>198.14</v>
          </cell>
          <cell r="E289">
            <v>9</v>
          </cell>
          <cell r="F289">
            <v>29896.14</v>
          </cell>
          <cell r="G289">
            <v>0</v>
          </cell>
          <cell r="H289">
            <v>2</v>
          </cell>
          <cell r="I289">
            <v>0</v>
          </cell>
          <cell r="J289">
            <v>0</v>
          </cell>
          <cell r="K289">
            <v>300</v>
          </cell>
          <cell r="L289">
            <v>300</v>
          </cell>
          <cell r="M289">
            <v>0</v>
          </cell>
          <cell r="N289">
            <v>0</v>
          </cell>
          <cell r="O289" t="str">
            <v>"Xazina-3" lotereyasi bo`yicha xisob-kitoblar</v>
          </cell>
        </row>
        <row r="290">
          <cell r="A290">
            <v>9</v>
          </cell>
          <cell r="B290">
            <v>214</v>
          </cell>
          <cell r="C290">
            <v>8002</v>
          </cell>
          <cell r="D290">
            <v>198.15</v>
          </cell>
          <cell r="E290">
            <v>9</v>
          </cell>
          <cell r="F290">
            <v>29896.15</v>
          </cell>
          <cell r="G290">
            <v>0</v>
          </cell>
          <cell r="H290">
            <v>2</v>
          </cell>
          <cell r="I290">
            <v>0</v>
          </cell>
          <cell r="J290">
            <v>2990</v>
          </cell>
          <cell r="K290">
            <v>2990</v>
          </cell>
          <cell r="L290">
            <v>0</v>
          </cell>
          <cell r="M290">
            <v>0</v>
          </cell>
          <cell r="N290">
            <v>0</v>
          </cell>
          <cell r="O290" t="str">
            <v>"Inson manfaatlari uchun-2" lotereyasi bo`yicha xisob-kitobl</v>
          </cell>
        </row>
        <row r="291">
          <cell r="A291">
            <v>9</v>
          </cell>
          <cell r="B291">
            <v>214</v>
          </cell>
          <cell r="C291">
            <v>8104</v>
          </cell>
          <cell r="D291">
            <v>198.15</v>
          </cell>
          <cell r="E291">
            <v>9</v>
          </cell>
          <cell r="F291">
            <v>29896.15</v>
          </cell>
          <cell r="G291">
            <v>0</v>
          </cell>
          <cell r="H291">
            <v>2</v>
          </cell>
          <cell r="I291">
            <v>0</v>
          </cell>
          <cell r="J291">
            <v>0</v>
          </cell>
          <cell r="K291">
            <v>190000</v>
          </cell>
          <cell r="L291">
            <v>190000</v>
          </cell>
          <cell r="M291">
            <v>0</v>
          </cell>
          <cell r="N291">
            <v>0</v>
          </cell>
          <cell r="O291" t="str">
            <v>"Inson manfaatlari uchun-2" lotereyasi bo`yicha xisob-kitobl</v>
          </cell>
        </row>
        <row r="292">
          <cell r="A292">
            <v>9</v>
          </cell>
          <cell r="B292">
            <v>214</v>
          </cell>
          <cell r="C292">
            <v>8298</v>
          </cell>
          <cell r="D292">
            <v>198.15</v>
          </cell>
          <cell r="E292">
            <v>9</v>
          </cell>
          <cell r="F292">
            <v>29896.15</v>
          </cell>
          <cell r="G292">
            <v>0</v>
          </cell>
          <cell r="H292">
            <v>2</v>
          </cell>
          <cell r="I292">
            <v>0</v>
          </cell>
          <cell r="J292">
            <v>0</v>
          </cell>
          <cell r="K292">
            <v>2700</v>
          </cell>
          <cell r="L292">
            <v>2700</v>
          </cell>
          <cell r="M292">
            <v>0</v>
          </cell>
          <cell r="N292">
            <v>0</v>
          </cell>
          <cell r="O292" t="str">
            <v>"Inson manfaatlari uchun-2" lotereyasi bo`yicha xisob-kitobl</v>
          </cell>
        </row>
        <row r="293">
          <cell r="A293">
            <v>9</v>
          </cell>
          <cell r="B293">
            <v>214</v>
          </cell>
          <cell r="C293">
            <v>8104</v>
          </cell>
          <cell r="D293">
            <v>198.17</v>
          </cell>
          <cell r="E293">
            <v>9</v>
          </cell>
          <cell r="F293">
            <v>29896.17</v>
          </cell>
          <cell r="G293">
            <v>0</v>
          </cell>
          <cell r="H293">
            <v>2</v>
          </cell>
          <cell r="I293">
            <v>0</v>
          </cell>
          <cell r="J293">
            <v>3300</v>
          </cell>
          <cell r="K293">
            <v>3300</v>
          </cell>
          <cell r="L293">
            <v>0</v>
          </cell>
          <cell r="M293">
            <v>0</v>
          </cell>
          <cell r="N293">
            <v>0</v>
          </cell>
          <cell r="O293" t="str">
            <v>"Oila quvonchi" lotereyasi bo`yicha xisob-kitoblar</v>
          </cell>
        </row>
        <row r="294">
          <cell r="A294">
            <v>9</v>
          </cell>
          <cell r="B294">
            <v>214</v>
          </cell>
          <cell r="C294">
            <v>8298</v>
          </cell>
          <cell r="D294">
            <v>198.17</v>
          </cell>
          <cell r="E294">
            <v>9</v>
          </cell>
          <cell r="F294">
            <v>29896.17</v>
          </cell>
          <cell r="G294">
            <v>0</v>
          </cell>
          <cell r="H294">
            <v>2</v>
          </cell>
          <cell r="I294">
            <v>0</v>
          </cell>
          <cell r="J294">
            <v>0</v>
          </cell>
          <cell r="K294">
            <v>200</v>
          </cell>
          <cell r="L294">
            <v>200</v>
          </cell>
          <cell r="M294">
            <v>0</v>
          </cell>
          <cell r="N294">
            <v>0</v>
          </cell>
          <cell r="O294" t="str">
            <v>"Oila quvonchi" lotereyasi bo`yicha xisob-kitoblar</v>
          </cell>
        </row>
        <row r="295">
          <cell r="A295">
            <v>9</v>
          </cell>
          <cell r="B295">
            <v>214</v>
          </cell>
          <cell r="C295">
            <v>8002</v>
          </cell>
          <cell r="D295">
            <v>198.19</v>
          </cell>
          <cell r="E295">
            <v>9</v>
          </cell>
          <cell r="F295">
            <v>29896.19</v>
          </cell>
          <cell r="G295">
            <v>0</v>
          </cell>
          <cell r="H295">
            <v>2</v>
          </cell>
          <cell r="I295">
            <v>0</v>
          </cell>
          <cell r="J295">
            <v>4650</v>
          </cell>
          <cell r="K295">
            <v>4650</v>
          </cell>
          <cell r="L295">
            <v>0</v>
          </cell>
          <cell r="M295">
            <v>0</v>
          </cell>
          <cell r="N295">
            <v>0</v>
          </cell>
          <cell r="O295" t="str">
            <v>"Maxalla" lotereyasi bo`yicha xisob-kitoblar</v>
          </cell>
        </row>
        <row r="296">
          <cell r="A296">
            <v>9</v>
          </cell>
          <cell r="B296">
            <v>214</v>
          </cell>
          <cell r="C296">
            <v>8298</v>
          </cell>
          <cell r="D296">
            <v>198.19</v>
          </cell>
          <cell r="E296">
            <v>9</v>
          </cell>
          <cell r="F296">
            <v>29896.19</v>
          </cell>
          <cell r="G296">
            <v>0</v>
          </cell>
          <cell r="H296">
            <v>2</v>
          </cell>
          <cell r="I296">
            <v>0</v>
          </cell>
          <cell r="J296">
            <v>0</v>
          </cell>
          <cell r="K296">
            <v>8500</v>
          </cell>
          <cell r="L296">
            <v>8750</v>
          </cell>
          <cell r="M296">
            <v>0</v>
          </cell>
          <cell r="N296">
            <v>250</v>
          </cell>
          <cell r="O296" t="str">
            <v>"Maxalla" lotereyasi bo`yicha xisob-kitoblar</v>
          </cell>
        </row>
        <row r="297">
          <cell r="A297">
            <v>9</v>
          </cell>
          <cell r="B297">
            <v>214</v>
          </cell>
          <cell r="C297">
            <v>3563</v>
          </cell>
          <cell r="D297">
            <v>198.2</v>
          </cell>
          <cell r="E297">
            <v>9</v>
          </cell>
          <cell r="F297">
            <v>29896.2</v>
          </cell>
          <cell r="G297">
            <v>0</v>
          </cell>
          <cell r="H297">
            <v>2</v>
          </cell>
          <cell r="I297">
            <v>0</v>
          </cell>
          <cell r="J297">
            <v>65239.6</v>
          </cell>
          <cell r="K297">
            <v>100535.6</v>
          </cell>
          <cell r="L297">
            <v>52440</v>
          </cell>
          <cell r="M297">
            <v>0</v>
          </cell>
          <cell r="N297">
            <v>17144</v>
          </cell>
          <cell r="O297" t="str">
            <v>"Toshkent" lotereyasi bo`yicha xisob-kitoblar</v>
          </cell>
        </row>
        <row r="298">
          <cell r="A298">
            <v>9</v>
          </cell>
          <cell r="B298">
            <v>214</v>
          </cell>
          <cell r="C298">
            <v>5996</v>
          </cell>
          <cell r="D298">
            <v>198.2</v>
          </cell>
          <cell r="E298">
            <v>9</v>
          </cell>
          <cell r="F298">
            <v>29896.2</v>
          </cell>
          <cell r="G298">
            <v>0</v>
          </cell>
          <cell r="H298">
            <v>2</v>
          </cell>
          <cell r="I298">
            <v>0</v>
          </cell>
          <cell r="J298">
            <v>1260</v>
          </cell>
          <cell r="K298">
            <v>109860</v>
          </cell>
          <cell r="L298">
            <v>216000</v>
          </cell>
          <cell r="M298">
            <v>0</v>
          </cell>
          <cell r="N298">
            <v>107400</v>
          </cell>
          <cell r="O298" t="str">
            <v>"Toshkent" lotereyasi bo`yicha xisob-kitoblar</v>
          </cell>
        </row>
        <row r="299">
          <cell r="A299">
            <v>9</v>
          </cell>
          <cell r="B299">
            <v>214</v>
          </cell>
          <cell r="C299">
            <v>7783</v>
          </cell>
          <cell r="D299">
            <v>198.2</v>
          </cell>
          <cell r="E299">
            <v>9</v>
          </cell>
          <cell r="F299">
            <v>29896.2</v>
          </cell>
          <cell r="G299">
            <v>0</v>
          </cell>
          <cell r="H299">
            <v>2</v>
          </cell>
          <cell r="I299">
            <v>0</v>
          </cell>
          <cell r="J299">
            <v>13071.2</v>
          </cell>
          <cell r="K299">
            <v>205435</v>
          </cell>
          <cell r="L299">
            <v>415320</v>
          </cell>
          <cell r="M299">
            <v>0</v>
          </cell>
          <cell r="N299">
            <v>222956.2</v>
          </cell>
          <cell r="O299" t="str">
            <v>"Toshkent" lotereyasi bo`yicha xisob-kitoblar</v>
          </cell>
        </row>
        <row r="300">
          <cell r="A300">
            <v>9</v>
          </cell>
          <cell r="B300">
            <v>214</v>
          </cell>
          <cell r="C300">
            <v>7845</v>
          </cell>
          <cell r="D300">
            <v>198.2</v>
          </cell>
          <cell r="E300">
            <v>9</v>
          </cell>
          <cell r="F300">
            <v>29896.2</v>
          </cell>
          <cell r="G300">
            <v>0</v>
          </cell>
          <cell r="H300">
            <v>2</v>
          </cell>
          <cell r="I300">
            <v>0</v>
          </cell>
          <cell r="J300">
            <v>20</v>
          </cell>
          <cell r="K300">
            <v>12415</v>
          </cell>
          <cell r="L300">
            <v>26400</v>
          </cell>
          <cell r="M300">
            <v>0</v>
          </cell>
          <cell r="N300">
            <v>14005</v>
          </cell>
          <cell r="O300" t="str">
            <v>"Toshkent" lotereyasi bo`yicha xisob-kitoblar</v>
          </cell>
        </row>
        <row r="301">
          <cell r="A301">
            <v>9</v>
          </cell>
          <cell r="B301">
            <v>214</v>
          </cell>
          <cell r="C301">
            <v>7948</v>
          </cell>
          <cell r="D301">
            <v>198.2</v>
          </cell>
          <cell r="E301">
            <v>9</v>
          </cell>
          <cell r="F301">
            <v>29896.2</v>
          </cell>
          <cell r="G301">
            <v>0</v>
          </cell>
          <cell r="H301">
            <v>2</v>
          </cell>
          <cell r="I301">
            <v>0</v>
          </cell>
          <cell r="J301">
            <v>45170</v>
          </cell>
          <cell r="K301">
            <v>254054.39999999999</v>
          </cell>
          <cell r="L301">
            <v>557700</v>
          </cell>
          <cell r="M301">
            <v>0</v>
          </cell>
          <cell r="N301">
            <v>348815.6</v>
          </cell>
          <cell r="O301" t="str">
            <v>"Toshkent" lotereyasi bo`yicha xisob-kitoblar</v>
          </cell>
        </row>
        <row r="302">
          <cell r="A302">
            <v>9</v>
          </cell>
          <cell r="B302">
            <v>214</v>
          </cell>
          <cell r="C302">
            <v>8002</v>
          </cell>
          <cell r="D302">
            <v>198.2</v>
          </cell>
          <cell r="E302">
            <v>9</v>
          </cell>
          <cell r="F302">
            <v>29896.2</v>
          </cell>
          <cell r="G302">
            <v>0</v>
          </cell>
          <cell r="H302">
            <v>2</v>
          </cell>
          <cell r="I302">
            <v>0</v>
          </cell>
          <cell r="J302">
            <v>20000.8</v>
          </cell>
          <cell r="K302">
            <v>204333</v>
          </cell>
          <cell r="L302">
            <v>275640</v>
          </cell>
          <cell r="M302">
            <v>0</v>
          </cell>
          <cell r="N302">
            <v>91307.8</v>
          </cell>
          <cell r="O302" t="str">
            <v>"Toshkent" lotereyasi bo`yicha xisob-kitoblar</v>
          </cell>
        </row>
        <row r="303">
          <cell r="A303">
            <v>9</v>
          </cell>
          <cell r="B303">
            <v>214</v>
          </cell>
          <cell r="C303">
            <v>8104</v>
          </cell>
          <cell r="D303">
            <v>198.2</v>
          </cell>
          <cell r="E303">
            <v>9</v>
          </cell>
          <cell r="F303">
            <v>29896.2</v>
          </cell>
          <cell r="G303">
            <v>0</v>
          </cell>
          <cell r="H303">
            <v>2</v>
          </cell>
          <cell r="I303">
            <v>0</v>
          </cell>
          <cell r="J303">
            <v>4800</v>
          </cell>
          <cell r="K303">
            <v>109380</v>
          </cell>
          <cell r="L303">
            <v>191460</v>
          </cell>
          <cell r="M303">
            <v>0</v>
          </cell>
          <cell r="N303">
            <v>86880</v>
          </cell>
          <cell r="O303" t="str">
            <v>"Toshkent" lotereyasi bo`yicha xisob-kitoblar</v>
          </cell>
        </row>
        <row r="304">
          <cell r="A304">
            <v>9</v>
          </cell>
          <cell r="B304">
            <v>214</v>
          </cell>
          <cell r="C304">
            <v>8137</v>
          </cell>
          <cell r="D304">
            <v>198.2</v>
          </cell>
          <cell r="E304">
            <v>9</v>
          </cell>
          <cell r="F304">
            <v>29896.2</v>
          </cell>
          <cell r="G304">
            <v>0</v>
          </cell>
          <cell r="H304">
            <v>2</v>
          </cell>
          <cell r="I304">
            <v>0</v>
          </cell>
          <cell r="J304">
            <v>4189.83</v>
          </cell>
          <cell r="K304">
            <v>88713</v>
          </cell>
          <cell r="L304">
            <v>205860</v>
          </cell>
          <cell r="M304">
            <v>0</v>
          </cell>
          <cell r="N304">
            <v>121336.83</v>
          </cell>
          <cell r="O304" t="str">
            <v>Расчеты по лотерее "Тошкент"</v>
          </cell>
        </row>
        <row r="305">
          <cell r="A305">
            <v>9</v>
          </cell>
          <cell r="B305">
            <v>214</v>
          </cell>
          <cell r="C305">
            <v>8298</v>
          </cell>
          <cell r="D305">
            <v>198.2</v>
          </cell>
          <cell r="E305">
            <v>9</v>
          </cell>
          <cell r="F305">
            <v>29896.2</v>
          </cell>
          <cell r="G305">
            <v>0</v>
          </cell>
          <cell r="H305">
            <v>2</v>
          </cell>
          <cell r="I305">
            <v>0</v>
          </cell>
          <cell r="J305">
            <v>14396.4</v>
          </cell>
          <cell r="K305">
            <v>0</v>
          </cell>
          <cell r="L305">
            <v>0</v>
          </cell>
          <cell r="M305">
            <v>0</v>
          </cell>
          <cell r="N305">
            <v>14396.4</v>
          </cell>
          <cell r="O305" t="str">
            <v>"Toshkent" lotereyasi bo`yicha xisob-kitoblar</v>
          </cell>
        </row>
        <row r="306">
          <cell r="A306">
            <v>9</v>
          </cell>
          <cell r="B306">
            <v>214</v>
          </cell>
          <cell r="C306">
            <v>8533</v>
          </cell>
          <cell r="D306">
            <v>198.2</v>
          </cell>
          <cell r="E306">
            <v>9</v>
          </cell>
          <cell r="F306">
            <v>29896.2</v>
          </cell>
          <cell r="G306">
            <v>0</v>
          </cell>
          <cell r="H306">
            <v>2</v>
          </cell>
          <cell r="I306">
            <v>0</v>
          </cell>
          <cell r="J306">
            <v>9058.7999999999993</v>
          </cell>
          <cell r="K306">
            <v>16838.8</v>
          </cell>
          <cell r="L306">
            <v>7780</v>
          </cell>
          <cell r="M306">
            <v>0</v>
          </cell>
          <cell r="N306">
            <v>0</v>
          </cell>
          <cell r="O306" t="str">
            <v>"Toshkent" lotereyasi bo`yicha xisob-kitoblar</v>
          </cell>
        </row>
        <row r="307">
          <cell r="A307">
            <v>9</v>
          </cell>
          <cell r="B307">
            <v>214</v>
          </cell>
          <cell r="C307">
            <v>8659</v>
          </cell>
          <cell r="D307">
            <v>198.2</v>
          </cell>
          <cell r="E307">
            <v>9</v>
          </cell>
          <cell r="F307">
            <v>29896.2</v>
          </cell>
          <cell r="G307">
            <v>0</v>
          </cell>
          <cell r="H307">
            <v>2</v>
          </cell>
          <cell r="I307">
            <v>0</v>
          </cell>
          <cell r="J307">
            <v>2540</v>
          </cell>
          <cell r="K307">
            <v>17995</v>
          </cell>
          <cell r="L307">
            <v>42420</v>
          </cell>
          <cell r="M307">
            <v>0</v>
          </cell>
          <cell r="N307">
            <v>26965</v>
          </cell>
          <cell r="O307" t="str">
            <v>"Toshkent" lotereyasi bo`yicha xisob-kitoblar</v>
          </cell>
        </row>
        <row r="308">
          <cell r="A308">
            <v>9</v>
          </cell>
          <cell r="B308">
            <v>214</v>
          </cell>
          <cell r="C308">
            <v>8002</v>
          </cell>
          <cell r="D308">
            <v>198.21</v>
          </cell>
          <cell r="E308">
            <v>9</v>
          </cell>
          <cell r="F308">
            <v>29896.21</v>
          </cell>
          <cell r="G308">
            <v>0</v>
          </cell>
          <cell r="H308">
            <v>2</v>
          </cell>
          <cell r="I308">
            <v>0</v>
          </cell>
          <cell r="J308">
            <v>1262</v>
          </cell>
          <cell r="K308">
            <v>1262</v>
          </cell>
          <cell r="L308">
            <v>0</v>
          </cell>
          <cell r="M308">
            <v>0</v>
          </cell>
          <cell r="N308">
            <v>0</v>
          </cell>
          <cell r="O308" t="str">
            <v>"Ekolot-3" lotereyasi bo`yicha xisob-kitoblar</v>
          </cell>
        </row>
        <row r="309">
          <cell r="A309">
            <v>9</v>
          </cell>
          <cell r="B309">
            <v>214</v>
          </cell>
          <cell r="C309">
            <v>8104</v>
          </cell>
          <cell r="D309">
            <v>198.21</v>
          </cell>
          <cell r="E309">
            <v>9</v>
          </cell>
          <cell r="F309">
            <v>29896.21</v>
          </cell>
          <cell r="G309">
            <v>0</v>
          </cell>
          <cell r="H309">
            <v>2</v>
          </cell>
          <cell r="I309">
            <v>0</v>
          </cell>
          <cell r="J309">
            <v>25600</v>
          </cell>
          <cell r="K309">
            <v>25600</v>
          </cell>
          <cell r="L309">
            <v>0</v>
          </cell>
          <cell r="M309">
            <v>0</v>
          </cell>
          <cell r="N309">
            <v>0</v>
          </cell>
          <cell r="O309" t="str">
            <v>"Ekolot-3" lotereyasi bo`yicha xisob-kitoblar</v>
          </cell>
        </row>
        <row r="310">
          <cell r="A310">
            <v>9</v>
          </cell>
          <cell r="B310">
            <v>214</v>
          </cell>
          <cell r="C310">
            <v>3563</v>
          </cell>
          <cell r="D310">
            <v>198.22</v>
          </cell>
          <cell r="E310">
            <v>9</v>
          </cell>
          <cell r="F310">
            <v>29896.22</v>
          </cell>
          <cell r="G310">
            <v>0</v>
          </cell>
          <cell r="H310">
            <v>2</v>
          </cell>
          <cell r="I310">
            <v>0</v>
          </cell>
          <cell r="J310">
            <v>705</v>
          </cell>
          <cell r="K310">
            <v>1555</v>
          </cell>
          <cell r="L310">
            <v>850</v>
          </cell>
          <cell r="M310">
            <v>0</v>
          </cell>
          <cell r="N310">
            <v>0</v>
          </cell>
          <cell r="O310" t="str">
            <v>"Ekolot-4" lotereyasi bo`yicha xisob-kitoblar</v>
          </cell>
        </row>
        <row r="311">
          <cell r="A311">
            <v>9</v>
          </cell>
          <cell r="B311">
            <v>214</v>
          </cell>
          <cell r="C311">
            <v>7783</v>
          </cell>
          <cell r="D311">
            <v>198.22</v>
          </cell>
          <cell r="E311">
            <v>9</v>
          </cell>
          <cell r="F311">
            <v>29896.22</v>
          </cell>
          <cell r="G311">
            <v>0</v>
          </cell>
          <cell r="H311">
            <v>2</v>
          </cell>
          <cell r="I311">
            <v>0</v>
          </cell>
          <cell r="J311">
            <v>3948</v>
          </cell>
          <cell r="K311">
            <v>0</v>
          </cell>
          <cell r="L311">
            <v>0</v>
          </cell>
          <cell r="M311">
            <v>0</v>
          </cell>
          <cell r="N311">
            <v>3948</v>
          </cell>
          <cell r="O311" t="str">
            <v>"Ekolot-4" lotereyasi bo`yicha xisob-kitoblar</v>
          </cell>
        </row>
        <row r="312">
          <cell r="A312">
            <v>9</v>
          </cell>
          <cell r="B312">
            <v>214</v>
          </cell>
          <cell r="C312">
            <v>7845</v>
          </cell>
          <cell r="D312">
            <v>198.22</v>
          </cell>
          <cell r="E312">
            <v>9</v>
          </cell>
          <cell r="F312">
            <v>29896.22</v>
          </cell>
          <cell r="G312">
            <v>0</v>
          </cell>
          <cell r="H312">
            <v>2</v>
          </cell>
          <cell r="I312">
            <v>0</v>
          </cell>
          <cell r="J312">
            <v>3300</v>
          </cell>
          <cell r="K312">
            <v>111500</v>
          </cell>
          <cell r="L312">
            <v>108200</v>
          </cell>
          <cell r="M312">
            <v>0</v>
          </cell>
          <cell r="N312">
            <v>0</v>
          </cell>
          <cell r="O312" t="str">
            <v>"Ekolot-4" lotereyasi bo`yicha xisob-kitoblar</v>
          </cell>
        </row>
        <row r="313">
          <cell r="A313">
            <v>9</v>
          </cell>
          <cell r="B313">
            <v>214</v>
          </cell>
          <cell r="C313">
            <v>7948</v>
          </cell>
          <cell r="D313">
            <v>198.22</v>
          </cell>
          <cell r="E313">
            <v>9</v>
          </cell>
          <cell r="F313">
            <v>29896.22</v>
          </cell>
          <cell r="G313">
            <v>0</v>
          </cell>
          <cell r="H313">
            <v>2</v>
          </cell>
          <cell r="I313">
            <v>0</v>
          </cell>
          <cell r="J313">
            <v>47125</v>
          </cell>
          <cell r="K313">
            <v>501</v>
          </cell>
          <cell r="L313">
            <v>0</v>
          </cell>
          <cell r="M313">
            <v>0</v>
          </cell>
          <cell r="N313">
            <v>46624</v>
          </cell>
          <cell r="O313" t="str">
            <v>"Ekolot-4" lotereyasi bo`yicha xisob-kitoblar</v>
          </cell>
        </row>
        <row r="314">
          <cell r="A314">
            <v>9</v>
          </cell>
          <cell r="B314">
            <v>214</v>
          </cell>
          <cell r="C314">
            <v>8002</v>
          </cell>
          <cell r="D314">
            <v>198.22</v>
          </cell>
          <cell r="E314">
            <v>9</v>
          </cell>
          <cell r="F314">
            <v>29896.22</v>
          </cell>
          <cell r="G314">
            <v>0</v>
          </cell>
          <cell r="H314">
            <v>2</v>
          </cell>
          <cell r="I314">
            <v>0</v>
          </cell>
          <cell r="J314">
            <v>750</v>
          </cell>
          <cell r="K314">
            <v>750</v>
          </cell>
          <cell r="L314">
            <v>0</v>
          </cell>
          <cell r="M314">
            <v>0</v>
          </cell>
          <cell r="N314">
            <v>0</v>
          </cell>
          <cell r="O314" t="str">
            <v>"Ekolot-4" lotereyasi bo`yicha xisob-kitoblar</v>
          </cell>
        </row>
        <row r="315">
          <cell r="A315">
            <v>9</v>
          </cell>
          <cell r="B315">
            <v>214</v>
          </cell>
          <cell r="C315">
            <v>8104</v>
          </cell>
          <cell r="D315">
            <v>198.22</v>
          </cell>
          <cell r="E315">
            <v>9</v>
          </cell>
          <cell r="F315">
            <v>29896.22</v>
          </cell>
          <cell r="G315">
            <v>0</v>
          </cell>
          <cell r="H315">
            <v>2</v>
          </cell>
          <cell r="I315">
            <v>0</v>
          </cell>
          <cell r="J315">
            <v>100</v>
          </cell>
          <cell r="K315">
            <v>100</v>
          </cell>
          <cell r="L315">
            <v>0</v>
          </cell>
          <cell r="M315">
            <v>0</v>
          </cell>
          <cell r="N315">
            <v>0</v>
          </cell>
          <cell r="O315" t="str">
            <v>"Ekolot-4" lotereyasi bo`yicha xisob-kitoblar</v>
          </cell>
        </row>
        <row r="316">
          <cell r="A316">
            <v>9</v>
          </cell>
          <cell r="B316">
            <v>214</v>
          </cell>
          <cell r="C316">
            <v>8137</v>
          </cell>
          <cell r="D316">
            <v>198.22</v>
          </cell>
          <cell r="E316">
            <v>9</v>
          </cell>
          <cell r="F316">
            <v>29896.22</v>
          </cell>
          <cell r="G316">
            <v>0</v>
          </cell>
          <cell r="H316">
            <v>2</v>
          </cell>
          <cell r="I316">
            <v>0</v>
          </cell>
          <cell r="J316">
            <v>1439</v>
          </cell>
          <cell r="K316">
            <v>1439</v>
          </cell>
          <cell r="L316">
            <v>0</v>
          </cell>
          <cell r="M316">
            <v>0</v>
          </cell>
          <cell r="N316">
            <v>0</v>
          </cell>
          <cell r="O316" t="str">
            <v>"Ekolot-4" lotereyasi bo`yicha xisob-kitoblar</v>
          </cell>
        </row>
        <row r="317">
          <cell r="A317">
            <v>9</v>
          </cell>
          <cell r="B317">
            <v>214</v>
          </cell>
          <cell r="C317">
            <v>8298</v>
          </cell>
          <cell r="D317">
            <v>198.22</v>
          </cell>
          <cell r="E317">
            <v>9</v>
          </cell>
          <cell r="F317">
            <v>29896.22</v>
          </cell>
          <cell r="G317">
            <v>0</v>
          </cell>
          <cell r="H317">
            <v>2</v>
          </cell>
          <cell r="I317">
            <v>0</v>
          </cell>
          <cell r="J317">
            <v>9400</v>
          </cell>
          <cell r="K317">
            <v>6750</v>
          </cell>
          <cell r="L317">
            <v>0</v>
          </cell>
          <cell r="M317">
            <v>0</v>
          </cell>
          <cell r="N317">
            <v>2650</v>
          </cell>
          <cell r="O317" t="str">
            <v>"Ekolot-4" lotereyasi bo`yicha xisob-kitoblar</v>
          </cell>
        </row>
        <row r="318">
          <cell r="A318">
            <v>9</v>
          </cell>
          <cell r="B318">
            <v>214</v>
          </cell>
          <cell r="C318">
            <v>8659</v>
          </cell>
          <cell r="D318">
            <v>198.22</v>
          </cell>
          <cell r="E318">
            <v>9</v>
          </cell>
          <cell r="F318">
            <v>29896.22</v>
          </cell>
          <cell r="G318">
            <v>0</v>
          </cell>
          <cell r="H318">
            <v>2</v>
          </cell>
          <cell r="I318">
            <v>0</v>
          </cell>
          <cell r="J318">
            <v>800</v>
          </cell>
          <cell r="K318">
            <v>21000</v>
          </cell>
          <cell r="L318">
            <v>50400</v>
          </cell>
          <cell r="M318">
            <v>0</v>
          </cell>
          <cell r="N318">
            <v>30200</v>
          </cell>
          <cell r="O318" t="str">
            <v>"Ekolot-4" lotereyasi bo`yicha xisob-kitoblar</v>
          </cell>
        </row>
        <row r="319">
          <cell r="A319">
            <v>9</v>
          </cell>
          <cell r="B319">
            <v>214</v>
          </cell>
          <cell r="C319">
            <v>3563</v>
          </cell>
          <cell r="D319">
            <v>198.23</v>
          </cell>
          <cell r="E319">
            <v>9</v>
          </cell>
          <cell r="F319">
            <v>29896.23</v>
          </cell>
          <cell r="G319">
            <v>0</v>
          </cell>
          <cell r="H319">
            <v>2</v>
          </cell>
          <cell r="I319">
            <v>0</v>
          </cell>
          <cell r="J319">
            <v>28576</v>
          </cell>
          <cell r="K319">
            <v>76876</v>
          </cell>
          <cell r="L319">
            <v>48300</v>
          </cell>
          <cell r="M319">
            <v>0</v>
          </cell>
          <cell r="N319">
            <v>0</v>
          </cell>
          <cell r="O319" t="str">
            <v>"Ulug`bek yulduzlari" lotereyasi bo`yicha xisob-kitoblar</v>
          </cell>
        </row>
        <row r="320">
          <cell r="A320">
            <v>9</v>
          </cell>
          <cell r="B320">
            <v>214</v>
          </cell>
          <cell r="C320">
            <v>5996</v>
          </cell>
          <cell r="D320">
            <v>198.23</v>
          </cell>
          <cell r="E320">
            <v>9</v>
          </cell>
          <cell r="F320">
            <v>29896.23</v>
          </cell>
          <cell r="G320">
            <v>0</v>
          </cell>
          <cell r="H320">
            <v>2</v>
          </cell>
          <cell r="I320">
            <v>0</v>
          </cell>
          <cell r="J320">
            <v>10100</v>
          </cell>
          <cell r="K320">
            <v>60400</v>
          </cell>
          <cell r="L320">
            <v>50300</v>
          </cell>
          <cell r="M320">
            <v>0</v>
          </cell>
          <cell r="N320">
            <v>0</v>
          </cell>
          <cell r="O320" t="str">
            <v>"Ulug`bek yulduzlari" lotereyasi bo`yicha xisob-kitoblar</v>
          </cell>
        </row>
        <row r="321">
          <cell r="A321">
            <v>9</v>
          </cell>
          <cell r="B321">
            <v>214</v>
          </cell>
          <cell r="C321">
            <v>7783</v>
          </cell>
          <cell r="D321">
            <v>198.23</v>
          </cell>
          <cell r="E321">
            <v>9</v>
          </cell>
          <cell r="F321">
            <v>29896.23</v>
          </cell>
          <cell r="G321">
            <v>0</v>
          </cell>
          <cell r="H321">
            <v>2</v>
          </cell>
          <cell r="I321">
            <v>0</v>
          </cell>
          <cell r="J321">
            <v>27824</v>
          </cell>
          <cell r="K321">
            <v>54650</v>
          </cell>
          <cell r="L321">
            <v>27950</v>
          </cell>
          <cell r="M321">
            <v>0</v>
          </cell>
          <cell r="N321">
            <v>1124</v>
          </cell>
          <cell r="O321" t="str">
            <v>"Ulug`bek yulduzlari" lotereyasi bo`yicha xisob-kitoblar</v>
          </cell>
        </row>
        <row r="322">
          <cell r="A322">
            <v>9</v>
          </cell>
          <cell r="B322">
            <v>214</v>
          </cell>
          <cell r="C322">
            <v>7845</v>
          </cell>
          <cell r="D322">
            <v>198.23</v>
          </cell>
          <cell r="E322">
            <v>9</v>
          </cell>
          <cell r="F322">
            <v>29896.23</v>
          </cell>
          <cell r="G322">
            <v>0</v>
          </cell>
          <cell r="H322">
            <v>2</v>
          </cell>
          <cell r="I322">
            <v>0</v>
          </cell>
          <cell r="J322">
            <v>119450</v>
          </cell>
          <cell r="K322">
            <v>206403</v>
          </cell>
          <cell r="L322">
            <v>135000</v>
          </cell>
          <cell r="M322">
            <v>0</v>
          </cell>
          <cell r="N322">
            <v>48047</v>
          </cell>
          <cell r="O322" t="str">
            <v>"Ulug`bek yulduzlari" lotereyasi bo`yicha xisob-kitoblar</v>
          </cell>
        </row>
        <row r="323">
          <cell r="A323">
            <v>9</v>
          </cell>
          <cell r="B323">
            <v>214</v>
          </cell>
          <cell r="C323">
            <v>7948</v>
          </cell>
          <cell r="D323">
            <v>198.23</v>
          </cell>
          <cell r="E323">
            <v>9</v>
          </cell>
          <cell r="F323">
            <v>29896.23</v>
          </cell>
          <cell r="G323">
            <v>0</v>
          </cell>
          <cell r="H323">
            <v>2</v>
          </cell>
          <cell r="I323">
            <v>0</v>
          </cell>
          <cell r="J323">
            <v>85548</v>
          </cell>
          <cell r="K323">
            <v>56560.45</v>
          </cell>
          <cell r="L323">
            <v>127100</v>
          </cell>
          <cell r="M323">
            <v>0</v>
          </cell>
          <cell r="N323">
            <v>156087.54999999999</v>
          </cell>
          <cell r="O323" t="str">
            <v>"Ulug`bek yulduzlari" lotereyasi bo`yicha xisob-kitoblar</v>
          </cell>
        </row>
        <row r="324">
          <cell r="A324">
            <v>9</v>
          </cell>
          <cell r="B324">
            <v>214</v>
          </cell>
          <cell r="C324">
            <v>8002</v>
          </cell>
          <cell r="D324">
            <v>198.23</v>
          </cell>
          <cell r="E324">
            <v>9</v>
          </cell>
          <cell r="F324">
            <v>29896.23</v>
          </cell>
          <cell r="G324">
            <v>0</v>
          </cell>
          <cell r="H324">
            <v>2</v>
          </cell>
          <cell r="I324">
            <v>0</v>
          </cell>
          <cell r="J324">
            <v>223999</v>
          </cell>
          <cell r="K324">
            <v>183748</v>
          </cell>
          <cell r="L324">
            <v>40850</v>
          </cell>
          <cell r="M324">
            <v>0</v>
          </cell>
          <cell r="N324">
            <v>81101</v>
          </cell>
          <cell r="O324" t="str">
            <v>"Ulug`bek yulduzlari" lotereyasi bo`yicha xisob-kitoblar</v>
          </cell>
        </row>
        <row r="325">
          <cell r="A325">
            <v>9</v>
          </cell>
          <cell r="B325">
            <v>214</v>
          </cell>
          <cell r="C325">
            <v>8104</v>
          </cell>
          <cell r="D325">
            <v>198.23</v>
          </cell>
          <cell r="E325">
            <v>9</v>
          </cell>
          <cell r="F325">
            <v>29896.23</v>
          </cell>
          <cell r="G325">
            <v>0</v>
          </cell>
          <cell r="H325">
            <v>2</v>
          </cell>
          <cell r="I325">
            <v>0</v>
          </cell>
          <cell r="J325">
            <v>163654</v>
          </cell>
          <cell r="K325">
            <v>57000</v>
          </cell>
          <cell r="L325">
            <v>3950</v>
          </cell>
          <cell r="M325">
            <v>0</v>
          </cell>
          <cell r="N325">
            <v>110604</v>
          </cell>
          <cell r="O325" t="str">
            <v>"Ulug`bek yulduzlari" lotereyasi bo`yicha xisob-kitoblar</v>
          </cell>
        </row>
        <row r="326">
          <cell r="A326">
            <v>9</v>
          </cell>
          <cell r="B326">
            <v>214</v>
          </cell>
          <cell r="C326">
            <v>8137</v>
          </cell>
          <cell r="D326">
            <v>198.23</v>
          </cell>
          <cell r="E326">
            <v>9</v>
          </cell>
          <cell r="F326">
            <v>29896.23</v>
          </cell>
          <cell r="G326">
            <v>0</v>
          </cell>
          <cell r="H326">
            <v>2</v>
          </cell>
          <cell r="I326">
            <v>0</v>
          </cell>
          <cell r="J326">
            <v>3431</v>
          </cell>
          <cell r="K326">
            <v>13081</v>
          </cell>
          <cell r="L326">
            <v>9650</v>
          </cell>
          <cell r="M326">
            <v>0</v>
          </cell>
          <cell r="N326">
            <v>0</v>
          </cell>
          <cell r="O326" t="str">
            <v>"Ulug`bek yulduzlari" lotereyasi bo`yicha xisob-kitoblar</v>
          </cell>
        </row>
        <row r="327">
          <cell r="A327">
            <v>9</v>
          </cell>
          <cell r="B327">
            <v>214</v>
          </cell>
          <cell r="C327">
            <v>8298</v>
          </cell>
          <cell r="D327">
            <v>198.23</v>
          </cell>
          <cell r="E327">
            <v>9</v>
          </cell>
          <cell r="F327">
            <v>29896.23</v>
          </cell>
          <cell r="G327">
            <v>0</v>
          </cell>
          <cell r="H327">
            <v>2</v>
          </cell>
          <cell r="I327">
            <v>0</v>
          </cell>
          <cell r="J327">
            <v>44321</v>
          </cell>
          <cell r="K327">
            <v>64775</v>
          </cell>
          <cell r="L327">
            <v>56300</v>
          </cell>
          <cell r="M327">
            <v>0</v>
          </cell>
          <cell r="N327">
            <v>35846</v>
          </cell>
          <cell r="O327" t="str">
            <v>"Ulug`bek yulduzlari" lotereyasi bo`yicha xisob-kitoblar</v>
          </cell>
        </row>
        <row r="328">
          <cell r="A328">
            <v>9</v>
          </cell>
          <cell r="B328">
            <v>214</v>
          </cell>
          <cell r="C328">
            <v>8533</v>
          </cell>
          <cell r="D328">
            <v>198.23</v>
          </cell>
          <cell r="E328">
            <v>9</v>
          </cell>
          <cell r="F328">
            <v>29896.23</v>
          </cell>
          <cell r="G328">
            <v>0</v>
          </cell>
          <cell r="H328">
            <v>2</v>
          </cell>
          <cell r="I328">
            <v>0</v>
          </cell>
          <cell r="J328">
            <v>8760</v>
          </cell>
          <cell r="K328">
            <v>17710</v>
          </cell>
          <cell r="L328">
            <v>8950</v>
          </cell>
          <cell r="M328">
            <v>0</v>
          </cell>
          <cell r="N328">
            <v>0</v>
          </cell>
          <cell r="O328" t="str">
            <v>"Ulug`bek yulduzlari" lotereyasi bo`yicha xisob-kitoblar</v>
          </cell>
        </row>
        <row r="329">
          <cell r="A329">
            <v>9</v>
          </cell>
          <cell r="B329">
            <v>214</v>
          </cell>
          <cell r="C329">
            <v>8659</v>
          </cell>
          <cell r="D329">
            <v>198.23</v>
          </cell>
          <cell r="E329">
            <v>9</v>
          </cell>
          <cell r="F329">
            <v>29896.23</v>
          </cell>
          <cell r="G329">
            <v>0</v>
          </cell>
          <cell r="H329">
            <v>2</v>
          </cell>
          <cell r="I329">
            <v>0</v>
          </cell>
          <cell r="J329">
            <v>2050</v>
          </cell>
          <cell r="K329">
            <v>14650</v>
          </cell>
          <cell r="L329">
            <v>12600</v>
          </cell>
          <cell r="M329">
            <v>0</v>
          </cell>
          <cell r="N329">
            <v>0</v>
          </cell>
          <cell r="O329" t="str">
            <v>"Ulug`bek yulduzlari" lotereyasi bo`yicha xisob-kitoblar</v>
          </cell>
        </row>
        <row r="330">
          <cell r="A330">
            <v>9</v>
          </cell>
          <cell r="B330">
            <v>214</v>
          </cell>
          <cell r="C330">
            <v>3563</v>
          </cell>
          <cell r="D330">
            <v>198.24</v>
          </cell>
          <cell r="E330">
            <v>9</v>
          </cell>
          <cell r="F330">
            <v>29896.240000000002</v>
          </cell>
          <cell r="G330">
            <v>0</v>
          </cell>
          <cell r="H330">
            <v>2</v>
          </cell>
          <cell r="I330">
            <v>0</v>
          </cell>
          <cell r="J330">
            <v>456625.62</v>
          </cell>
          <cell r="K330">
            <v>6850825.6200000001</v>
          </cell>
          <cell r="L330">
            <v>6394200</v>
          </cell>
          <cell r="M330">
            <v>0</v>
          </cell>
          <cell r="N330">
            <v>0</v>
          </cell>
          <cell r="O330" t="str">
            <v>"Omadli inson" lotereyasi bo`yicha xisob-kitoblar</v>
          </cell>
        </row>
        <row r="331">
          <cell r="A331">
            <v>9</v>
          </cell>
          <cell r="B331">
            <v>214</v>
          </cell>
          <cell r="C331">
            <v>5996</v>
          </cell>
          <cell r="D331">
            <v>198.24</v>
          </cell>
          <cell r="E331">
            <v>9</v>
          </cell>
          <cell r="F331">
            <v>29896.240000000002</v>
          </cell>
          <cell r="G331">
            <v>0</v>
          </cell>
          <cell r="H331">
            <v>2</v>
          </cell>
          <cell r="I331">
            <v>0</v>
          </cell>
          <cell r="J331">
            <v>212440</v>
          </cell>
          <cell r="K331">
            <v>4935905</v>
          </cell>
          <cell r="L331">
            <v>5247500</v>
          </cell>
          <cell r="M331">
            <v>0</v>
          </cell>
          <cell r="N331">
            <v>524035</v>
          </cell>
          <cell r="O331" t="str">
            <v>"Omadli inson" lotereyasi bo`yicha xisob-kitoblar</v>
          </cell>
        </row>
        <row r="332">
          <cell r="A332">
            <v>9</v>
          </cell>
          <cell r="B332">
            <v>214</v>
          </cell>
          <cell r="C332">
            <v>7783</v>
          </cell>
          <cell r="D332">
            <v>198.24</v>
          </cell>
          <cell r="E332">
            <v>9</v>
          </cell>
          <cell r="F332">
            <v>29896.240000000002</v>
          </cell>
          <cell r="G332">
            <v>0</v>
          </cell>
          <cell r="H332">
            <v>2</v>
          </cell>
          <cell r="I332">
            <v>0</v>
          </cell>
          <cell r="J332">
            <v>198316.1</v>
          </cell>
          <cell r="K332">
            <v>3533625</v>
          </cell>
          <cell r="L332">
            <v>4471200</v>
          </cell>
          <cell r="M332">
            <v>0</v>
          </cell>
          <cell r="N332">
            <v>1135891.1000000001</v>
          </cell>
          <cell r="O332" t="str">
            <v>"Omadli inson" lotereyasi bo`yicha xisob-kitoblar</v>
          </cell>
        </row>
        <row r="333">
          <cell r="A333">
            <v>9</v>
          </cell>
          <cell r="B333">
            <v>214</v>
          </cell>
          <cell r="C333">
            <v>7845</v>
          </cell>
          <cell r="D333">
            <v>198.24</v>
          </cell>
          <cell r="E333">
            <v>9</v>
          </cell>
          <cell r="F333">
            <v>29896.240000000002</v>
          </cell>
          <cell r="G333">
            <v>0</v>
          </cell>
          <cell r="H333">
            <v>2</v>
          </cell>
          <cell r="I333">
            <v>0</v>
          </cell>
          <cell r="J333">
            <v>269295</v>
          </cell>
          <cell r="K333">
            <v>6956421.9500000002</v>
          </cell>
          <cell r="L333">
            <v>6927300</v>
          </cell>
          <cell r="M333">
            <v>0</v>
          </cell>
          <cell r="N333">
            <v>240173.05</v>
          </cell>
          <cell r="O333" t="str">
            <v>"Omadli inson" lotereyasi bo`yicha xisob-kitoblar</v>
          </cell>
        </row>
        <row r="334">
          <cell r="A334">
            <v>9</v>
          </cell>
          <cell r="B334">
            <v>214</v>
          </cell>
          <cell r="C334">
            <v>7948</v>
          </cell>
          <cell r="D334">
            <v>198.24</v>
          </cell>
          <cell r="E334">
            <v>9</v>
          </cell>
          <cell r="F334">
            <v>29896.240000000002</v>
          </cell>
          <cell r="G334">
            <v>0</v>
          </cell>
          <cell r="H334">
            <v>2</v>
          </cell>
          <cell r="I334">
            <v>0</v>
          </cell>
          <cell r="J334">
            <v>342370</v>
          </cell>
          <cell r="K334">
            <v>4930840.95</v>
          </cell>
          <cell r="L334">
            <v>6439600</v>
          </cell>
          <cell r="M334">
            <v>0</v>
          </cell>
          <cell r="N334">
            <v>1851129.05</v>
          </cell>
          <cell r="O334" t="str">
            <v>"Omadli inson" lotereyasi bo`yicha xisob-kitoblar</v>
          </cell>
        </row>
        <row r="335">
          <cell r="A335">
            <v>9</v>
          </cell>
          <cell r="B335">
            <v>214</v>
          </cell>
          <cell r="C335">
            <v>8002</v>
          </cell>
          <cell r="D335">
            <v>198.24</v>
          </cell>
          <cell r="E335">
            <v>9</v>
          </cell>
          <cell r="F335">
            <v>29896.240000000002</v>
          </cell>
          <cell r="G335">
            <v>0</v>
          </cell>
          <cell r="H335">
            <v>2</v>
          </cell>
          <cell r="I335">
            <v>0</v>
          </cell>
          <cell r="J335">
            <v>59953.05</v>
          </cell>
          <cell r="K335">
            <v>5494906.9500000002</v>
          </cell>
          <cell r="L335">
            <v>5500000</v>
          </cell>
          <cell r="M335">
            <v>0</v>
          </cell>
          <cell r="N335">
            <v>65046.1</v>
          </cell>
          <cell r="O335" t="str">
            <v>"Omadli inson" lotereyasi bo`yicha xisob-kitoblar</v>
          </cell>
        </row>
        <row r="336">
          <cell r="A336">
            <v>9</v>
          </cell>
          <cell r="B336">
            <v>214</v>
          </cell>
          <cell r="C336">
            <v>8104</v>
          </cell>
          <cell r="D336">
            <v>198.24</v>
          </cell>
          <cell r="E336">
            <v>9</v>
          </cell>
          <cell r="F336">
            <v>29896.240000000002</v>
          </cell>
          <cell r="G336">
            <v>0</v>
          </cell>
          <cell r="H336">
            <v>2</v>
          </cell>
          <cell r="I336">
            <v>0</v>
          </cell>
          <cell r="J336">
            <v>391210</v>
          </cell>
          <cell r="K336">
            <v>5087500</v>
          </cell>
          <cell r="L336">
            <v>6806500</v>
          </cell>
          <cell r="M336">
            <v>0</v>
          </cell>
          <cell r="N336">
            <v>2110210</v>
          </cell>
          <cell r="O336" t="str">
            <v>"Omadli inson" lotereyasi bo`yicha xisob-kitoblar</v>
          </cell>
        </row>
        <row r="337">
          <cell r="A337">
            <v>9</v>
          </cell>
          <cell r="B337">
            <v>214</v>
          </cell>
          <cell r="C337">
            <v>8137</v>
          </cell>
          <cell r="D337">
            <v>198.24</v>
          </cell>
          <cell r="E337">
            <v>9</v>
          </cell>
          <cell r="F337">
            <v>29896.240000000002</v>
          </cell>
          <cell r="G337">
            <v>0</v>
          </cell>
          <cell r="H337">
            <v>2</v>
          </cell>
          <cell r="I337">
            <v>0</v>
          </cell>
          <cell r="J337">
            <v>120580</v>
          </cell>
          <cell r="K337">
            <v>4060626</v>
          </cell>
          <cell r="L337">
            <v>4899300</v>
          </cell>
          <cell r="M337">
            <v>0</v>
          </cell>
          <cell r="N337">
            <v>959254</v>
          </cell>
          <cell r="O337" t="str">
            <v>"Omadli inson" lotereyasi bo`yicha xisob-kitoblar</v>
          </cell>
        </row>
        <row r="338">
          <cell r="A338">
            <v>9</v>
          </cell>
          <cell r="B338">
            <v>214</v>
          </cell>
          <cell r="C338">
            <v>8298</v>
          </cell>
          <cell r="D338">
            <v>198.24</v>
          </cell>
          <cell r="E338">
            <v>9</v>
          </cell>
          <cell r="F338">
            <v>29896.240000000002</v>
          </cell>
          <cell r="G338">
            <v>0</v>
          </cell>
          <cell r="H338">
            <v>2</v>
          </cell>
          <cell r="I338">
            <v>0</v>
          </cell>
          <cell r="J338">
            <v>172092.9</v>
          </cell>
          <cell r="K338">
            <v>5154378.3600000003</v>
          </cell>
          <cell r="L338">
            <v>6378700</v>
          </cell>
          <cell r="M338">
            <v>0</v>
          </cell>
          <cell r="N338">
            <v>1396414.54</v>
          </cell>
          <cell r="O338" t="str">
            <v>"Omadli inson" lotereyasi bo`yicha xisob-kitoblar</v>
          </cell>
        </row>
        <row r="339">
          <cell r="A339">
            <v>9</v>
          </cell>
          <cell r="B339">
            <v>214</v>
          </cell>
          <cell r="C339">
            <v>8533</v>
          </cell>
          <cell r="D339">
            <v>198.24</v>
          </cell>
          <cell r="E339">
            <v>9</v>
          </cell>
          <cell r="F339">
            <v>29896.240000000002</v>
          </cell>
          <cell r="G339">
            <v>0</v>
          </cell>
          <cell r="H339">
            <v>2</v>
          </cell>
          <cell r="I339">
            <v>0</v>
          </cell>
          <cell r="J339">
            <v>16660</v>
          </cell>
          <cell r="K339">
            <v>492563</v>
          </cell>
          <cell r="L339">
            <v>588400</v>
          </cell>
          <cell r="M339">
            <v>0</v>
          </cell>
          <cell r="N339">
            <v>112497</v>
          </cell>
          <cell r="O339" t="str">
            <v>"Omadli inson" lotereyasi bo`yicha xisob-kitoblar</v>
          </cell>
        </row>
        <row r="340">
          <cell r="A340">
            <v>9</v>
          </cell>
          <cell r="B340">
            <v>214</v>
          </cell>
          <cell r="C340">
            <v>8659</v>
          </cell>
          <cell r="D340">
            <v>198.24</v>
          </cell>
          <cell r="E340">
            <v>9</v>
          </cell>
          <cell r="F340">
            <v>29896.240000000002</v>
          </cell>
          <cell r="G340">
            <v>0</v>
          </cell>
          <cell r="H340">
            <v>2</v>
          </cell>
          <cell r="I340">
            <v>0</v>
          </cell>
          <cell r="J340">
            <v>232238.1</v>
          </cell>
          <cell r="K340">
            <v>4243524.1900000004</v>
          </cell>
          <cell r="L340">
            <v>4700000</v>
          </cell>
          <cell r="M340">
            <v>0</v>
          </cell>
          <cell r="N340">
            <v>688713.91</v>
          </cell>
          <cell r="O340" t="str">
            <v>"Omadli inson" lotereyasi bo`yicha xisob-kitoblar</v>
          </cell>
        </row>
        <row r="341">
          <cell r="A341">
            <v>9</v>
          </cell>
          <cell r="B341">
            <v>214</v>
          </cell>
          <cell r="C341">
            <v>3563</v>
          </cell>
          <cell r="D341">
            <v>198.25</v>
          </cell>
          <cell r="E341">
            <v>9</v>
          </cell>
          <cell r="F341">
            <v>29896.25</v>
          </cell>
          <cell r="G341">
            <v>0</v>
          </cell>
          <cell r="H341">
            <v>2</v>
          </cell>
          <cell r="I341">
            <v>0</v>
          </cell>
          <cell r="J341">
            <v>77640</v>
          </cell>
          <cell r="K341">
            <v>204580</v>
          </cell>
          <cell r="L341">
            <v>168500</v>
          </cell>
          <cell r="M341">
            <v>0</v>
          </cell>
          <cell r="N341">
            <v>41560</v>
          </cell>
          <cell r="O341" t="str">
            <v>"Ekolot-5" lotereyasi bo`yicha xisob-kitoblar</v>
          </cell>
        </row>
        <row r="342">
          <cell r="A342">
            <v>9</v>
          </cell>
          <cell r="B342">
            <v>214</v>
          </cell>
          <cell r="C342">
            <v>5996</v>
          </cell>
          <cell r="D342">
            <v>198.25</v>
          </cell>
          <cell r="E342">
            <v>9</v>
          </cell>
          <cell r="F342">
            <v>29896.25</v>
          </cell>
          <cell r="G342">
            <v>0</v>
          </cell>
          <cell r="H342">
            <v>2</v>
          </cell>
          <cell r="I342">
            <v>0</v>
          </cell>
          <cell r="J342">
            <v>97200</v>
          </cell>
          <cell r="K342">
            <v>28300</v>
          </cell>
          <cell r="L342">
            <v>100000</v>
          </cell>
          <cell r="M342">
            <v>0</v>
          </cell>
          <cell r="N342">
            <v>168900</v>
          </cell>
          <cell r="O342" t="str">
            <v>"Ekolot-5" lotereyasi bo`yicha xisob-kitoblar</v>
          </cell>
        </row>
        <row r="343">
          <cell r="A343">
            <v>9</v>
          </cell>
          <cell r="B343">
            <v>214</v>
          </cell>
          <cell r="C343">
            <v>7783</v>
          </cell>
          <cell r="D343">
            <v>198.25</v>
          </cell>
          <cell r="E343">
            <v>9</v>
          </cell>
          <cell r="F343">
            <v>29896.25</v>
          </cell>
          <cell r="G343">
            <v>0</v>
          </cell>
          <cell r="H343">
            <v>2</v>
          </cell>
          <cell r="I343">
            <v>0</v>
          </cell>
          <cell r="J343">
            <v>100400</v>
          </cell>
          <cell r="K343">
            <v>50900</v>
          </cell>
          <cell r="L343">
            <v>100000</v>
          </cell>
          <cell r="M343">
            <v>0</v>
          </cell>
          <cell r="N343">
            <v>149500</v>
          </cell>
          <cell r="O343" t="str">
            <v>"Ekolot-5" lotereyasi bo`yicha xisob-kitoblar</v>
          </cell>
        </row>
        <row r="344">
          <cell r="A344">
            <v>9</v>
          </cell>
          <cell r="B344">
            <v>214</v>
          </cell>
          <cell r="C344">
            <v>7845</v>
          </cell>
          <cell r="D344">
            <v>198.25</v>
          </cell>
          <cell r="E344">
            <v>9</v>
          </cell>
          <cell r="F344">
            <v>29896.25</v>
          </cell>
          <cell r="G344">
            <v>0</v>
          </cell>
          <cell r="H344">
            <v>2</v>
          </cell>
          <cell r="I344">
            <v>0</v>
          </cell>
          <cell r="J344">
            <v>0</v>
          </cell>
          <cell r="K344">
            <v>50000</v>
          </cell>
          <cell r="L344">
            <v>50000</v>
          </cell>
          <cell r="M344">
            <v>0</v>
          </cell>
          <cell r="N344">
            <v>0</v>
          </cell>
          <cell r="O344" t="str">
            <v>"Ekolot-5" lotereyasi bo`yicha xisob-kitoblar</v>
          </cell>
        </row>
        <row r="345">
          <cell r="A345">
            <v>9</v>
          </cell>
          <cell r="B345">
            <v>214</v>
          </cell>
          <cell r="C345">
            <v>7948</v>
          </cell>
          <cell r="D345">
            <v>198.25</v>
          </cell>
          <cell r="E345">
            <v>9</v>
          </cell>
          <cell r="F345">
            <v>29896.25</v>
          </cell>
          <cell r="G345">
            <v>0</v>
          </cell>
          <cell r="H345">
            <v>2</v>
          </cell>
          <cell r="I345">
            <v>0</v>
          </cell>
          <cell r="J345">
            <v>72759</v>
          </cell>
          <cell r="K345">
            <v>65149</v>
          </cell>
          <cell r="L345">
            <v>116900</v>
          </cell>
          <cell r="M345">
            <v>0</v>
          </cell>
          <cell r="N345">
            <v>124510</v>
          </cell>
          <cell r="O345" t="str">
            <v>"Ekolot-5" lotereyasi bo`yicha xisob-kitoblar</v>
          </cell>
        </row>
        <row r="346">
          <cell r="A346">
            <v>9</v>
          </cell>
          <cell r="B346">
            <v>214</v>
          </cell>
          <cell r="C346">
            <v>8002</v>
          </cell>
          <cell r="D346">
            <v>198.25</v>
          </cell>
          <cell r="E346">
            <v>9</v>
          </cell>
          <cell r="F346">
            <v>29896.25</v>
          </cell>
          <cell r="G346">
            <v>0</v>
          </cell>
          <cell r="H346">
            <v>2</v>
          </cell>
          <cell r="I346">
            <v>0</v>
          </cell>
          <cell r="J346">
            <v>74100</v>
          </cell>
          <cell r="K346">
            <v>142750</v>
          </cell>
          <cell r="L346">
            <v>87700</v>
          </cell>
          <cell r="M346">
            <v>0</v>
          </cell>
          <cell r="N346">
            <v>19050</v>
          </cell>
          <cell r="O346" t="str">
            <v>"Ekolot-5" lotereyasi bo`yicha xisob-kitoblar</v>
          </cell>
        </row>
        <row r="347">
          <cell r="A347">
            <v>9</v>
          </cell>
          <cell r="B347">
            <v>214</v>
          </cell>
          <cell r="C347">
            <v>8104</v>
          </cell>
          <cell r="D347">
            <v>198.25</v>
          </cell>
          <cell r="E347">
            <v>9</v>
          </cell>
          <cell r="F347">
            <v>29896.25</v>
          </cell>
          <cell r="G347">
            <v>0</v>
          </cell>
          <cell r="H347">
            <v>2</v>
          </cell>
          <cell r="I347">
            <v>0</v>
          </cell>
          <cell r="J347">
            <v>209530</v>
          </cell>
          <cell r="K347">
            <v>217530</v>
          </cell>
          <cell r="L347">
            <v>378600</v>
          </cell>
          <cell r="M347">
            <v>0</v>
          </cell>
          <cell r="N347">
            <v>370600</v>
          </cell>
          <cell r="O347" t="str">
            <v>"Ekolot-5" lotereyasi bo`yicha xisob-kitoblar</v>
          </cell>
        </row>
        <row r="348">
          <cell r="A348">
            <v>9</v>
          </cell>
          <cell r="B348">
            <v>214</v>
          </cell>
          <cell r="C348">
            <v>8137</v>
          </cell>
          <cell r="D348">
            <v>198.25</v>
          </cell>
          <cell r="E348">
            <v>9</v>
          </cell>
          <cell r="F348">
            <v>29896.25</v>
          </cell>
          <cell r="G348">
            <v>0</v>
          </cell>
          <cell r="H348">
            <v>2</v>
          </cell>
          <cell r="I348">
            <v>0</v>
          </cell>
          <cell r="J348">
            <v>123600</v>
          </cell>
          <cell r="K348">
            <v>223600</v>
          </cell>
          <cell r="L348">
            <v>100000</v>
          </cell>
          <cell r="M348">
            <v>0</v>
          </cell>
          <cell r="N348">
            <v>0</v>
          </cell>
          <cell r="O348" t="str">
            <v>"Ekolot-5" lotereyasi bo`yicha xisob-kitoblar</v>
          </cell>
        </row>
        <row r="349">
          <cell r="A349">
            <v>9</v>
          </cell>
          <cell r="B349">
            <v>214</v>
          </cell>
          <cell r="C349">
            <v>8298</v>
          </cell>
          <cell r="D349">
            <v>198.25</v>
          </cell>
          <cell r="E349">
            <v>9</v>
          </cell>
          <cell r="F349">
            <v>29896.25</v>
          </cell>
          <cell r="G349">
            <v>0</v>
          </cell>
          <cell r="H349">
            <v>2</v>
          </cell>
          <cell r="I349">
            <v>0</v>
          </cell>
          <cell r="J349">
            <v>25500</v>
          </cell>
          <cell r="K349">
            <v>47300</v>
          </cell>
          <cell r="L349">
            <v>80000</v>
          </cell>
          <cell r="M349">
            <v>0</v>
          </cell>
          <cell r="N349">
            <v>58200</v>
          </cell>
          <cell r="O349" t="str">
            <v>"Ekolot-5" lotereyasi bo`yicha xisob-kitoblar</v>
          </cell>
        </row>
        <row r="350">
          <cell r="A350">
            <v>9</v>
          </cell>
          <cell r="B350">
            <v>214</v>
          </cell>
          <cell r="C350">
            <v>8533</v>
          </cell>
          <cell r="D350">
            <v>198.25</v>
          </cell>
          <cell r="E350">
            <v>9</v>
          </cell>
          <cell r="F350">
            <v>29896.25</v>
          </cell>
          <cell r="G350">
            <v>0</v>
          </cell>
          <cell r="H350">
            <v>2</v>
          </cell>
          <cell r="I350">
            <v>0</v>
          </cell>
          <cell r="J350">
            <v>29000</v>
          </cell>
          <cell r="K350">
            <v>83300</v>
          </cell>
          <cell r="L350">
            <v>58800</v>
          </cell>
          <cell r="M350">
            <v>0</v>
          </cell>
          <cell r="N350">
            <v>4500</v>
          </cell>
          <cell r="O350" t="str">
            <v>"Ekolot-5" lotereyasi bo`yicha xisob-kitoblar</v>
          </cell>
        </row>
        <row r="351">
          <cell r="A351">
            <v>9</v>
          </cell>
          <cell r="B351">
            <v>214</v>
          </cell>
          <cell r="C351">
            <v>8659</v>
          </cell>
          <cell r="D351">
            <v>198.25</v>
          </cell>
          <cell r="E351">
            <v>9</v>
          </cell>
          <cell r="F351">
            <v>29896.25</v>
          </cell>
          <cell r="G351">
            <v>0</v>
          </cell>
          <cell r="H351">
            <v>2</v>
          </cell>
          <cell r="I351">
            <v>0</v>
          </cell>
          <cell r="J351">
            <v>15200</v>
          </cell>
          <cell r="K351">
            <v>10480</v>
          </cell>
          <cell r="L351">
            <v>22000</v>
          </cell>
          <cell r="M351">
            <v>0</v>
          </cell>
          <cell r="N351">
            <v>26720</v>
          </cell>
          <cell r="O351" t="str">
            <v>"Ekolot-5" lotereyasi bo`yicha xisob-kitoblar</v>
          </cell>
        </row>
        <row r="352">
          <cell r="A352">
            <v>9</v>
          </cell>
          <cell r="B352">
            <v>214</v>
          </cell>
          <cell r="C352">
            <v>3563</v>
          </cell>
          <cell r="D352">
            <v>198.26</v>
          </cell>
          <cell r="E352">
            <v>9</v>
          </cell>
          <cell r="F352">
            <v>29896.26</v>
          </cell>
          <cell r="G352">
            <v>0</v>
          </cell>
          <cell r="H352">
            <v>2</v>
          </cell>
          <cell r="I352">
            <v>0</v>
          </cell>
          <cell r="J352">
            <v>0</v>
          </cell>
          <cell r="K352">
            <v>271039.35999999999</v>
          </cell>
          <cell r="L352">
            <v>320000</v>
          </cell>
          <cell r="M352">
            <v>0</v>
          </cell>
          <cell r="N352">
            <v>48960.639999999999</v>
          </cell>
          <cell r="O352" t="str">
            <v>"Инсон манфаатлари учун" (5 разряд) lotereyasi bo`yicha xiso</v>
          </cell>
        </row>
        <row r="353">
          <cell r="A353">
            <v>9</v>
          </cell>
          <cell r="B353">
            <v>214</v>
          </cell>
          <cell r="C353">
            <v>5996</v>
          </cell>
          <cell r="D353">
            <v>198.26</v>
          </cell>
          <cell r="E353">
            <v>9</v>
          </cell>
          <cell r="F353">
            <v>29896.26</v>
          </cell>
          <cell r="G353">
            <v>0</v>
          </cell>
          <cell r="H353">
            <v>2</v>
          </cell>
          <cell r="I353">
            <v>0</v>
          </cell>
          <cell r="J353">
            <v>0</v>
          </cell>
          <cell r="K353">
            <v>85050</v>
          </cell>
          <cell r="L353">
            <v>550000</v>
          </cell>
          <cell r="M353">
            <v>0</v>
          </cell>
          <cell r="N353">
            <v>464950</v>
          </cell>
          <cell r="O353" t="str">
            <v>"Инсон манфаатлари учун" (5 разряд) lotereyasi bo`yicha xiso</v>
          </cell>
        </row>
        <row r="354">
          <cell r="A354">
            <v>9</v>
          </cell>
          <cell r="B354">
            <v>214</v>
          </cell>
          <cell r="C354">
            <v>7783</v>
          </cell>
          <cell r="D354">
            <v>198.26</v>
          </cell>
          <cell r="E354">
            <v>9</v>
          </cell>
          <cell r="F354">
            <v>29896.26</v>
          </cell>
          <cell r="G354">
            <v>0</v>
          </cell>
          <cell r="H354">
            <v>2</v>
          </cell>
          <cell r="I354">
            <v>0</v>
          </cell>
          <cell r="J354">
            <v>0</v>
          </cell>
          <cell r="K354">
            <v>50650</v>
          </cell>
          <cell r="L354">
            <v>580000</v>
          </cell>
          <cell r="M354">
            <v>0</v>
          </cell>
          <cell r="N354">
            <v>529350</v>
          </cell>
          <cell r="O354" t="str">
            <v>"Инсон манфаатлари учун" (5 разряд) lotereyasi bo`yicha xiso</v>
          </cell>
        </row>
        <row r="355">
          <cell r="A355">
            <v>9</v>
          </cell>
          <cell r="B355">
            <v>214</v>
          </cell>
          <cell r="C355">
            <v>7845</v>
          </cell>
          <cell r="D355">
            <v>198.26</v>
          </cell>
          <cell r="E355">
            <v>9</v>
          </cell>
          <cell r="F355">
            <v>29896.26</v>
          </cell>
          <cell r="G355">
            <v>0</v>
          </cell>
          <cell r="H355">
            <v>2</v>
          </cell>
          <cell r="I355">
            <v>0</v>
          </cell>
          <cell r="J355">
            <v>0</v>
          </cell>
          <cell r="K355">
            <v>77802</v>
          </cell>
          <cell r="L355">
            <v>520000</v>
          </cell>
          <cell r="M355">
            <v>0</v>
          </cell>
          <cell r="N355">
            <v>442198</v>
          </cell>
          <cell r="O355" t="str">
            <v>"Инсон манфаатлари учун" (5 разряд) lotereyasi bo`yicha xiso</v>
          </cell>
        </row>
        <row r="356">
          <cell r="A356">
            <v>9</v>
          </cell>
          <cell r="B356">
            <v>214</v>
          </cell>
          <cell r="C356">
            <v>7948</v>
          </cell>
          <cell r="D356">
            <v>198.26</v>
          </cell>
          <cell r="E356">
            <v>9</v>
          </cell>
          <cell r="F356">
            <v>29896.26</v>
          </cell>
          <cell r="G356">
            <v>0</v>
          </cell>
          <cell r="H356">
            <v>2</v>
          </cell>
          <cell r="I356">
            <v>0</v>
          </cell>
          <cell r="J356">
            <v>0</v>
          </cell>
          <cell r="K356">
            <v>62247</v>
          </cell>
          <cell r="L356">
            <v>550000</v>
          </cell>
          <cell r="M356">
            <v>0</v>
          </cell>
          <cell r="N356">
            <v>487753</v>
          </cell>
          <cell r="O356" t="str">
            <v>"Инсон манфаатлари учун" (5 разряд) lotereyasi bo`yicha xiso</v>
          </cell>
        </row>
        <row r="357">
          <cell r="A357">
            <v>9</v>
          </cell>
          <cell r="B357">
            <v>214</v>
          </cell>
          <cell r="C357">
            <v>8002</v>
          </cell>
          <cell r="D357">
            <v>198.26</v>
          </cell>
          <cell r="E357">
            <v>9</v>
          </cell>
          <cell r="F357">
            <v>29896.26</v>
          </cell>
          <cell r="G357">
            <v>0</v>
          </cell>
          <cell r="H357">
            <v>2</v>
          </cell>
          <cell r="I357">
            <v>0</v>
          </cell>
          <cell r="J357">
            <v>0</v>
          </cell>
          <cell r="K357">
            <v>36584</v>
          </cell>
          <cell r="L357">
            <v>500000</v>
          </cell>
          <cell r="M357">
            <v>0</v>
          </cell>
          <cell r="N357">
            <v>463416</v>
          </cell>
          <cell r="O357" t="str">
            <v>"Инсон манфаатлари учун" (5 разряд) lotereyasi bo`yicha xiso</v>
          </cell>
        </row>
        <row r="358">
          <cell r="A358">
            <v>9</v>
          </cell>
          <cell r="B358">
            <v>214</v>
          </cell>
          <cell r="C358">
            <v>8104</v>
          </cell>
          <cell r="D358">
            <v>198.26</v>
          </cell>
          <cell r="E358">
            <v>9</v>
          </cell>
          <cell r="F358">
            <v>29896.26</v>
          </cell>
          <cell r="G358">
            <v>0</v>
          </cell>
          <cell r="H358">
            <v>2</v>
          </cell>
          <cell r="I358">
            <v>0</v>
          </cell>
          <cell r="J358">
            <v>0</v>
          </cell>
          <cell r="K358">
            <v>171150</v>
          </cell>
          <cell r="L358">
            <v>500000</v>
          </cell>
          <cell r="M358">
            <v>0</v>
          </cell>
          <cell r="N358">
            <v>328850</v>
          </cell>
          <cell r="O358" t="str">
            <v>"Инсон манфаатлари учун" (5 разряд) lotereyasi bo`yicha xiso</v>
          </cell>
        </row>
        <row r="359">
          <cell r="A359">
            <v>9</v>
          </cell>
          <cell r="B359">
            <v>214</v>
          </cell>
          <cell r="C359">
            <v>8137</v>
          </cell>
          <cell r="D359">
            <v>198.26</v>
          </cell>
          <cell r="E359">
            <v>9</v>
          </cell>
          <cell r="F359">
            <v>29896.26</v>
          </cell>
          <cell r="G359">
            <v>0</v>
          </cell>
          <cell r="H359">
            <v>2</v>
          </cell>
          <cell r="I359">
            <v>0</v>
          </cell>
          <cell r="J359">
            <v>0</v>
          </cell>
          <cell r="K359">
            <v>18800</v>
          </cell>
          <cell r="L359">
            <v>250000</v>
          </cell>
          <cell r="M359">
            <v>0</v>
          </cell>
          <cell r="N359">
            <v>231200</v>
          </cell>
          <cell r="O359" t="str">
            <v>"Инсон манфаатлари учун" (5 разряд) lotereyasi bo`yicha xiso</v>
          </cell>
        </row>
        <row r="360">
          <cell r="A360">
            <v>9</v>
          </cell>
          <cell r="B360">
            <v>214</v>
          </cell>
          <cell r="C360">
            <v>8298</v>
          </cell>
          <cell r="D360">
            <v>198.26</v>
          </cell>
          <cell r="E360">
            <v>9</v>
          </cell>
          <cell r="F360">
            <v>29896.26</v>
          </cell>
          <cell r="G360">
            <v>0</v>
          </cell>
          <cell r="H360">
            <v>2</v>
          </cell>
          <cell r="I360">
            <v>0</v>
          </cell>
          <cell r="J360">
            <v>0</v>
          </cell>
          <cell r="K360">
            <v>53000</v>
          </cell>
          <cell r="L360">
            <v>450000</v>
          </cell>
          <cell r="M360">
            <v>0</v>
          </cell>
          <cell r="N360">
            <v>397000</v>
          </cell>
          <cell r="O360" t="str">
            <v>"Инсон манфаатлари учун" (5 разряд) lotereyasi bo`yicha xiso</v>
          </cell>
        </row>
        <row r="361">
          <cell r="A361">
            <v>9</v>
          </cell>
          <cell r="B361">
            <v>214</v>
          </cell>
          <cell r="C361">
            <v>8533</v>
          </cell>
          <cell r="D361">
            <v>198.26</v>
          </cell>
          <cell r="E361">
            <v>9</v>
          </cell>
          <cell r="F361">
            <v>29896.26</v>
          </cell>
          <cell r="G361">
            <v>0</v>
          </cell>
          <cell r="H361">
            <v>2</v>
          </cell>
          <cell r="I361">
            <v>0</v>
          </cell>
          <cell r="J361">
            <v>0</v>
          </cell>
          <cell r="K361">
            <v>52005</v>
          </cell>
          <cell r="L361">
            <v>250000</v>
          </cell>
          <cell r="M361">
            <v>0</v>
          </cell>
          <cell r="N361">
            <v>197995</v>
          </cell>
          <cell r="O361" t="str">
            <v>"Инсон манфаатлари учун" (5 разряд) lotereyasi bo`yicha xiso</v>
          </cell>
        </row>
        <row r="362">
          <cell r="A362">
            <v>9</v>
          </cell>
          <cell r="B362">
            <v>214</v>
          </cell>
          <cell r="C362">
            <v>8659</v>
          </cell>
          <cell r="D362">
            <v>198.26</v>
          </cell>
          <cell r="E362">
            <v>9</v>
          </cell>
          <cell r="F362">
            <v>29896.26</v>
          </cell>
          <cell r="G362">
            <v>0</v>
          </cell>
          <cell r="H362">
            <v>2</v>
          </cell>
          <cell r="I362">
            <v>0</v>
          </cell>
          <cell r="J362">
            <v>0</v>
          </cell>
          <cell r="K362">
            <v>56450</v>
          </cell>
          <cell r="L362">
            <v>530000</v>
          </cell>
          <cell r="M362">
            <v>0</v>
          </cell>
          <cell r="N362">
            <v>473550</v>
          </cell>
          <cell r="O362" t="str">
            <v>"Инсон манфаатлари учун" (5 разряд) lotereyasi bo`yicha xiso</v>
          </cell>
        </row>
        <row r="363">
          <cell r="A363">
            <v>9</v>
          </cell>
          <cell r="B363">
            <v>214</v>
          </cell>
          <cell r="C363">
            <v>3563</v>
          </cell>
          <cell r="D363">
            <v>198.27</v>
          </cell>
          <cell r="E363">
            <v>9</v>
          </cell>
          <cell r="F363">
            <v>29896.27</v>
          </cell>
          <cell r="G363">
            <v>0</v>
          </cell>
          <cell r="H363">
            <v>2</v>
          </cell>
          <cell r="I363">
            <v>0</v>
          </cell>
          <cell r="J363">
            <v>0</v>
          </cell>
          <cell r="K363">
            <v>230765</v>
          </cell>
          <cell r="L363">
            <v>300000</v>
          </cell>
          <cell r="M363">
            <v>0</v>
          </cell>
          <cell r="N363">
            <v>69235</v>
          </cell>
          <cell r="O363" t="str">
            <v>"Эколот-6" лотереяси буйича хисоб-китоблар</v>
          </cell>
        </row>
        <row r="364">
          <cell r="A364">
            <v>9</v>
          </cell>
          <cell r="B364">
            <v>214</v>
          </cell>
          <cell r="C364">
            <v>7783</v>
          </cell>
          <cell r="D364">
            <v>198.27</v>
          </cell>
          <cell r="E364">
            <v>9</v>
          </cell>
          <cell r="F364">
            <v>29896.27</v>
          </cell>
          <cell r="G364">
            <v>0</v>
          </cell>
          <cell r="H364">
            <v>2</v>
          </cell>
          <cell r="I364">
            <v>0</v>
          </cell>
          <cell r="J364">
            <v>0</v>
          </cell>
          <cell r="K364">
            <v>100900</v>
          </cell>
          <cell r="L364">
            <v>200000</v>
          </cell>
          <cell r="M364">
            <v>0</v>
          </cell>
          <cell r="N364">
            <v>99100</v>
          </cell>
          <cell r="O364" t="str">
            <v>"Эколот-6" лотереяси буйича хисоб-китоблар</v>
          </cell>
        </row>
        <row r="365">
          <cell r="A365">
            <v>9</v>
          </cell>
          <cell r="B365">
            <v>214</v>
          </cell>
          <cell r="C365">
            <v>7948</v>
          </cell>
          <cell r="D365">
            <v>198.27</v>
          </cell>
          <cell r="E365">
            <v>9</v>
          </cell>
          <cell r="F365">
            <v>29896.27</v>
          </cell>
          <cell r="G365">
            <v>0</v>
          </cell>
          <cell r="H365">
            <v>2</v>
          </cell>
          <cell r="I365">
            <v>0</v>
          </cell>
          <cell r="J365">
            <v>0</v>
          </cell>
          <cell r="K365">
            <v>78850</v>
          </cell>
          <cell r="L365">
            <v>150000</v>
          </cell>
          <cell r="M365">
            <v>0</v>
          </cell>
          <cell r="N365">
            <v>71150</v>
          </cell>
          <cell r="O365" t="str">
            <v>"Эколот-6" лотереяси буйича хисоб-китоблар</v>
          </cell>
        </row>
        <row r="366">
          <cell r="A366">
            <v>9</v>
          </cell>
          <cell r="B366">
            <v>214</v>
          </cell>
          <cell r="C366">
            <v>8104</v>
          </cell>
          <cell r="D366">
            <v>198.27</v>
          </cell>
          <cell r="E366">
            <v>9</v>
          </cell>
          <cell r="F366">
            <v>29896.27</v>
          </cell>
          <cell r="G366">
            <v>0</v>
          </cell>
          <cell r="H366">
            <v>2</v>
          </cell>
          <cell r="I366">
            <v>0</v>
          </cell>
          <cell r="J366">
            <v>0</v>
          </cell>
          <cell r="K366">
            <v>171357</v>
          </cell>
          <cell r="L366">
            <v>1054300</v>
          </cell>
          <cell r="M366">
            <v>0</v>
          </cell>
          <cell r="N366">
            <v>882943</v>
          </cell>
          <cell r="O366" t="str">
            <v>"Эколот-6" лотереяси буйича хисоб-китоблар</v>
          </cell>
        </row>
        <row r="367">
          <cell r="A367">
            <v>9</v>
          </cell>
          <cell r="B367">
            <v>214</v>
          </cell>
          <cell r="C367">
            <v>8137</v>
          </cell>
          <cell r="D367">
            <v>198.27</v>
          </cell>
          <cell r="E367">
            <v>9</v>
          </cell>
          <cell r="F367">
            <v>29896.27</v>
          </cell>
          <cell r="G367">
            <v>0</v>
          </cell>
          <cell r="H367">
            <v>2</v>
          </cell>
          <cell r="I367">
            <v>0</v>
          </cell>
          <cell r="J367">
            <v>0</v>
          </cell>
          <cell r="K367">
            <v>150000</v>
          </cell>
          <cell r="L367">
            <v>150000</v>
          </cell>
          <cell r="M367">
            <v>0</v>
          </cell>
          <cell r="N367">
            <v>0</v>
          </cell>
          <cell r="O367" t="str">
            <v>"Эколот-6" лотереяси буйича хисоб-китоблар</v>
          </cell>
        </row>
        <row r="368">
          <cell r="A368">
            <v>9</v>
          </cell>
          <cell r="B368">
            <v>214</v>
          </cell>
          <cell r="C368">
            <v>3563</v>
          </cell>
          <cell r="D368">
            <v>198.28</v>
          </cell>
          <cell r="E368">
            <v>0</v>
          </cell>
          <cell r="F368">
            <v>29896.28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401100</v>
          </cell>
          <cell r="L368">
            <v>514500</v>
          </cell>
          <cell r="M368">
            <v>0</v>
          </cell>
          <cell r="N368">
            <v>113400</v>
          </cell>
          <cell r="O368" t="str">
            <v>"Эколот-7" лотереяси буйича хисоб-китоблар</v>
          </cell>
        </row>
        <row r="369">
          <cell r="A369">
            <v>9</v>
          </cell>
          <cell r="B369">
            <v>214</v>
          </cell>
          <cell r="C369">
            <v>5996</v>
          </cell>
          <cell r="D369">
            <v>198.28</v>
          </cell>
          <cell r="E369">
            <v>0</v>
          </cell>
          <cell r="F369">
            <v>29896.28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70000</v>
          </cell>
          <cell r="L369">
            <v>71500</v>
          </cell>
          <cell r="M369">
            <v>0</v>
          </cell>
          <cell r="N369">
            <v>1500</v>
          </cell>
          <cell r="O369" t="str">
            <v>"Эколот-7" лотереяси буйича хисоб-китоблар</v>
          </cell>
        </row>
        <row r="370">
          <cell r="A370">
            <v>9</v>
          </cell>
          <cell r="B370">
            <v>214</v>
          </cell>
          <cell r="C370">
            <v>7783</v>
          </cell>
          <cell r="D370">
            <v>198.28</v>
          </cell>
          <cell r="E370">
            <v>0</v>
          </cell>
          <cell r="F370">
            <v>29896.28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509510</v>
          </cell>
          <cell r="L370">
            <v>786000</v>
          </cell>
          <cell r="M370">
            <v>0</v>
          </cell>
          <cell r="N370">
            <v>276490</v>
          </cell>
          <cell r="O370" t="str">
            <v>"Эколот-7" лотереяси буйича хисоб-китоблар</v>
          </cell>
        </row>
        <row r="371">
          <cell r="A371">
            <v>9</v>
          </cell>
          <cell r="B371">
            <v>214</v>
          </cell>
          <cell r="C371">
            <v>7948</v>
          </cell>
          <cell r="D371">
            <v>198.28</v>
          </cell>
          <cell r="E371">
            <v>0</v>
          </cell>
          <cell r="F371">
            <v>29896.28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501125</v>
          </cell>
          <cell r="L371">
            <v>822500</v>
          </cell>
          <cell r="M371">
            <v>0</v>
          </cell>
          <cell r="N371">
            <v>321375</v>
          </cell>
          <cell r="O371" t="str">
            <v>"Эколот-7" лотереяси буйича хисоб-китоблар</v>
          </cell>
        </row>
        <row r="372">
          <cell r="A372">
            <v>9</v>
          </cell>
          <cell r="B372">
            <v>214</v>
          </cell>
          <cell r="C372">
            <v>8002</v>
          </cell>
          <cell r="D372">
            <v>198.28</v>
          </cell>
          <cell r="E372">
            <v>0</v>
          </cell>
          <cell r="F372">
            <v>29896.28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449315</v>
          </cell>
          <cell r="L372">
            <v>827000</v>
          </cell>
          <cell r="M372">
            <v>0</v>
          </cell>
          <cell r="N372">
            <v>377685</v>
          </cell>
          <cell r="O372" t="str">
            <v>"Эколот-7" лотереяси буйича хисоб-китоблар</v>
          </cell>
        </row>
        <row r="373">
          <cell r="A373">
            <v>9</v>
          </cell>
          <cell r="B373">
            <v>214</v>
          </cell>
          <cell r="C373">
            <v>8104</v>
          </cell>
          <cell r="D373">
            <v>198.28</v>
          </cell>
          <cell r="E373">
            <v>0</v>
          </cell>
          <cell r="F373">
            <v>29896.28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573430</v>
          </cell>
          <cell r="L373">
            <v>2035500</v>
          </cell>
          <cell r="M373">
            <v>0</v>
          </cell>
          <cell r="N373">
            <v>1462070</v>
          </cell>
          <cell r="O373" t="str">
            <v>"Эколот-7" лотереяси буйича хисоб-китоблар</v>
          </cell>
        </row>
        <row r="374">
          <cell r="A374">
            <v>9</v>
          </cell>
          <cell r="B374">
            <v>214</v>
          </cell>
          <cell r="C374">
            <v>8137</v>
          </cell>
          <cell r="D374">
            <v>198.28</v>
          </cell>
          <cell r="E374">
            <v>0</v>
          </cell>
          <cell r="F374">
            <v>29896.28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462784</v>
          </cell>
          <cell r="L374">
            <v>625000</v>
          </cell>
          <cell r="M374">
            <v>0</v>
          </cell>
          <cell r="N374">
            <v>162216</v>
          </cell>
          <cell r="O374" t="str">
            <v>"Эколот-7" лотереяси буйича хисоб-китоблар</v>
          </cell>
        </row>
        <row r="375">
          <cell r="A375">
            <v>9</v>
          </cell>
          <cell r="B375">
            <v>214</v>
          </cell>
          <cell r="C375">
            <v>8659</v>
          </cell>
          <cell r="D375">
            <v>198.29</v>
          </cell>
          <cell r="E375">
            <v>0</v>
          </cell>
          <cell r="F375">
            <v>29896.29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2000</v>
          </cell>
          <cell r="M375">
            <v>0</v>
          </cell>
          <cell r="N375">
            <v>2000</v>
          </cell>
          <cell r="O375" t="str">
            <v>"Буюк Келажак-2000" лотереяси буйича хисоб-китоблар</v>
          </cell>
        </row>
        <row r="376">
          <cell r="A376">
            <v>9</v>
          </cell>
          <cell r="B376">
            <v>214</v>
          </cell>
          <cell r="C376">
            <v>3563</v>
          </cell>
          <cell r="D376">
            <v>198.3</v>
          </cell>
          <cell r="E376">
            <v>0</v>
          </cell>
          <cell r="F376">
            <v>29896.3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637445</v>
          </cell>
          <cell r="L376">
            <v>1069900</v>
          </cell>
          <cell r="M376">
            <v>0</v>
          </cell>
          <cell r="N376">
            <v>432455</v>
          </cell>
          <cell r="O376" t="str">
            <v>"Эколот-8" лотереяси буйича хисоб-китоблар</v>
          </cell>
        </row>
        <row r="377">
          <cell r="A377">
            <v>9</v>
          </cell>
          <cell r="B377">
            <v>214</v>
          </cell>
          <cell r="C377">
            <v>5996</v>
          </cell>
          <cell r="D377">
            <v>198.3</v>
          </cell>
          <cell r="E377">
            <v>0</v>
          </cell>
          <cell r="F377">
            <v>29896.3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82800</v>
          </cell>
          <cell r="L377">
            <v>100000</v>
          </cell>
          <cell r="M377">
            <v>0</v>
          </cell>
          <cell r="N377">
            <v>17200</v>
          </cell>
          <cell r="O377" t="str">
            <v>"Эколот-8" лотереяси буйича хисоб-китоблар</v>
          </cell>
        </row>
        <row r="378">
          <cell r="A378">
            <v>9</v>
          </cell>
          <cell r="B378">
            <v>214</v>
          </cell>
          <cell r="C378">
            <v>7783</v>
          </cell>
          <cell r="D378">
            <v>198.3</v>
          </cell>
          <cell r="E378">
            <v>0</v>
          </cell>
          <cell r="F378">
            <v>29896.3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215225</v>
          </cell>
          <cell r="L378">
            <v>400000</v>
          </cell>
          <cell r="M378">
            <v>0</v>
          </cell>
          <cell r="N378">
            <v>184775</v>
          </cell>
          <cell r="O378" t="str">
            <v>"Эколот-8" лотереяси буйича хисоб-китоблар</v>
          </cell>
        </row>
        <row r="379">
          <cell r="A379">
            <v>9</v>
          </cell>
          <cell r="B379">
            <v>214</v>
          </cell>
          <cell r="C379">
            <v>7948</v>
          </cell>
          <cell r="D379">
            <v>198.3</v>
          </cell>
          <cell r="E379">
            <v>0</v>
          </cell>
          <cell r="F379">
            <v>29896.3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560500</v>
          </cell>
          <cell r="L379">
            <v>1050000</v>
          </cell>
          <cell r="M379">
            <v>0</v>
          </cell>
          <cell r="N379">
            <v>489500</v>
          </cell>
          <cell r="O379" t="str">
            <v>"Эколот-8" лотереяси буйича хисоб-китоблар</v>
          </cell>
        </row>
        <row r="380">
          <cell r="A380">
            <v>9</v>
          </cell>
          <cell r="B380">
            <v>214</v>
          </cell>
          <cell r="C380">
            <v>8002</v>
          </cell>
          <cell r="D380">
            <v>198.3</v>
          </cell>
          <cell r="E380">
            <v>0</v>
          </cell>
          <cell r="F380">
            <v>29896.3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504600</v>
          </cell>
          <cell r="L380">
            <v>504600</v>
          </cell>
          <cell r="M380">
            <v>0</v>
          </cell>
          <cell r="N380">
            <v>0</v>
          </cell>
          <cell r="O380" t="str">
            <v>"Эколот-8" лотереяси буйича хисоб-китоблар</v>
          </cell>
        </row>
        <row r="381">
          <cell r="A381">
            <v>9</v>
          </cell>
          <cell r="B381">
            <v>214</v>
          </cell>
          <cell r="C381">
            <v>8104</v>
          </cell>
          <cell r="D381">
            <v>198.3</v>
          </cell>
          <cell r="E381">
            <v>0</v>
          </cell>
          <cell r="F381">
            <v>29896.3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246530</v>
          </cell>
          <cell r="L381">
            <v>591200</v>
          </cell>
          <cell r="M381">
            <v>0</v>
          </cell>
          <cell r="N381">
            <v>344670</v>
          </cell>
          <cell r="O381" t="str">
            <v>"Эколот-8" лотереяси буйича хисоб-китоблар</v>
          </cell>
        </row>
        <row r="382">
          <cell r="A382">
            <v>9</v>
          </cell>
          <cell r="B382">
            <v>214</v>
          </cell>
          <cell r="C382">
            <v>8137</v>
          </cell>
          <cell r="D382">
            <v>198.3</v>
          </cell>
          <cell r="E382">
            <v>0</v>
          </cell>
          <cell r="F382">
            <v>29896.3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249970</v>
          </cell>
          <cell r="L382">
            <v>692700</v>
          </cell>
          <cell r="M382">
            <v>0</v>
          </cell>
          <cell r="N382">
            <v>442730</v>
          </cell>
          <cell r="O382" t="str">
            <v>"Эколот-8" лотереяси буйича хисоб-китоблар</v>
          </cell>
        </row>
        <row r="383">
          <cell r="A383">
            <v>9</v>
          </cell>
          <cell r="B383">
            <v>214</v>
          </cell>
          <cell r="C383">
            <v>8298</v>
          </cell>
          <cell r="D383">
            <v>198.3</v>
          </cell>
          <cell r="E383">
            <v>0</v>
          </cell>
          <cell r="F383">
            <v>29896.3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211900</v>
          </cell>
          <cell r="L383">
            <v>211900</v>
          </cell>
          <cell r="M383">
            <v>0</v>
          </cell>
          <cell r="N383">
            <v>0</v>
          </cell>
          <cell r="O383" t="str">
            <v>"Эколот-8" лотереяси буйича хисоб-китоблар</v>
          </cell>
        </row>
        <row r="384">
          <cell r="A384">
            <v>9</v>
          </cell>
          <cell r="B384">
            <v>214</v>
          </cell>
          <cell r="C384">
            <v>3563</v>
          </cell>
          <cell r="D384">
            <v>198.31</v>
          </cell>
          <cell r="E384">
            <v>0</v>
          </cell>
          <cell r="F384">
            <v>29896.31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622944</v>
          </cell>
          <cell r="L384">
            <v>831150</v>
          </cell>
          <cell r="M384">
            <v>0</v>
          </cell>
          <cell r="N384">
            <v>208206</v>
          </cell>
          <cell r="O384" t="str">
            <v>"Эколот-9" лотереяси буйича хисоб-китоблар</v>
          </cell>
        </row>
        <row r="385">
          <cell r="A385">
            <v>9</v>
          </cell>
          <cell r="B385">
            <v>214</v>
          </cell>
          <cell r="C385">
            <v>5996</v>
          </cell>
          <cell r="D385">
            <v>198.31</v>
          </cell>
          <cell r="E385">
            <v>0</v>
          </cell>
          <cell r="F385">
            <v>29896.31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732200</v>
          </cell>
          <cell r="L385">
            <v>1506750</v>
          </cell>
          <cell r="M385">
            <v>0</v>
          </cell>
          <cell r="N385">
            <v>774550</v>
          </cell>
          <cell r="O385" t="str">
            <v>"Эколот-9" лотереяси буйича хисоб-китоблар</v>
          </cell>
        </row>
        <row r="386">
          <cell r="A386">
            <v>9</v>
          </cell>
          <cell r="B386">
            <v>214</v>
          </cell>
          <cell r="C386">
            <v>7783</v>
          </cell>
          <cell r="D386">
            <v>198.31</v>
          </cell>
          <cell r="E386">
            <v>0</v>
          </cell>
          <cell r="F386">
            <v>29896.31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536550</v>
          </cell>
          <cell r="L386">
            <v>1020000</v>
          </cell>
          <cell r="M386">
            <v>0</v>
          </cell>
          <cell r="N386">
            <v>483450</v>
          </cell>
          <cell r="O386" t="str">
            <v>"Эколот-9" лотереяси буйича хисоб-китоблар</v>
          </cell>
        </row>
        <row r="387">
          <cell r="A387">
            <v>9</v>
          </cell>
          <cell r="B387">
            <v>214</v>
          </cell>
          <cell r="C387">
            <v>7845</v>
          </cell>
          <cell r="D387">
            <v>198.31</v>
          </cell>
          <cell r="E387">
            <v>0</v>
          </cell>
          <cell r="F387">
            <v>29896.31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946792</v>
          </cell>
          <cell r="L387">
            <v>1920000</v>
          </cell>
          <cell r="M387">
            <v>0</v>
          </cell>
          <cell r="N387">
            <v>973208</v>
          </cell>
          <cell r="O387" t="str">
            <v>"Эколот-9" лотереяси буйича хисоб-китоблар</v>
          </cell>
        </row>
        <row r="388">
          <cell r="A388">
            <v>9</v>
          </cell>
          <cell r="B388">
            <v>214</v>
          </cell>
          <cell r="C388">
            <v>7948</v>
          </cell>
          <cell r="D388">
            <v>198.31</v>
          </cell>
          <cell r="E388">
            <v>0</v>
          </cell>
          <cell r="F388">
            <v>29896.31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1133094</v>
          </cell>
          <cell r="L388">
            <v>2219475</v>
          </cell>
          <cell r="M388">
            <v>0</v>
          </cell>
          <cell r="N388">
            <v>1086381</v>
          </cell>
          <cell r="O388" t="str">
            <v>"Эколот-9" лотереяси буйича хисоб-китоблар</v>
          </cell>
        </row>
        <row r="389">
          <cell r="A389">
            <v>9</v>
          </cell>
          <cell r="B389">
            <v>214</v>
          </cell>
          <cell r="C389">
            <v>8002</v>
          </cell>
          <cell r="D389">
            <v>198.31</v>
          </cell>
          <cell r="E389">
            <v>0</v>
          </cell>
          <cell r="F389">
            <v>29896.31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1559467</v>
          </cell>
          <cell r="L389">
            <v>1559467</v>
          </cell>
          <cell r="M389">
            <v>0</v>
          </cell>
          <cell r="N389">
            <v>0</v>
          </cell>
          <cell r="O389" t="str">
            <v>"Эколот-9" лотереяси буйича хисоб-китоблар</v>
          </cell>
        </row>
        <row r="390">
          <cell r="A390">
            <v>9</v>
          </cell>
          <cell r="B390">
            <v>214</v>
          </cell>
          <cell r="C390">
            <v>8104</v>
          </cell>
          <cell r="D390">
            <v>198.31</v>
          </cell>
          <cell r="E390">
            <v>0</v>
          </cell>
          <cell r="F390">
            <v>29896.31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162300</v>
          </cell>
          <cell r="L390">
            <v>304950</v>
          </cell>
          <cell r="M390">
            <v>0</v>
          </cell>
          <cell r="N390">
            <v>142650</v>
          </cell>
          <cell r="O390" t="str">
            <v>"Эколот-9" лотереяси буйича хисоб-китоблар</v>
          </cell>
        </row>
        <row r="391">
          <cell r="A391">
            <v>9</v>
          </cell>
          <cell r="B391">
            <v>214</v>
          </cell>
          <cell r="C391">
            <v>8137</v>
          </cell>
          <cell r="D391">
            <v>198.31</v>
          </cell>
          <cell r="E391">
            <v>0</v>
          </cell>
          <cell r="F391">
            <v>29896.31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302782.5</v>
          </cell>
          <cell r="L391">
            <v>779325</v>
          </cell>
          <cell r="M391">
            <v>0</v>
          </cell>
          <cell r="N391">
            <v>476542.5</v>
          </cell>
          <cell r="O391" t="str">
            <v>"Эколот-9" лотереяси буйича хисоб-китоблар</v>
          </cell>
        </row>
        <row r="392">
          <cell r="A392">
            <v>9</v>
          </cell>
          <cell r="B392">
            <v>214</v>
          </cell>
          <cell r="C392">
            <v>8298</v>
          </cell>
          <cell r="D392">
            <v>198.31</v>
          </cell>
          <cell r="E392">
            <v>0</v>
          </cell>
          <cell r="F392">
            <v>29896.31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870100</v>
          </cell>
          <cell r="L392">
            <v>870100</v>
          </cell>
          <cell r="M392">
            <v>0</v>
          </cell>
          <cell r="N392">
            <v>0</v>
          </cell>
          <cell r="O392" t="str">
            <v>"Эколот-9" лотереяси буйича хисоб-китоблар</v>
          </cell>
        </row>
        <row r="393">
          <cell r="A393">
            <v>9</v>
          </cell>
          <cell r="B393">
            <v>214</v>
          </cell>
          <cell r="C393">
            <v>8533</v>
          </cell>
          <cell r="D393">
            <v>198.31</v>
          </cell>
          <cell r="E393">
            <v>0</v>
          </cell>
          <cell r="F393">
            <v>29896.31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73866.25</v>
          </cell>
          <cell r="L393">
            <v>124225</v>
          </cell>
          <cell r="M393">
            <v>0</v>
          </cell>
          <cell r="N393">
            <v>50358.75</v>
          </cell>
          <cell r="O393" t="str">
            <v>"Эколот-9" лотереяси буйича хисоб-китоблар</v>
          </cell>
        </row>
        <row r="394">
          <cell r="A394">
            <v>9</v>
          </cell>
          <cell r="B394">
            <v>214</v>
          </cell>
          <cell r="C394">
            <v>8659</v>
          </cell>
          <cell r="D394">
            <v>198.31</v>
          </cell>
          <cell r="E394">
            <v>0</v>
          </cell>
          <cell r="F394">
            <v>29896.31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610365</v>
          </cell>
          <cell r="L394">
            <v>798300</v>
          </cell>
          <cell r="M394">
            <v>0</v>
          </cell>
          <cell r="N394">
            <v>187935</v>
          </cell>
          <cell r="O394" t="str">
            <v>"Эколот-9" лотереяси буйича хисоб-китоблар</v>
          </cell>
        </row>
        <row r="395">
          <cell r="A395">
            <v>9</v>
          </cell>
          <cell r="B395">
            <v>214</v>
          </cell>
          <cell r="C395">
            <v>214</v>
          </cell>
          <cell r="D395">
            <v>625.01</v>
          </cell>
          <cell r="E395">
            <v>10</v>
          </cell>
          <cell r="F395">
            <v>16309.01</v>
          </cell>
          <cell r="G395">
            <v>0</v>
          </cell>
          <cell r="H395">
            <v>1</v>
          </cell>
          <cell r="I395">
            <v>12256000</v>
          </cell>
          <cell r="J395">
            <v>0</v>
          </cell>
          <cell r="K395">
            <v>0</v>
          </cell>
          <cell r="L395">
            <v>0</v>
          </cell>
          <cell r="M395">
            <v>12256000</v>
          </cell>
          <cell r="N395">
            <v>0</v>
          </cell>
          <cell r="O395" t="str">
            <v>Просроченные проценты по межбанковским ссудам</v>
          </cell>
        </row>
        <row r="396">
          <cell r="A396">
            <v>9</v>
          </cell>
          <cell r="B396">
            <v>214</v>
          </cell>
          <cell r="C396">
            <v>3563</v>
          </cell>
          <cell r="D396">
            <v>625.03</v>
          </cell>
          <cell r="E396">
            <v>10</v>
          </cell>
          <cell r="F396">
            <v>16309.03</v>
          </cell>
          <cell r="G396">
            <v>0</v>
          </cell>
          <cell r="H396">
            <v>1</v>
          </cell>
          <cell r="I396">
            <v>10694.86</v>
          </cell>
          <cell r="J396">
            <v>0</v>
          </cell>
          <cell r="K396">
            <v>0</v>
          </cell>
          <cell r="L396">
            <v>10694.86</v>
          </cell>
          <cell r="M396">
            <v>0</v>
          </cell>
          <cell r="N396">
            <v>0</v>
          </cell>
          <cell r="O396" t="str">
            <v>Просроченные проценты по ссудам на ИЖС</v>
          </cell>
        </row>
        <row r="397">
          <cell r="A397">
            <v>9</v>
          </cell>
          <cell r="B397">
            <v>214</v>
          </cell>
          <cell r="C397">
            <v>5996</v>
          </cell>
          <cell r="D397">
            <v>625.03</v>
          </cell>
          <cell r="E397">
            <v>10</v>
          </cell>
          <cell r="F397">
            <v>16309.03</v>
          </cell>
          <cell r="G397">
            <v>0</v>
          </cell>
          <cell r="H397">
            <v>1</v>
          </cell>
          <cell r="I397">
            <v>872592.81</v>
          </cell>
          <cell r="J397">
            <v>0</v>
          </cell>
          <cell r="K397">
            <v>1045000</v>
          </cell>
          <cell r="L397">
            <v>1312061</v>
          </cell>
          <cell r="M397">
            <v>605531.81000000006</v>
          </cell>
          <cell r="N397">
            <v>0</v>
          </cell>
          <cell r="O397" t="str">
            <v>Просроченные проценты по ссудам на ИЖС</v>
          </cell>
        </row>
        <row r="398">
          <cell r="A398">
            <v>9</v>
          </cell>
          <cell r="B398">
            <v>214</v>
          </cell>
          <cell r="C398">
            <v>7783</v>
          </cell>
          <cell r="D398">
            <v>625.03</v>
          </cell>
          <cell r="E398">
            <v>10</v>
          </cell>
          <cell r="F398">
            <v>16309.03</v>
          </cell>
          <cell r="G398">
            <v>0</v>
          </cell>
          <cell r="H398">
            <v>1</v>
          </cell>
          <cell r="I398">
            <v>0</v>
          </cell>
          <cell r="J398">
            <v>0</v>
          </cell>
          <cell r="K398">
            <v>250850</v>
          </cell>
          <cell r="L398">
            <v>207062</v>
          </cell>
          <cell r="M398">
            <v>43788</v>
          </cell>
          <cell r="N398">
            <v>0</v>
          </cell>
          <cell r="O398" t="str">
            <v>Просроченные проценты по ссудам на ИЖС</v>
          </cell>
        </row>
        <row r="399">
          <cell r="A399">
            <v>9</v>
          </cell>
          <cell r="B399">
            <v>214</v>
          </cell>
          <cell r="C399">
            <v>7845</v>
          </cell>
          <cell r="D399">
            <v>625.03</v>
          </cell>
          <cell r="E399">
            <v>10</v>
          </cell>
          <cell r="F399">
            <v>16309.03</v>
          </cell>
          <cell r="G399">
            <v>0</v>
          </cell>
          <cell r="H399">
            <v>1</v>
          </cell>
          <cell r="I399">
            <v>0</v>
          </cell>
          <cell r="J399">
            <v>0</v>
          </cell>
          <cell r="K399">
            <v>15000</v>
          </cell>
          <cell r="L399">
            <v>15000</v>
          </cell>
          <cell r="M399">
            <v>0</v>
          </cell>
          <cell r="N399">
            <v>0</v>
          </cell>
          <cell r="O399" t="str">
            <v>Просроченные проценты по ссудам на ИЖС</v>
          </cell>
        </row>
        <row r="400">
          <cell r="A400">
            <v>9</v>
          </cell>
          <cell r="B400">
            <v>214</v>
          </cell>
          <cell r="C400">
            <v>7948</v>
          </cell>
          <cell r="D400">
            <v>625.03</v>
          </cell>
          <cell r="E400">
            <v>10</v>
          </cell>
          <cell r="F400">
            <v>16309.03</v>
          </cell>
          <cell r="G400">
            <v>0</v>
          </cell>
          <cell r="H400">
            <v>1</v>
          </cell>
          <cell r="I400">
            <v>176069</v>
          </cell>
          <cell r="J400">
            <v>0</v>
          </cell>
          <cell r="K400">
            <v>35818</v>
          </cell>
          <cell r="L400">
            <v>211887</v>
          </cell>
          <cell r="M400">
            <v>0</v>
          </cell>
          <cell r="N400">
            <v>0</v>
          </cell>
          <cell r="O400" t="str">
            <v>Просроченные проценты по ссудам на ИЖС</v>
          </cell>
        </row>
        <row r="401">
          <cell r="A401">
            <v>9</v>
          </cell>
          <cell r="B401">
            <v>214</v>
          </cell>
          <cell r="C401">
            <v>8104</v>
          </cell>
          <cell r="D401">
            <v>625.03</v>
          </cell>
          <cell r="E401">
            <v>10</v>
          </cell>
          <cell r="F401">
            <v>16309.03</v>
          </cell>
          <cell r="G401">
            <v>0</v>
          </cell>
          <cell r="H401">
            <v>1</v>
          </cell>
          <cell r="I401">
            <v>0</v>
          </cell>
          <cell r="J401">
            <v>0</v>
          </cell>
          <cell r="K401">
            <v>45750</v>
          </cell>
          <cell r="L401">
            <v>45750</v>
          </cell>
          <cell r="M401">
            <v>0</v>
          </cell>
          <cell r="N401">
            <v>0</v>
          </cell>
          <cell r="O401" t="str">
            <v>Просроченные проценты по ссудам на ИЖС</v>
          </cell>
        </row>
        <row r="402">
          <cell r="A402">
            <v>9</v>
          </cell>
          <cell r="B402">
            <v>214</v>
          </cell>
          <cell r="C402">
            <v>8137</v>
          </cell>
          <cell r="D402">
            <v>625.03</v>
          </cell>
          <cell r="E402">
            <v>10</v>
          </cell>
          <cell r="F402">
            <v>16309.03</v>
          </cell>
          <cell r="G402">
            <v>0</v>
          </cell>
          <cell r="H402">
            <v>1</v>
          </cell>
          <cell r="I402">
            <v>0</v>
          </cell>
          <cell r="J402">
            <v>0</v>
          </cell>
          <cell r="K402">
            <v>31000</v>
          </cell>
          <cell r="L402">
            <v>31000</v>
          </cell>
          <cell r="M402">
            <v>0</v>
          </cell>
          <cell r="N402">
            <v>0</v>
          </cell>
          <cell r="O402" t="str">
            <v>Просроченные проценты по ссудам на ИЖС</v>
          </cell>
        </row>
        <row r="403">
          <cell r="A403">
            <v>9</v>
          </cell>
          <cell r="B403">
            <v>214</v>
          </cell>
          <cell r="C403">
            <v>8659</v>
          </cell>
          <cell r="D403">
            <v>625.03</v>
          </cell>
          <cell r="E403">
            <v>10</v>
          </cell>
          <cell r="F403">
            <v>16309.03</v>
          </cell>
          <cell r="G403">
            <v>0</v>
          </cell>
          <cell r="H403">
            <v>1</v>
          </cell>
          <cell r="I403">
            <v>0</v>
          </cell>
          <cell r="J403">
            <v>0</v>
          </cell>
          <cell r="K403">
            <v>155100</v>
          </cell>
          <cell r="L403">
            <v>155100</v>
          </cell>
          <cell r="M403">
            <v>0</v>
          </cell>
          <cell r="N403">
            <v>0</v>
          </cell>
          <cell r="O403" t="str">
            <v>Просроченные проценты по ссудам на ИЖС</v>
          </cell>
        </row>
        <row r="404">
          <cell r="A404">
            <v>9</v>
          </cell>
          <cell r="B404">
            <v>214</v>
          </cell>
          <cell r="C404">
            <v>3563</v>
          </cell>
          <cell r="D404">
            <v>629.01</v>
          </cell>
          <cell r="E404">
            <v>10</v>
          </cell>
          <cell r="F404">
            <v>15701</v>
          </cell>
          <cell r="G404">
            <v>0</v>
          </cell>
          <cell r="H404">
            <v>1</v>
          </cell>
          <cell r="I404">
            <v>13334035</v>
          </cell>
          <cell r="J404">
            <v>0</v>
          </cell>
          <cell r="K404">
            <v>0</v>
          </cell>
          <cell r="L404">
            <v>13334035</v>
          </cell>
          <cell r="M404">
            <v>0</v>
          </cell>
          <cell r="N404">
            <v>0</v>
          </cell>
          <cell r="O404" t="str">
            <v>Ссуды и авансы в процессе судебного разбирательства</v>
          </cell>
        </row>
        <row r="405">
          <cell r="A405">
            <v>9</v>
          </cell>
          <cell r="B405">
            <v>214</v>
          </cell>
          <cell r="C405">
            <v>3563</v>
          </cell>
          <cell r="D405">
            <v>644</v>
          </cell>
          <cell r="E405">
            <v>10</v>
          </cell>
          <cell r="F405">
            <v>20208</v>
          </cell>
          <cell r="G405">
            <v>0</v>
          </cell>
          <cell r="H405">
            <v>2</v>
          </cell>
          <cell r="I405">
            <v>0</v>
          </cell>
          <cell r="J405">
            <v>141022.70000000001</v>
          </cell>
          <cell r="K405">
            <v>14132563.76</v>
          </cell>
          <cell r="L405">
            <v>14193618</v>
          </cell>
          <cell r="M405">
            <v>0</v>
          </cell>
          <cell r="N405">
            <v>202076.94</v>
          </cell>
          <cell r="O405" t="str">
            <v>Депозиты до востребования частных пред-тий товарщ.и корпорац</v>
          </cell>
        </row>
        <row r="406">
          <cell r="A406">
            <v>9</v>
          </cell>
          <cell r="B406">
            <v>214</v>
          </cell>
          <cell r="C406">
            <v>5996</v>
          </cell>
          <cell r="D406">
            <v>644</v>
          </cell>
          <cell r="E406">
            <v>10</v>
          </cell>
          <cell r="F406">
            <v>20208</v>
          </cell>
          <cell r="G406">
            <v>0</v>
          </cell>
          <cell r="H406">
            <v>2</v>
          </cell>
          <cell r="I406">
            <v>0</v>
          </cell>
          <cell r="J406">
            <v>0</v>
          </cell>
          <cell r="K406">
            <v>561720.85</v>
          </cell>
          <cell r="L406">
            <v>1042860.27</v>
          </cell>
          <cell r="M406">
            <v>0</v>
          </cell>
          <cell r="N406">
            <v>481139.42</v>
          </cell>
          <cell r="O406" t="str">
            <v>Депозиты до востребования частных пред-тий товарщ.и корпорац</v>
          </cell>
        </row>
        <row r="407">
          <cell r="A407">
            <v>9</v>
          </cell>
          <cell r="B407">
            <v>214</v>
          </cell>
          <cell r="C407">
            <v>7783</v>
          </cell>
          <cell r="D407">
            <v>644</v>
          </cell>
          <cell r="E407">
            <v>10</v>
          </cell>
          <cell r="F407">
            <v>20208</v>
          </cell>
          <cell r="G407">
            <v>0</v>
          </cell>
          <cell r="H407">
            <v>2</v>
          </cell>
          <cell r="I407">
            <v>0</v>
          </cell>
          <cell r="J407">
            <v>148915.38</v>
          </cell>
          <cell r="K407">
            <v>285219.5</v>
          </cell>
          <cell r="L407">
            <v>174709</v>
          </cell>
          <cell r="M407">
            <v>0</v>
          </cell>
          <cell r="N407">
            <v>38404.879999999997</v>
          </cell>
          <cell r="O407" t="str">
            <v>Депозиты до востребования частных пред-тий товарщ.и корпорац</v>
          </cell>
        </row>
        <row r="408">
          <cell r="A408">
            <v>9</v>
          </cell>
          <cell r="B408">
            <v>214</v>
          </cell>
          <cell r="C408">
            <v>7948</v>
          </cell>
          <cell r="D408">
            <v>644</v>
          </cell>
          <cell r="E408">
            <v>10</v>
          </cell>
          <cell r="F408">
            <v>20208</v>
          </cell>
          <cell r="G408">
            <v>0</v>
          </cell>
          <cell r="H408">
            <v>2</v>
          </cell>
          <cell r="I408">
            <v>0</v>
          </cell>
          <cell r="J408">
            <v>217314.57</v>
          </cell>
          <cell r="K408">
            <v>6008057.9199999999</v>
          </cell>
          <cell r="L408">
            <v>6243621.9299999997</v>
          </cell>
          <cell r="M408">
            <v>0</v>
          </cell>
          <cell r="N408">
            <v>452878.58</v>
          </cell>
          <cell r="O408" t="str">
            <v>Депозиты до востребования частных пред-тий товарщ.и корпорац</v>
          </cell>
        </row>
        <row r="409">
          <cell r="A409">
            <v>9</v>
          </cell>
          <cell r="B409">
            <v>214</v>
          </cell>
          <cell r="C409">
            <v>8298</v>
          </cell>
          <cell r="D409">
            <v>644</v>
          </cell>
          <cell r="E409">
            <v>10</v>
          </cell>
          <cell r="F409">
            <v>20208</v>
          </cell>
          <cell r="G409">
            <v>0</v>
          </cell>
          <cell r="H409">
            <v>2</v>
          </cell>
          <cell r="I409">
            <v>0</v>
          </cell>
          <cell r="J409">
            <v>15696.63</v>
          </cell>
          <cell r="K409">
            <v>164908.82999999999</v>
          </cell>
          <cell r="L409">
            <v>156245.35</v>
          </cell>
          <cell r="M409">
            <v>0</v>
          </cell>
          <cell r="N409">
            <v>7033.15</v>
          </cell>
          <cell r="O409" t="str">
            <v>Депозиты до востребования частных пред-тий товарщ.и корпорац</v>
          </cell>
        </row>
        <row r="410">
          <cell r="A410">
            <v>9</v>
          </cell>
          <cell r="B410">
            <v>214</v>
          </cell>
          <cell r="C410">
            <v>8533</v>
          </cell>
          <cell r="D410">
            <v>644</v>
          </cell>
          <cell r="E410">
            <v>10</v>
          </cell>
          <cell r="F410">
            <v>20208</v>
          </cell>
          <cell r="G410">
            <v>0</v>
          </cell>
          <cell r="H410">
            <v>2</v>
          </cell>
          <cell r="I410">
            <v>0</v>
          </cell>
          <cell r="J410">
            <v>2792</v>
          </cell>
          <cell r="K410">
            <v>544094.44999999995</v>
          </cell>
          <cell r="L410">
            <v>542300</v>
          </cell>
          <cell r="M410">
            <v>0</v>
          </cell>
          <cell r="N410">
            <v>997.55</v>
          </cell>
          <cell r="O410" t="str">
            <v>Депозиты до востребования частных пред-тий товарщ.и корпорац</v>
          </cell>
        </row>
        <row r="411">
          <cell r="A411">
            <v>9</v>
          </cell>
          <cell r="B411">
            <v>214</v>
          </cell>
          <cell r="C411">
            <v>8659</v>
          </cell>
          <cell r="D411">
            <v>644</v>
          </cell>
          <cell r="E411">
            <v>10</v>
          </cell>
          <cell r="F411">
            <v>20208</v>
          </cell>
          <cell r="G411">
            <v>0</v>
          </cell>
          <cell r="H411">
            <v>2</v>
          </cell>
          <cell r="I411">
            <v>0</v>
          </cell>
          <cell r="J411">
            <v>104313.14</v>
          </cell>
          <cell r="K411">
            <v>1053952.8700000001</v>
          </cell>
          <cell r="L411">
            <v>1959466</v>
          </cell>
          <cell r="M411">
            <v>0</v>
          </cell>
          <cell r="N411">
            <v>1009826.27</v>
          </cell>
          <cell r="O411" t="str">
            <v>Депозиты до востребования частных пред-тий товарщ.и корпорац</v>
          </cell>
        </row>
        <row r="412">
          <cell r="A412">
            <v>9</v>
          </cell>
          <cell r="B412">
            <v>214</v>
          </cell>
          <cell r="C412">
            <v>3563</v>
          </cell>
          <cell r="D412">
            <v>695</v>
          </cell>
          <cell r="E412">
            <v>13</v>
          </cell>
          <cell r="F412">
            <v>20212.04</v>
          </cell>
          <cell r="G412">
            <v>0</v>
          </cell>
          <cell r="H412">
            <v>2</v>
          </cell>
          <cell r="I412">
            <v>0</v>
          </cell>
          <cell r="J412">
            <v>2367213.34</v>
          </cell>
          <cell r="K412">
            <v>4577934.83</v>
          </cell>
          <cell r="L412">
            <v>6226073.8499999996</v>
          </cell>
          <cell r="M412">
            <v>0</v>
          </cell>
          <cell r="N412">
            <v>4015352.36</v>
          </cell>
          <cell r="O412" t="str">
            <v>Тек. счета профсоюзных организаций</v>
          </cell>
        </row>
        <row r="413">
          <cell r="A413">
            <v>9</v>
          </cell>
          <cell r="B413">
            <v>214</v>
          </cell>
          <cell r="C413">
            <v>5996</v>
          </cell>
          <cell r="D413">
            <v>695</v>
          </cell>
          <cell r="E413">
            <v>13</v>
          </cell>
          <cell r="F413">
            <v>20212.04</v>
          </cell>
          <cell r="G413">
            <v>0</v>
          </cell>
          <cell r="H413">
            <v>2</v>
          </cell>
          <cell r="I413">
            <v>0</v>
          </cell>
          <cell r="J413">
            <v>1142981.02</v>
          </cell>
          <cell r="K413">
            <v>4387730.9000000004</v>
          </cell>
          <cell r="L413">
            <v>4173354.04</v>
          </cell>
          <cell r="M413">
            <v>0</v>
          </cell>
          <cell r="N413">
            <v>928604.16000000003</v>
          </cell>
          <cell r="O413" t="str">
            <v>Тек. счета профсоюзных организаций</v>
          </cell>
        </row>
        <row r="414">
          <cell r="A414">
            <v>9</v>
          </cell>
          <cell r="B414">
            <v>214</v>
          </cell>
          <cell r="C414">
            <v>7783</v>
          </cell>
          <cell r="D414">
            <v>695</v>
          </cell>
          <cell r="E414">
            <v>13</v>
          </cell>
          <cell r="F414">
            <v>20212.04</v>
          </cell>
          <cell r="G414">
            <v>0</v>
          </cell>
          <cell r="H414">
            <v>2</v>
          </cell>
          <cell r="I414">
            <v>0</v>
          </cell>
          <cell r="J414">
            <v>1110044.98</v>
          </cell>
          <cell r="K414">
            <v>3096389.77</v>
          </cell>
          <cell r="L414">
            <v>3752393.87</v>
          </cell>
          <cell r="M414">
            <v>0</v>
          </cell>
          <cell r="N414">
            <v>1766049.08</v>
          </cell>
          <cell r="O414" t="str">
            <v>Тек. счета профсоюзных организаций</v>
          </cell>
        </row>
        <row r="415">
          <cell r="A415">
            <v>9</v>
          </cell>
          <cell r="B415">
            <v>214</v>
          </cell>
          <cell r="C415">
            <v>7845</v>
          </cell>
          <cell r="D415">
            <v>695</v>
          </cell>
          <cell r="E415">
            <v>13</v>
          </cell>
          <cell r="F415">
            <v>20212.04</v>
          </cell>
          <cell r="G415">
            <v>0</v>
          </cell>
          <cell r="H415">
            <v>2</v>
          </cell>
          <cell r="I415">
            <v>0</v>
          </cell>
          <cell r="J415">
            <v>269992.65000000002</v>
          </cell>
          <cell r="K415">
            <v>820016.6</v>
          </cell>
          <cell r="L415">
            <v>813637.04</v>
          </cell>
          <cell r="M415">
            <v>0</v>
          </cell>
          <cell r="N415">
            <v>263613.09000000003</v>
          </cell>
          <cell r="O415" t="str">
            <v>Тек. счета профсоюзных организаций</v>
          </cell>
        </row>
        <row r="416">
          <cell r="A416">
            <v>9</v>
          </cell>
          <cell r="B416">
            <v>214</v>
          </cell>
          <cell r="C416">
            <v>7948</v>
          </cell>
          <cell r="D416">
            <v>695</v>
          </cell>
          <cell r="E416">
            <v>13</v>
          </cell>
          <cell r="F416">
            <v>20212.04</v>
          </cell>
          <cell r="G416">
            <v>0</v>
          </cell>
          <cell r="H416">
            <v>2</v>
          </cell>
          <cell r="I416">
            <v>0</v>
          </cell>
          <cell r="J416">
            <v>329362.48</v>
          </cell>
          <cell r="K416">
            <v>1220862</v>
          </cell>
          <cell r="L416">
            <v>1484447.56</v>
          </cell>
          <cell r="M416">
            <v>0</v>
          </cell>
          <cell r="N416">
            <v>592948.04</v>
          </cell>
          <cell r="O416" t="str">
            <v>Тек. счета профсоюзных организаций</v>
          </cell>
        </row>
        <row r="417">
          <cell r="A417">
            <v>9</v>
          </cell>
          <cell r="B417">
            <v>214</v>
          </cell>
          <cell r="C417">
            <v>8002</v>
          </cell>
          <cell r="D417">
            <v>695</v>
          </cell>
          <cell r="E417">
            <v>13</v>
          </cell>
          <cell r="F417">
            <v>20212.04</v>
          </cell>
          <cell r="G417">
            <v>0</v>
          </cell>
          <cell r="H417">
            <v>2</v>
          </cell>
          <cell r="I417">
            <v>0</v>
          </cell>
          <cell r="J417">
            <v>108385.44</v>
          </cell>
          <cell r="K417">
            <v>1177777</v>
          </cell>
          <cell r="L417">
            <v>1092112.49</v>
          </cell>
          <cell r="M417">
            <v>0</v>
          </cell>
          <cell r="N417">
            <v>22720.93</v>
          </cell>
          <cell r="O417" t="str">
            <v>Тек. счета профсоюзных организаций</v>
          </cell>
        </row>
        <row r="418">
          <cell r="A418">
            <v>9</v>
          </cell>
          <cell r="B418">
            <v>214</v>
          </cell>
          <cell r="C418">
            <v>8104</v>
          </cell>
          <cell r="D418">
            <v>695</v>
          </cell>
          <cell r="E418">
            <v>13</v>
          </cell>
          <cell r="F418">
            <v>20212.04</v>
          </cell>
          <cell r="G418">
            <v>0</v>
          </cell>
          <cell r="H418">
            <v>2</v>
          </cell>
          <cell r="I418">
            <v>0</v>
          </cell>
          <cell r="J418">
            <v>89101.97</v>
          </cell>
          <cell r="K418">
            <v>383315.49</v>
          </cell>
          <cell r="L418">
            <v>562449.94999999995</v>
          </cell>
          <cell r="M418">
            <v>0</v>
          </cell>
          <cell r="N418">
            <v>268236.43</v>
          </cell>
          <cell r="O418" t="str">
            <v>Тек. счета профсоюзных организаций</v>
          </cell>
        </row>
        <row r="419">
          <cell r="A419">
            <v>9</v>
          </cell>
          <cell r="B419">
            <v>214</v>
          </cell>
          <cell r="C419">
            <v>8137</v>
          </cell>
          <cell r="D419">
            <v>695</v>
          </cell>
          <cell r="E419">
            <v>13</v>
          </cell>
          <cell r="F419">
            <v>20212.04</v>
          </cell>
          <cell r="G419">
            <v>0</v>
          </cell>
          <cell r="H419">
            <v>2</v>
          </cell>
          <cell r="I419">
            <v>0</v>
          </cell>
          <cell r="J419">
            <v>264667.8</v>
          </cell>
          <cell r="K419">
            <v>330539.46000000002</v>
          </cell>
          <cell r="L419">
            <v>284286.7</v>
          </cell>
          <cell r="M419">
            <v>0</v>
          </cell>
          <cell r="N419">
            <v>218415.04</v>
          </cell>
          <cell r="O419" t="str">
            <v>Тек. счета профсоюзных организаций</v>
          </cell>
        </row>
        <row r="420">
          <cell r="A420">
            <v>9</v>
          </cell>
          <cell r="B420">
            <v>214</v>
          </cell>
          <cell r="C420">
            <v>8298</v>
          </cell>
          <cell r="D420">
            <v>695</v>
          </cell>
          <cell r="E420">
            <v>13</v>
          </cell>
          <cell r="F420">
            <v>20212.04</v>
          </cell>
          <cell r="G420">
            <v>0</v>
          </cell>
          <cell r="H420">
            <v>2</v>
          </cell>
          <cell r="I420">
            <v>0</v>
          </cell>
          <cell r="J420">
            <v>66454.460000000006</v>
          </cell>
          <cell r="K420">
            <v>260960</v>
          </cell>
          <cell r="L420">
            <v>352934.47</v>
          </cell>
          <cell r="M420">
            <v>0</v>
          </cell>
          <cell r="N420">
            <v>158428.93</v>
          </cell>
          <cell r="O420" t="str">
            <v>Тек. счета профсоюзных организаций</v>
          </cell>
        </row>
        <row r="421">
          <cell r="A421">
            <v>9</v>
          </cell>
          <cell r="B421">
            <v>214</v>
          </cell>
          <cell r="C421">
            <v>8533</v>
          </cell>
          <cell r="D421">
            <v>695</v>
          </cell>
          <cell r="E421">
            <v>13</v>
          </cell>
          <cell r="F421">
            <v>20212.04</v>
          </cell>
          <cell r="G421">
            <v>0</v>
          </cell>
          <cell r="H421">
            <v>2</v>
          </cell>
          <cell r="I421">
            <v>0</v>
          </cell>
          <cell r="J421">
            <v>119501.69</v>
          </cell>
          <cell r="K421">
            <v>709744.3</v>
          </cell>
          <cell r="L421">
            <v>957937</v>
          </cell>
          <cell r="M421">
            <v>0</v>
          </cell>
          <cell r="N421">
            <v>367694.39</v>
          </cell>
          <cell r="O421" t="str">
            <v>Тек. счета профсоюзных организаций</v>
          </cell>
        </row>
        <row r="422">
          <cell r="A422">
            <v>9</v>
          </cell>
          <cell r="B422">
            <v>214</v>
          </cell>
          <cell r="C422">
            <v>8659</v>
          </cell>
          <cell r="D422">
            <v>695</v>
          </cell>
          <cell r="E422">
            <v>13</v>
          </cell>
          <cell r="F422">
            <v>20212.04</v>
          </cell>
          <cell r="G422">
            <v>0</v>
          </cell>
          <cell r="H422">
            <v>2</v>
          </cell>
          <cell r="I422">
            <v>0</v>
          </cell>
          <cell r="J422">
            <v>19864.71</v>
          </cell>
          <cell r="K422">
            <v>220800.02</v>
          </cell>
          <cell r="L422">
            <v>278518.75</v>
          </cell>
          <cell r="M422">
            <v>0</v>
          </cell>
          <cell r="N422">
            <v>77583.44</v>
          </cell>
          <cell r="O422" t="str">
            <v>Тек. счета профсоюзных организаций</v>
          </cell>
        </row>
        <row r="423">
          <cell r="A423">
            <v>9</v>
          </cell>
          <cell r="B423">
            <v>214</v>
          </cell>
          <cell r="C423">
            <v>3563</v>
          </cell>
          <cell r="D423">
            <v>700</v>
          </cell>
          <cell r="E423">
            <v>13</v>
          </cell>
          <cell r="F423">
            <v>20212.05</v>
          </cell>
          <cell r="G423">
            <v>0</v>
          </cell>
          <cell r="H423">
            <v>2</v>
          </cell>
          <cell r="I423">
            <v>0</v>
          </cell>
          <cell r="J423">
            <v>56258</v>
          </cell>
          <cell r="K423">
            <v>7434769</v>
          </cell>
          <cell r="L423">
            <v>7378511</v>
          </cell>
          <cell r="M423">
            <v>0</v>
          </cell>
          <cell r="N423">
            <v>0</v>
          </cell>
          <cell r="O423" t="str">
            <v>Тек. счета махал.комитетов (малообеспеченным)</v>
          </cell>
        </row>
        <row r="424">
          <cell r="A424">
            <v>9</v>
          </cell>
          <cell r="B424">
            <v>214</v>
          </cell>
          <cell r="C424">
            <v>5996</v>
          </cell>
          <cell r="D424">
            <v>700</v>
          </cell>
          <cell r="E424">
            <v>13</v>
          </cell>
          <cell r="F424">
            <v>20212.05</v>
          </cell>
          <cell r="G424">
            <v>0</v>
          </cell>
          <cell r="H424">
            <v>2</v>
          </cell>
          <cell r="I424">
            <v>0</v>
          </cell>
          <cell r="J424">
            <v>954934</v>
          </cell>
          <cell r="K424">
            <v>15132687.699999999</v>
          </cell>
          <cell r="L424">
            <v>14177753.699999999</v>
          </cell>
          <cell r="M424">
            <v>0</v>
          </cell>
          <cell r="N424">
            <v>0</v>
          </cell>
          <cell r="O424" t="str">
            <v>Тек. счета махал.комитетов (малообеспеченным)</v>
          </cell>
        </row>
        <row r="425">
          <cell r="A425">
            <v>9</v>
          </cell>
          <cell r="B425">
            <v>214</v>
          </cell>
          <cell r="C425">
            <v>7783</v>
          </cell>
          <cell r="D425">
            <v>700</v>
          </cell>
          <cell r="E425">
            <v>13</v>
          </cell>
          <cell r="F425">
            <v>20212.05</v>
          </cell>
          <cell r="G425">
            <v>0</v>
          </cell>
          <cell r="H425">
            <v>2</v>
          </cell>
          <cell r="I425">
            <v>0</v>
          </cell>
          <cell r="J425">
            <v>58036</v>
          </cell>
          <cell r="K425">
            <v>7977239</v>
          </cell>
          <cell r="L425">
            <v>7969386</v>
          </cell>
          <cell r="M425">
            <v>0</v>
          </cell>
          <cell r="N425">
            <v>50183</v>
          </cell>
          <cell r="O425" t="str">
            <v>Тек. счета махал.комитетов (малообеспеченным)</v>
          </cell>
        </row>
        <row r="426">
          <cell r="A426">
            <v>9</v>
          </cell>
          <cell r="B426">
            <v>214</v>
          </cell>
          <cell r="C426">
            <v>7845</v>
          </cell>
          <cell r="D426">
            <v>700</v>
          </cell>
          <cell r="E426">
            <v>13</v>
          </cell>
          <cell r="F426">
            <v>20212.05</v>
          </cell>
          <cell r="G426">
            <v>0</v>
          </cell>
          <cell r="H426">
            <v>2</v>
          </cell>
          <cell r="I426">
            <v>0</v>
          </cell>
          <cell r="J426">
            <v>245698.5</v>
          </cell>
          <cell r="K426">
            <v>13303198</v>
          </cell>
          <cell r="L426">
            <v>13160500</v>
          </cell>
          <cell r="M426">
            <v>0</v>
          </cell>
          <cell r="N426">
            <v>103000.5</v>
          </cell>
          <cell r="O426" t="str">
            <v>Тек. счета махал.комитетов (малообеспеченным)</v>
          </cell>
        </row>
        <row r="427">
          <cell r="A427">
            <v>9</v>
          </cell>
          <cell r="B427">
            <v>214</v>
          </cell>
          <cell r="C427">
            <v>7948</v>
          </cell>
          <cell r="D427">
            <v>700</v>
          </cell>
          <cell r="E427">
            <v>13</v>
          </cell>
          <cell r="F427">
            <v>20212.05</v>
          </cell>
          <cell r="G427">
            <v>0</v>
          </cell>
          <cell r="H427">
            <v>2</v>
          </cell>
          <cell r="I427">
            <v>0</v>
          </cell>
          <cell r="J427">
            <v>77200</v>
          </cell>
          <cell r="K427">
            <v>3868241</v>
          </cell>
          <cell r="L427">
            <v>3854793</v>
          </cell>
          <cell r="M427">
            <v>0</v>
          </cell>
          <cell r="N427">
            <v>63752</v>
          </cell>
          <cell r="O427" t="str">
            <v>Тек. счета махал.комитетов (малообеспеченным)</v>
          </cell>
        </row>
        <row r="428">
          <cell r="A428">
            <v>9</v>
          </cell>
          <cell r="B428">
            <v>214</v>
          </cell>
          <cell r="C428">
            <v>8002</v>
          </cell>
          <cell r="D428">
            <v>700</v>
          </cell>
          <cell r="E428">
            <v>13</v>
          </cell>
          <cell r="F428">
            <v>20212.05</v>
          </cell>
          <cell r="G428">
            <v>0</v>
          </cell>
          <cell r="H428">
            <v>2</v>
          </cell>
          <cell r="I428">
            <v>0</v>
          </cell>
          <cell r="J428">
            <v>25483.13</v>
          </cell>
          <cell r="K428">
            <v>5524040</v>
          </cell>
          <cell r="L428">
            <v>5502787</v>
          </cell>
          <cell r="M428">
            <v>0</v>
          </cell>
          <cell r="N428">
            <v>4230.13</v>
          </cell>
          <cell r="O428" t="str">
            <v>Тек. счета махал.комитетов (малообеспеченным)</v>
          </cell>
        </row>
        <row r="429">
          <cell r="A429">
            <v>9</v>
          </cell>
          <cell r="B429">
            <v>214</v>
          </cell>
          <cell r="C429">
            <v>8104</v>
          </cell>
          <cell r="D429">
            <v>700</v>
          </cell>
          <cell r="E429">
            <v>13</v>
          </cell>
          <cell r="F429">
            <v>20212.05</v>
          </cell>
          <cell r="G429">
            <v>0</v>
          </cell>
          <cell r="H429">
            <v>2</v>
          </cell>
          <cell r="I429">
            <v>0</v>
          </cell>
          <cell r="J429">
            <v>132317</v>
          </cell>
          <cell r="K429">
            <v>6943898</v>
          </cell>
          <cell r="L429">
            <v>6866748</v>
          </cell>
          <cell r="M429">
            <v>0</v>
          </cell>
          <cell r="N429">
            <v>55167</v>
          </cell>
          <cell r="O429" t="str">
            <v>Тек. счета махал.комитетов (малообеспеченным)</v>
          </cell>
        </row>
        <row r="430">
          <cell r="A430">
            <v>9</v>
          </cell>
          <cell r="B430">
            <v>214</v>
          </cell>
          <cell r="C430">
            <v>8137</v>
          </cell>
          <cell r="D430">
            <v>700</v>
          </cell>
          <cell r="E430">
            <v>13</v>
          </cell>
          <cell r="F430">
            <v>20212.05</v>
          </cell>
          <cell r="G430">
            <v>0</v>
          </cell>
          <cell r="H430">
            <v>2</v>
          </cell>
          <cell r="I430">
            <v>0</v>
          </cell>
          <cell r="J430">
            <v>20801</v>
          </cell>
          <cell r="K430">
            <v>4080299</v>
          </cell>
          <cell r="L430">
            <v>4059498</v>
          </cell>
          <cell r="M430">
            <v>0</v>
          </cell>
          <cell r="N430">
            <v>0</v>
          </cell>
          <cell r="O430" t="str">
            <v>Тек. счета махал.комитетов (малообеспечеHым)</v>
          </cell>
        </row>
        <row r="431">
          <cell r="A431">
            <v>9</v>
          </cell>
          <cell r="B431">
            <v>214</v>
          </cell>
          <cell r="C431">
            <v>8298</v>
          </cell>
          <cell r="D431">
            <v>700</v>
          </cell>
          <cell r="E431">
            <v>13</v>
          </cell>
          <cell r="F431">
            <v>20212.05</v>
          </cell>
          <cell r="G431">
            <v>0</v>
          </cell>
          <cell r="H431">
            <v>2</v>
          </cell>
          <cell r="I431">
            <v>0</v>
          </cell>
          <cell r="J431">
            <v>427</v>
          </cell>
          <cell r="K431">
            <v>8110351</v>
          </cell>
          <cell r="L431">
            <v>8127500</v>
          </cell>
          <cell r="M431">
            <v>0</v>
          </cell>
          <cell r="N431">
            <v>17576</v>
          </cell>
          <cell r="O431" t="str">
            <v>Тек. счета махал.комитетов (малообеспеченным)</v>
          </cell>
        </row>
        <row r="432">
          <cell r="A432">
            <v>9</v>
          </cell>
          <cell r="B432">
            <v>214</v>
          </cell>
          <cell r="C432">
            <v>8533</v>
          </cell>
          <cell r="D432">
            <v>700</v>
          </cell>
          <cell r="E432">
            <v>13</v>
          </cell>
          <cell r="F432">
            <v>20212.05</v>
          </cell>
          <cell r="G432">
            <v>0</v>
          </cell>
          <cell r="H432">
            <v>2</v>
          </cell>
          <cell r="I432">
            <v>0</v>
          </cell>
          <cell r="J432">
            <v>352465</v>
          </cell>
          <cell r="K432">
            <v>1523250</v>
          </cell>
          <cell r="L432">
            <v>1172980</v>
          </cell>
          <cell r="M432">
            <v>0</v>
          </cell>
          <cell r="N432">
            <v>2195</v>
          </cell>
          <cell r="O432" t="str">
            <v>Тек. счета махал.комитетов (малообеспеченным)</v>
          </cell>
        </row>
        <row r="433">
          <cell r="A433">
            <v>9</v>
          </cell>
          <cell r="B433">
            <v>214</v>
          </cell>
          <cell r="C433">
            <v>8659</v>
          </cell>
          <cell r="D433">
            <v>700</v>
          </cell>
          <cell r="E433">
            <v>13</v>
          </cell>
          <cell r="F433">
            <v>20212.05</v>
          </cell>
          <cell r="G433">
            <v>0</v>
          </cell>
          <cell r="H433">
            <v>2</v>
          </cell>
          <cell r="I433">
            <v>0</v>
          </cell>
          <cell r="J433">
            <v>313460.5</v>
          </cell>
          <cell r="K433">
            <v>7960480</v>
          </cell>
          <cell r="L433">
            <v>7647776</v>
          </cell>
          <cell r="M433">
            <v>0</v>
          </cell>
          <cell r="N433">
            <v>756.5</v>
          </cell>
          <cell r="O433" t="str">
            <v>Тек. счета махал.комитетов (малообеспеченным)</v>
          </cell>
        </row>
        <row r="434">
          <cell r="A434">
            <v>9</v>
          </cell>
          <cell r="B434">
            <v>214</v>
          </cell>
          <cell r="C434">
            <v>3563</v>
          </cell>
          <cell r="D434">
            <v>701</v>
          </cell>
          <cell r="E434">
            <v>13</v>
          </cell>
          <cell r="F434">
            <v>20212.060000000001</v>
          </cell>
          <cell r="G434">
            <v>0</v>
          </cell>
          <cell r="H434">
            <v>2</v>
          </cell>
          <cell r="I434">
            <v>0</v>
          </cell>
          <cell r="J434">
            <v>0</v>
          </cell>
          <cell r="K434">
            <v>156247.73000000001</v>
          </cell>
          <cell r="L434">
            <v>199000</v>
          </cell>
          <cell r="M434">
            <v>0</v>
          </cell>
          <cell r="N434">
            <v>42752.27</v>
          </cell>
          <cell r="O434" t="str">
            <v>Тек. счета общественных организаций</v>
          </cell>
        </row>
        <row r="435">
          <cell r="A435">
            <v>9</v>
          </cell>
          <cell r="B435">
            <v>214</v>
          </cell>
          <cell r="C435">
            <v>3563</v>
          </cell>
          <cell r="D435">
            <v>701.01</v>
          </cell>
          <cell r="E435">
            <v>13</v>
          </cell>
          <cell r="F435">
            <v>20212.07</v>
          </cell>
          <cell r="G435">
            <v>0</v>
          </cell>
          <cell r="H435">
            <v>2</v>
          </cell>
          <cell r="I435">
            <v>0</v>
          </cell>
          <cell r="J435">
            <v>39757.5</v>
          </cell>
          <cell r="K435">
            <v>34021240</v>
          </cell>
          <cell r="L435">
            <v>33981482.5</v>
          </cell>
          <cell r="M435">
            <v>0</v>
          </cell>
          <cell r="N435">
            <v>0</v>
          </cell>
          <cell r="O435" t="str">
            <v>Тек.счета махал.комитетов (пособие до 16 лет)</v>
          </cell>
        </row>
        <row r="436">
          <cell r="A436">
            <v>9</v>
          </cell>
          <cell r="B436">
            <v>214</v>
          </cell>
          <cell r="C436">
            <v>5996</v>
          </cell>
          <cell r="D436">
            <v>701.01</v>
          </cell>
          <cell r="E436">
            <v>13</v>
          </cell>
          <cell r="F436">
            <v>20212.07</v>
          </cell>
          <cell r="G436">
            <v>0</v>
          </cell>
          <cell r="H436">
            <v>2</v>
          </cell>
          <cell r="I436">
            <v>0</v>
          </cell>
          <cell r="J436">
            <v>0</v>
          </cell>
          <cell r="K436">
            <v>82961896.5</v>
          </cell>
          <cell r="L436">
            <v>82964069.5</v>
          </cell>
          <cell r="M436">
            <v>0</v>
          </cell>
          <cell r="N436">
            <v>2173</v>
          </cell>
          <cell r="O436" t="str">
            <v>Тек.счета махал.комитетов (пособие до 16 лет)</v>
          </cell>
        </row>
        <row r="437">
          <cell r="A437">
            <v>9</v>
          </cell>
          <cell r="B437">
            <v>214</v>
          </cell>
          <cell r="C437">
            <v>7783</v>
          </cell>
          <cell r="D437">
            <v>701.01</v>
          </cell>
          <cell r="E437">
            <v>13</v>
          </cell>
          <cell r="F437">
            <v>20212.07</v>
          </cell>
          <cell r="G437">
            <v>0</v>
          </cell>
          <cell r="H437">
            <v>2</v>
          </cell>
          <cell r="I437">
            <v>0</v>
          </cell>
          <cell r="J437">
            <v>420225</v>
          </cell>
          <cell r="K437">
            <v>39367799</v>
          </cell>
          <cell r="L437">
            <v>39026840</v>
          </cell>
          <cell r="M437">
            <v>0</v>
          </cell>
          <cell r="N437">
            <v>79266</v>
          </cell>
          <cell r="O437" t="str">
            <v>Тек.счета махал.комитетов (пособие до 16 лет)</v>
          </cell>
        </row>
        <row r="438">
          <cell r="A438">
            <v>9</v>
          </cell>
          <cell r="B438">
            <v>214</v>
          </cell>
          <cell r="C438">
            <v>7845</v>
          </cell>
          <cell r="D438">
            <v>701.01</v>
          </cell>
          <cell r="E438">
            <v>13</v>
          </cell>
          <cell r="F438">
            <v>20212.07</v>
          </cell>
          <cell r="G438">
            <v>0</v>
          </cell>
          <cell r="H438">
            <v>2</v>
          </cell>
          <cell r="I438">
            <v>0</v>
          </cell>
          <cell r="J438">
            <v>1837410.5</v>
          </cell>
          <cell r="K438">
            <v>53140993.5</v>
          </cell>
          <cell r="L438">
            <v>51324375</v>
          </cell>
          <cell r="M438">
            <v>0</v>
          </cell>
          <cell r="N438">
            <v>20792</v>
          </cell>
          <cell r="O438" t="str">
            <v>Тек.счета махал.комитетов (пособие до 16 лет)</v>
          </cell>
        </row>
        <row r="439">
          <cell r="A439">
            <v>9</v>
          </cell>
          <cell r="B439">
            <v>214</v>
          </cell>
          <cell r="C439">
            <v>7948</v>
          </cell>
          <cell r="D439">
            <v>701.01</v>
          </cell>
          <cell r="E439">
            <v>13</v>
          </cell>
          <cell r="F439">
            <v>20212.07</v>
          </cell>
          <cell r="G439">
            <v>0</v>
          </cell>
          <cell r="H439">
            <v>2</v>
          </cell>
          <cell r="I439">
            <v>0</v>
          </cell>
          <cell r="J439">
            <v>16650</v>
          </cell>
          <cell r="K439">
            <v>52165181.5</v>
          </cell>
          <cell r="L439">
            <v>52233232</v>
          </cell>
          <cell r="M439">
            <v>0</v>
          </cell>
          <cell r="N439">
            <v>84700.5</v>
          </cell>
          <cell r="O439" t="str">
            <v>Тек.счета махал.комитетов (пособие до 16 лет)</v>
          </cell>
        </row>
        <row r="440">
          <cell r="A440">
            <v>9</v>
          </cell>
          <cell r="B440">
            <v>214</v>
          </cell>
          <cell r="C440">
            <v>8002</v>
          </cell>
          <cell r="D440">
            <v>701.01</v>
          </cell>
          <cell r="E440">
            <v>13</v>
          </cell>
          <cell r="F440">
            <v>20212.07</v>
          </cell>
          <cell r="G440">
            <v>0</v>
          </cell>
          <cell r="H440">
            <v>2</v>
          </cell>
          <cell r="I440">
            <v>0</v>
          </cell>
          <cell r="J440">
            <v>72685.5</v>
          </cell>
          <cell r="K440">
            <v>49579180</v>
          </cell>
          <cell r="L440">
            <v>49510700</v>
          </cell>
          <cell r="M440">
            <v>0</v>
          </cell>
          <cell r="N440">
            <v>4205.5</v>
          </cell>
          <cell r="O440" t="str">
            <v>Тек.счета махал.комитетов (пособие до 16 лет)</v>
          </cell>
        </row>
        <row r="441">
          <cell r="A441">
            <v>9</v>
          </cell>
          <cell r="B441">
            <v>214</v>
          </cell>
          <cell r="C441">
            <v>8104</v>
          </cell>
          <cell r="D441">
            <v>701.01</v>
          </cell>
          <cell r="E441">
            <v>13</v>
          </cell>
          <cell r="F441">
            <v>20212.07</v>
          </cell>
          <cell r="G441">
            <v>0</v>
          </cell>
          <cell r="H441">
            <v>2</v>
          </cell>
          <cell r="I441">
            <v>0</v>
          </cell>
          <cell r="J441">
            <v>30970</v>
          </cell>
          <cell r="K441">
            <v>43198659</v>
          </cell>
          <cell r="L441">
            <v>43169220</v>
          </cell>
          <cell r="M441">
            <v>0</v>
          </cell>
          <cell r="N441">
            <v>1531</v>
          </cell>
          <cell r="O441" t="str">
            <v>Тек.счета махал.комитетов (пособие до 16 лет)</v>
          </cell>
        </row>
        <row r="442">
          <cell r="A442">
            <v>9</v>
          </cell>
          <cell r="B442">
            <v>214</v>
          </cell>
          <cell r="C442">
            <v>8137</v>
          </cell>
          <cell r="D442">
            <v>701.01</v>
          </cell>
          <cell r="E442">
            <v>13</v>
          </cell>
          <cell r="F442">
            <v>20212.07</v>
          </cell>
          <cell r="G442">
            <v>0</v>
          </cell>
          <cell r="H442">
            <v>2</v>
          </cell>
          <cell r="I442">
            <v>0</v>
          </cell>
          <cell r="J442">
            <v>343372.06</v>
          </cell>
          <cell r="K442">
            <v>33464571.559999999</v>
          </cell>
          <cell r="L442">
            <v>33130854.559999999</v>
          </cell>
          <cell r="M442">
            <v>0</v>
          </cell>
          <cell r="N442">
            <v>9655.06</v>
          </cell>
          <cell r="O442" t="str">
            <v>Тек.счета махал.комитетов (пособие до 16 лет)</v>
          </cell>
        </row>
        <row r="443">
          <cell r="A443">
            <v>9</v>
          </cell>
          <cell r="B443">
            <v>214</v>
          </cell>
          <cell r="C443">
            <v>8298</v>
          </cell>
          <cell r="D443">
            <v>701.01</v>
          </cell>
          <cell r="E443">
            <v>13</v>
          </cell>
          <cell r="F443">
            <v>20212.07</v>
          </cell>
          <cell r="G443">
            <v>0</v>
          </cell>
          <cell r="H443">
            <v>2</v>
          </cell>
          <cell r="I443">
            <v>0</v>
          </cell>
          <cell r="J443">
            <v>970070</v>
          </cell>
          <cell r="K443">
            <v>47704988</v>
          </cell>
          <cell r="L443">
            <v>46950706</v>
          </cell>
          <cell r="M443">
            <v>0</v>
          </cell>
          <cell r="N443">
            <v>215788</v>
          </cell>
          <cell r="O443" t="str">
            <v>Тек.счета махал.комитетов (пособие до 16 лет)</v>
          </cell>
        </row>
        <row r="444">
          <cell r="A444">
            <v>9</v>
          </cell>
          <cell r="B444">
            <v>214</v>
          </cell>
          <cell r="C444">
            <v>8533</v>
          </cell>
          <cell r="D444">
            <v>701.01</v>
          </cell>
          <cell r="E444">
            <v>13</v>
          </cell>
          <cell r="F444">
            <v>20212.07</v>
          </cell>
          <cell r="G444">
            <v>0</v>
          </cell>
          <cell r="H444">
            <v>2</v>
          </cell>
          <cell r="I444">
            <v>0</v>
          </cell>
          <cell r="J444">
            <v>866786</v>
          </cell>
          <cell r="K444">
            <v>2545720</v>
          </cell>
          <cell r="L444">
            <v>1822200</v>
          </cell>
          <cell r="M444">
            <v>0</v>
          </cell>
          <cell r="N444">
            <v>143266</v>
          </cell>
          <cell r="O444" t="str">
            <v>Тек.счета махал.комитетов (пособие до 16 лет)</v>
          </cell>
        </row>
        <row r="445">
          <cell r="A445">
            <v>9</v>
          </cell>
          <cell r="B445">
            <v>214</v>
          </cell>
          <cell r="C445">
            <v>8659</v>
          </cell>
          <cell r="D445">
            <v>701.01</v>
          </cell>
          <cell r="E445">
            <v>13</v>
          </cell>
          <cell r="F445">
            <v>20212.07</v>
          </cell>
          <cell r="G445">
            <v>0</v>
          </cell>
          <cell r="H445">
            <v>2</v>
          </cell>
          <cell r="I445">
            <v>0</v>
          </cell>
          <cell r="J445">
            <v>48892</v>
          </cell>
          <cell r="K445">
            <v>54426099.5</v>
          </cell>
          <cell r="L445">
            <v>54401946.5</v>
          </cell>
          <cell r="M445">
            <v>0</v>
          </cell>
          <cell r="N445">
            <v>24739</v>
          </cell>
          <cell r="O445" t="str">
            <v>Тек.счета махал.комитетов (пособие до 16 лет)</v>
          </cell>
        </row>
        <row r="446">
          <cell r="A446">
            <v>9</v>
          </cell>
          <cell r="B446">
            <v>214</v>
          </cell>
          <cell r="C446">
            <v>3563</v>
          </cell>
          <cell r="D446">
            <v>701.03</v>
          </cell>
          <cell r="E446">
            <v>0</v>
          </cell>
          <cell r="F446">
            <v>20212.080000000002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18314141</v>
          </cell>
          <cell r="L446">
            <v>18314141</v>
          </cell>
          <cell r="M446">
            <v>0</v>
          </cell>
          <cell r="N446">
            <v>0</v>
          </cell>
          <cell r="O446" t="str">
            <v>Тек.счета махал.комитетов (пособие матерям по уходу за детьм</v>
          </cell>
        </row>
        <row r="447">
          <cell r="A447">
            <v>9</v>
          </cell>
          <cell r="B447">
            <v>214</v>
          </cell>
          <cell r="C447">
            <v>5996</v>
          </cell>
          <cell r="D447">
            <v>701.03</v>
          </cell>
          <cell r="E447">
            <v>0</v>
          </cell>
          <cell r="F447">
            <v>20212.080000000002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35895185</v>
          </cell>
          <cell r="L447">
            <v>35897810</v>
          </cell>
          <cell r="M447">
            <v>0</v>
          </cell>
          <cell r="N447">
            <v>2625</v>
          </cell>
          <cell r="O447" t="str">
            <v>Тек.счета махал.комитетов (пособие матерям по уходу за детьм</v>
          </cell>
        </row>
        <row r="448">
          <cell r="A448">
            <v>9</v>
          </cell>
          <cell r="B448">
            <v>214</v>
          </cell>
          <cell r="C448">
            <v>7783</v>
          </cell>
          <cell r="D448">
            <v>701.03</v>
          </cell>
          <cell r="E448">
            <v>0</v>
          </cell>
          <cell r="F448">
            <v>20212.080000000002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24893270</v>
          </cell>
          <cell r="L448">
            <v>24902305</v>
          </cell>
          <cell r="M448">
            <v>0</v>
          </cell>
          <cell r="N448">
            <v>9035</v>
          </cell>
          <cell r="O448" t="str">
            <v>Тек.счета махал.комитетов (пособие матерям по уходу за детьм</v>
          </cell>
        </row>
        <row r="449">
          <cell r="A449">
            <v>9</v>
          </cell>
          <cell r="B449">
            <v>214</v>
          </cell>
          <cell r="C449">
            <v>7845</v>
          </cell>
          <cell r="D449">
            <v>701.03</v>
          </cell>
          <cell r="E449">
            <v>0</v>
          </cell>
          <cell r="F449">
            <v>20212.080000000002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29521706</v>
          </cell>
          <cell r="L449">
            <v>29803645</v>
          </cell>
          <cell r="M449">
            <v>0</v>
          </cell>
          <cell r="N449">
            <v>281939</v>
          </cell>
          <cell r="O449" t="str">
            <v>Тек.счета махал.комитетов (пособие матерям по уходу за детьм</v>
          </cell>
        </row>
        <row r="450">
          <cell r="A450">
            <v>9</v>
          </cell>
          <cell r="B450">
            <v>214</v>
          </cell>
          <cell r="C450">
            <v>7948</v>
          </cell>
          <cell r="D450">
            <v>701.03</v>
          </cell>
          <cell r="E450">
            <v>0</v>
          </cell>
          <cell r="F450">
            <v>20212.080000000002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23979765</v>
          </cell>
          <cell r="L450">
            <v>24011280</v>
          </cell>
          <cell r="M450">
            <v>0</v>
          </cell>
          <cell r="N450">
            <v>31515</v>
          </cell>
          <cell r="O450" t="str">
            <v>Тек.счета махал.комитетов (пособие матерям по уходу за детьм</v>
          </cell>
        </row>
        <row r="451">
          <cell r="A451">
            <v>9</v>
          </cell>
          <cell r="B451">
            <v>214</v>
          </cell>
          <cell r="C451">
            <v>8002</v>
          </cell>
          <cell r="D451">
            <v>701.03</v>
          </cell>
          <cell r="E451">
            <v>0</v>
          </cell>
          <cell r="F451">
            <v>20212.080000000002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19015620</v>
          </cell>
          <cell r="L451">
            <v>19019820</v>
          </cell>
          <cell r="M451">
            <v>0</v>
          </cell>
          <cell r="N451">
            <v>4200</v>
          </cell>
          <cell r="O451" t="str">
            <v>Тек.счета махал.комитетов (пособие матерям по уходу за детьм</v>
          </cell>
        </row>
        <row r="452">
          <cell r="A452">
            <v>9</v>
          </cell>
          <cell r="B452">
            <v>214</v>
          </cell>
          <cell r="C452">
            <v>8104</v>
          </cell>
          <cell r="D452">
            <v>701.03</v>
          </cell>
          <cell r="E452">
            <v>0</v>
          </cell>
          <cell r="F452">
            <v>20212.080000000002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15593530</v>
          </cell>
          <cell r="L452">
            <v>15595630</v>
          </cell>
          <cell r="M452">
            <v>0</v>
          </cell>
          <cell r="N452">
            <v>2100</v>
          </cell>
          <cell r="O452" t="str">
            <v>Тек.счета махал.комитетов (пособие матерям по уходу за детьм</v>
          </cell>
        </row>
        <row r="453">
          <cell r="A453">
            <v>9</v>
          </cell>
          <cell r="B453">
            <v>214</v>
          </cell>
          <cell r="C453">
            <v>8137</v>
          </cell>
          <cell r="D453">
            <v>701.03</v>
          </cell>
          <cell r="E453">
            <v>0</v>
          </cell>
          <cell r="F453">
            <v>20212.080000000002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12695790</v>
          </cell>
          <cell r="L453">
            <v>12695790</v>
          </cell>
          <cell r="M453">
            <v>0</v>
          </cell>
          <cell r="N453">
            <v>0</v>
          </cell>
          <cell r="O453" t="str">
            <v>Тек.счета махал.комитетов (пособие матерям по уходу за детьм</v>
          </cell>
        </row>
        <row r="454">
          <cell r="A454">
            <v>9</v>
          </cell>
          <cell r="B454">
            <v>214</v>
          </cell>
          <cell r="C454">
            <v>8298</v>
          </cell>
          <cell r="D454">
            <v>701.03</v>
          </cell>
          <cell r="E454">
            <v>0</v>
          </cell>
          <cell r="F454">
            <v>20212.080000000002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18857770</v>
          </cell>
          <cell r="L454">
            <v>18971500</v>
          </cell>
          <cell r="M454">
            <v>0</v>
          </cell>
          <cell r="N454">
            <v>113730</v>
          </cell>
          <cell r="O454" t="str">
            <v>Тек.счета махал.комитетов (пособие матерям по уходу за детьм</v>
          </cell>
        </row>
        <row r="455">
          <cell r="A455">
            <v>9</v>
          </cell>
          <cell r="B455">
            <v>214</v>
          </cell>
          <cell r="C455">
            <v>8533</v>
          </cell>
          <cell r="D455">
            <v>701.03</v>
          </cell>
          <cell r="E455">
            <v>0</v>
          </cell>
          <cell r="F455">
            <v>20212.080000000002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3900375</v>
          </cell>
          <cell r="L455">
            <v>3902200</v>
          </cell>
          <cell r="M455">
            <v>0</v>
          </cell>
          <cell r="N455">
            <v>1825</v>
          </cell>
          <cell r="O455" t="str">
            <v>Тек.счета махал.комитетов (пособие матерям по уходу за детьм</v>
          </cell>
        </row>
        <row r="456">
          <cell r="A456">
            <v>9</v>
          </cell>
          <cell r="B456">
            <v>214</v>
          </cell>
          <cell r="C456">
            <v>8659</v>
          </cell>
          <cell r="D456">
            <v>701.03</v>
          </cell>
          <cell r="E456">
            <v>0</v>
          </cell>
          <cell r="F456">
            <v>20212.080000000002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26411850</v>
          </cell>
          <cell r="L456">
            <v>26416505</v>
          </cell>
          <cell r="M456">
            <v>0</v>
          </cell>
          <cell r="N456">
            <v>4655</v>
          </cell>
          <cell r="O456" t="str">
            <v>Тек.счета махал.комитетов (пособие матерям по уходу за детьм</v>
          </cell>
        </row>
        <row r="457">
          <cell r="A457">
            <v>9</v>
          </cell>
          <cell r="B457">
            <v>214</v>
          </cell>
          <cell r="C457">
            <v>3563</v>
          </cell>
          <cell r="D457">
            <v>701.04</v>
          </cell>
          <cell r="E457">
            <v>0</v>
          </cell>
          <cell r="F457">
            <v>20212.09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523835.02</v>
          </cell>
          <cell r="L457">
            <v>523835.02</v>
          </cell>
          <cell r="M457">
            <v>0</v>
          </cell>
          <cell r="N457">
            <v>0</v>
          </cell>
          <cell r="O457" t="str">
            <v>Тек.счета махал.комитетов (Обеспечение прод-ми питания одино</v>
          </cell>
        </row>
        <row r="458">
          <cell r="A458">
            <v>9</v>
          </cell>
          <cell r="B458">
            <v>214</v>
          </cell>
          <cell r="C458">
            <v>5996</v>
          </cell>
          <cell r="D458">
            <v>701.04</v>
          </cell>
          <cell r="E458">
            <v>0</v>
          </cell>
          <cell r="F458">
            <v>20212.09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302726.7</v>
          </cell>
          <cell r="L458">
            <v>302726.7</v>
          </cell>
          <cell r="M458">
            <v>0</v>
          </cell>
          <cell r="N458">
            <v>0</v>
          </cell>
          <cell r="O458" t="str">
            <v>Тек.счета махал.комитетов (Обеспечение прод-ми питания одино</v>
          </cell>
        </row>
        <row r="459">
          <cell r="A459">
            <v>9</v>
          </cell>
          <cell r="B459">
            <v>214</v>
          </cell>
          <cell r="C459">
            <v>7783</v>
          </cell>
          <cell r="D459">
            <v>701.04</v>
          </cell>
          <cell r="E459">
            <v>0</v>
          </cell>
          <cell r="F459">
            <v>20212.09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391388.71</v>
          </cell>
          <cell r="L459">
            <v>561556.47999999998</v>
          </cell>
          <cell r="M459">
            <v>0</v>
          </cell>
          <cell r="N459">
            <v>170167.77</v>
          </cell>
          <cell r="O459" t="str">
            <v>Тек.счета махал.комитетов (Обеспечение прод-ми питания одино</v>
          </cell>
        </row>
        <row r="460">
          <cell r="A460">
            <v>9</v>
          </cell>
          <cell r="B460">
            <v>214</v>
          </cell>
          <cell r="C460">
            <v>7845</v>
          </cell>
          <cell r="D460">
            <v>701.04</v>
          </cell>
          <cell r="E460">
            <v>0</v>
          </cell>
          <cell r="F460">
            <v>20212.09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173000</v>
          </cell>
          <cell r="L460">
            <v>317000</v>
          </cell>
          <cell r="M460">
            <v>0</v>
          </cell>
          <cell r="N460">
            <v>144000</v>
          </cell>
          <cell r="O460" t="str">
            <v>Тек.счета махал.комитетов (Обеспечение прод-ми питания одино</v>
          </cell>
        </row>
        <row r="461">
          <cell r="A461">
            <v>9</v>
          </cell>
          <cell r="B461">
            <v>214</v>
          </cell>
          <cell r="C461">
            <v>7948</v>
          </cell>
          <cell r="D461">
            <v>701.04</v>
          </cell>
          <cell r="E461">
            <v>0</v>
          </cell>
          <cell r="F461">
            <v>20212.09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71899</v>
          </cell>
          <cell r="L461">
            <v>138346</v>
          </cell>
          <cell r="M461">
            <v>0</v>
          </cell>
          <cell r="N461">
            <v>66447</v>
          </cell>
          <cell r="O461" t="str">
            <v>Тек.счета махал.комитетов (Обеспечение прод-ми питания одино</v>
          </cell>
        </row>
        <row r="462">
          <cell r="A462">
            <v>9</v>
          </cell>
          <cell r="B462">
            <v>214</v>
          </cell>
          <cell r="C462">
            <v>8002</v>
          </cell>
          <cell r="D462">
            <v>701.04</v>
          </cell>
          <cell r="E462">
            <v>0</v>
          </cell>
          <cell r="F462">
            <v>20212.09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203534</v>
          </cell>
          <cell r="L462">
            <v>280409</v>
          </cell>
          <cell r="M462">
            <v>0</v>
          </cell>
          <cell r="N462">
            <v>76875</v>
          </cell>
          <cell r="O462" t="str">
            <v>Тек.счета махал.комитетов (Обеспечение прод-ми питания одино</v>
          </cell>
        </row>
        <row r="463">
          <cell r="A463">
            <v>9</v>
          </cell>
          <cell r="B463">
            <v>214</v>
          </cell>
          <cell r="C463">
            <v>8104</v>
          </cell>
          <cell r="D463">
            <v>701.04</v>
          </cell>
          <cell r="E463">
            <v>0</v>
          </cell>
          <cell r="F463">
            <v>20212.09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146415.20000000001</v>
          </cell>
          <cell r="L463">
            <v>146415.35</v>
          </cell>
          <cell r="M463">
            <v>0</v>
          </cell>
          <cell r="N463">
            <v>0.15</v>
          </cell>
          <cell r="O463" t="str">
            <v>Тек.счета махал.комитетов (Обеспечение прод-ми питания одино</v>
          </cell>
        </row>
        <row r="464">
          <cell r="A464">
            <v>9</v>
          </cell>
          <cell r="B464">
            <v>214</v>
          </cell>
          <cell r="C464">
            <v>8137</v>
          </cell>
          <cell r="D464">
            <v>701.04</v>
          </cell>
          <cell r="E464">
            <v>0</v>
          </cell>
          <cell r="F464">
            <v>20212.09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141253</v>
          </cell>
          <cell r="L464">
            <v>141253</v>
          </cell>
          <cell r="M464">
            <v>0</v>
          </cell>
          <cell r="N464">
            <v>0</v>
          </cell>
          <cell r="O464" t="str">
            <v>Тек.счета махал.комитетов (Обеспечение прод-ми питания одино</v>
          </cell>
        </row>
        <row r="465">
          <cell r="A465">
            <v>9</v>
          </cell>
          <cell r="B465">
            <v>214</v>
          </cell>
          <cell r="C465">
            <v>8298</v>
          </cell>
          <cell r="D465">
            <v>701.04</v>
          </cell>
          <cell r="E465">
            <v>0</v>
          </cell>
          <cell r="F465">
            <v>20212.09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11950</v>
          </cell>
          <cell r="L465">
            <v>73000</v>
          </cell>
          <cell r="M465">
            <v>0</v>
          </cell>
          <cell r="N465">
            <v>61050</v>
          </cell>
          <cell r="O465" t="str">
            <v>Тек.счета махал.комитетов (Обеспечение прод-ми питания одино</v>
          </cell>
        </row>
        <row r="466">
          <cell r="A466">
            <v>9</v>
          </cell>
          <cell r="B466">
            <v>214</v>
          </cell>
          <cell r="C466">
            <v>8533</v>
          </cell>
          <cell r="D466">
            <v>701.04</v>
          </cell>
          <cell r="E466">
            <v>0</v>
          </cell>
          <cell r="F466">
            <v>20212.09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59032.800000000003</v>
          </cell>
          <cell r="L466">
            <v>62000</v>
          </cell>
          <cell r="M466">
            <v>0</v>
          </cell>
          <cell r="N466">
            <v>2967.2</v>
          </cell>
          <cell r="O466" t="str">
            <v>Тек.счета махал.комитетов (Обеспечение прод-ми питания одино</v>
          </cell>
        </row>
        <row r="467">
          <cell r="A467">
            <v>9</v>
          </cell>
          <cell r="B467">
            <v>214</v>
          </cell>
          <cell r="C467">
            <v>8659</v>
          </cell>
          <cell r="D467">
            <v>701.04</v>
          </cell>
          <cell r="E467">
            <v>0</v>
          </cell>
          <cell r="F467">
            <v>20212.09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56993</v>
          </cell>
          <cell r="L467">
            <v>94781.67</v>
          </cell>
          <cell r="M467">
            <v>0</v>
          </cell>
          <cell r="N467">
            <v>37788.67</v>
          </cell>
          <cell r="O467" t="str">
            <v>Тек.счета махал.комитетов (Обеспечение прод-ми питания одино</v>
          </cell>
        </row>
        <row r="468">
          <cell r="A468">
            <v>9</v>
          </cell>
          <cell r="B468">
            <v>214</v>
          </cell>
          <cell r="C468">
            <v>214</v>
          </cell>
          <cell r="D468">
            <v>711.01</v>
          </cell>
          <cell r="E468">
            <v>14</v>
          </cell>
          <cell r="F468">
            <v>20206.02</v>
          </cell>
          <cell r="G468">
            <v>0</v>
          </cell>
          <cell r="H468">
            <v>2</v>
          </cell>
          <cell r="I468">
            <v>0</v>
          </cell>
          <cell r="J468">
            <v>42.31</v>
          </cell>
          <cell r="K468">
            <v>0</v>
          </cell>
          <cell r="L468">
            <v>0</v>
          </cell>
          <cell r="M468">
            <v>0</v>
          </cell>
          <cell r="N468">
            <v>42.31</v>
          </cell>
          <cell r="O468" t="str">
            <v>"Talab qilib olguncha" omonati</v>
          </cell>
        </row>
        <row r="469">
          <cell r="A469">
            <v>9</v>
          </cell>
          <cell r="B469">
            <v>214</v>
          </cell>
          <cell r="C469">
            <v>3563</v>
          </cell>
          <cell r="D469">
            <v>711.01</v>
          </cell>
          <cell r="E469">
            <v>14</v>
          </cell>
          <cell r="F469">
            <v>20206.02</v>
          </cell>
          <cell r="G469">
            <v>0</v>
          </cell>
          <cell r="H469">
            <v>2</v>
          </cell>
          <cell r="I469">
            <v>0</v>
          </cell>
          <cell r="J469">
            <v>19754311.09</v>
          </cell>
          <cell r="K469">
            <v>61054862.950000003</v>
          </cell>
          <cell r="L469">
            <v>68326546.120000005</v>
          </cell>
          <cell r="M469">
            <v>0</v>
          </cell>
          <cell r="N469">
            <v>27025994.260000002</v>
          </cell>
          <cell r="O469" t="str">
            <v>"Talab qilib olguncha" omonati</v>
          </cell>
        </row>
        <row r="470">
          <cell r="A470">
            <v>9</v>
          </cell>
          <cell r="B470">
            <v>214</v>
          </cell>
          <cell r="C470">
            <v>5996</v>
          </cell>
          <cell r="D470">
            <v>711.01</v>
          </cell>
          <cell r="E470">
            <v>14</v>
          </cell>
          <cell r="F470">
            <v>20206.02</v>
          </cell>
          <cell r="G470">
            <v>0</v>
          </cell>
          <cell r="H470">
            <v>2</v>
          </cell>
          <cell r="I470">
            <v>0</v>
          </cell>
          <cell r="J470">
            <v>18273637.149999999</v>
          </cell>
          <cell r="K470">
            <v>39279935.439999998</v>
          </cell>
          <cell r="L470">
            <v>53431615.450000003</v>
          </cell>
          <cell r="M470">
            <v>0</v>
          </cell>
          <cell r="N470">
            <v>32425317.16</v>
          </cell>
          <cell r="O470" t="str">
            <v>"Talab qilib olguncha" omonati</v>
          </cell>
        </row>
        <row r="471">
          <cell r="A471">
            <v>9</v>
          </cell>
          <cell r="B471">
            <v>214</v>
          </cell>
          <cell r="C471">
            <v>7783</v>
          </cell>
          <cell r="D471">
            <v>711.01</v>
          </cell>
          <cell r="E471">
            <v>14</v>
          </cell>
          <cell r="F471">
            <v>20206.02</v>
          </cell>
          <cell r="G471">
            <v>0</v>
          </cell>
          <cell r="H471">
            <v>2</v>
          </cell>
          <cell r="I471">
            <v>0</v>
          </cell>
          <cell r="J471">
            <v>17170950.039999999</v>
          </cell>
          <cell r="K471">
            <v>32738860.670000002</v>
          </cell>
          <cell r="L471">
            <v>34217290.450000003</v>
          </cell>
          <cell r="M471">
            <v>0</v>
          </cell>
          <cell r="N471">
            <v>18649379.82</v>
          </cell>
          <cell r="O471" t="str">
            <v>"Talab qilib olguncha" omonati</v>
          </cell>
        </row>
        <row r="472">
          <cell r="A472">
            <v>9</v>
          </cell>
          <cell r="B472">
            <v>214</v>
          </cell>
          <cell r="C472">
            <v>7845</v>
          </cell>
          <cell r="D472">
            <v>711.01</v>
          </cell>
          <cell r="E472">
            <v>14</v>
          </cell>
          <cell r="F472">
            <v>20206.02</v>
          </cell>
          <cell r="G472">
            <v>0</v>
          </cell>
          <cell r="H472">
            <v>2</v>
          </cell>
          <cell r="I472">
            <v>0</v>
          </cell>
          <cell r="J472">
            <v>11579162.050000001</v>
          </cell>
          <cell r="K472">
            <v>40997796.259999998</v>
          </cell>
          <cell r="L472">
            <v>41387926.229999997</v>
          </cell>
          <cell r="M472">
            <v>0</v>
          </cell>
          <cell r="N472">
            <v>11969292.02</v>
          </cell>
          <cell r="O472" t="str">
            <v>"Talab qilib olguncha" omonati</v>
          </cell>
        </row>
        <row r="473">
          <cell r="A473">
            <v>9</v>
          </cell>
          <cell r="B473">
            <v>214</v>
          </cell>
          <cell r="C473">
            <v>7948</v>
          </cell>
          <cell r="D473">
            <v>711.01</v>
          </cell>
          <cell r="E473">
            <v>14</v>
          </cell>
          <cell r="F473">
            <v>20206.02</v>
          </cell>
          <cell r="G473">
            <v>0</v>
          </cell>
          <cell r="H473">
            <v>2</v>
          </cell>
          <cell r="I473">
            <v>0</v>
          </cell>
          <cell r="J473">
            <v>16367742.460000001</v>
          </cell>
          <cell r="K473">
            <v>12767154.789999999</v>
          </cell>
          <cell r="L473">
            <v>13501961.939999999</v>
          </cell>
          <cell r="M473">
            <v>0</v>
          </cell>
          <cell r="N473">
            <v>17102549.609999999</v>
          </cell>
          <cell r="O473" t="str">
            <v>"Talab qilib olguncha" omonati</v>
          </cell>
        </row>
        <row r="474">
          <cell r="A474">
            <v>9</v>
          </cell>
          <cell r="B474">
            <v>214</v>
          </cell>
          <cell r="C474">
            <v>8002</v>
          </cell>
          <cell r="D474">
            <v>711.01</v>
          </cell>
          <cell r="E474">
            <v>14</v>
          </cell>
          <cell r="F474">
            <v>20206.02</v>
          </cell>
          <cell r="G474">
            <v>0</v>
          </cell>
          <cell r="H474">
            <v>2</v>
          </cell>
          <cell r="I474">
            <v>0</v>
          </cell>
          <cell r="J474">
            <v>9508949.9800000004</v>
          </cell>
          <cell r="K474">
            <v>5330590.7</v>
          </cell>
          <cell r="L474">
            <v>6757022.3600000003</v>
          </cell>
          <cell r="M474">
            <v>0</v>
          </cell>
          <cell r="N474">
            <v>10935381.640000001</v>
          </cell>
          <cell r="O474" t="str">
            <v>"Talab qilib olguncha" omonati</v>
          </cell>
        </row>
        <row r="475">
          <cell r="A475">
            <v>9</v>
          </cell>
          <cell r="B475">
            <v>214</v>
          </cell>
          <cell r="C475">
            <v>8104</v>
          </cell>
          <cell r="D475">
            <v>711.01</v>
          </cell>
          <cell r="E475">
            <v>14</v>
          </cell>
          <cell r="F475">
            <v>20206.02</v>
          </cell>
          <cell r="G475">
            <v>0</v>
          </cell>
          <cell r="H475">
            <v>2</v>
          </cell>
          <cell r="I475">
            <v>0</v>
          </cell>
          <cell r="J475">
            <v>11144135.82</v>
          </cell>
          <cell r="K475">
            <v>17032708.629999999</v>
          </cell>
          <cell r="L475">
            <v>17274294.93</v>
          </cell>
          <cell r="M475">
            <v>0</v>
          </cell>
          <cell r="N475">
            <v>11385722.119999999</v>
          </cell>
          <cell r="O475" t="str">
            <v>"Talab qilib olguncha" omonati</v>
          </cell>
        </row>
        <row r="476">
          <cell r="A476">
            <v>9</v>
          </cell>
          <cell r="B476">
            <v>214</v>
          </cell>
          <cell r="C476">
            <v>8137</v>
          </cell>
          <cell r="D476">
            <v>711.01</v>
          </cell>
          <cell r="E476">
            <v>14</v>
          </cell>
          <cell r="F476">
            <v>20206.02</v>
          </cell>
          <cell r="G476">
            <v>0</v>
          </cell>
          <cell r="H476">
            <v>2</v>
          </cell>
          <cell r="I476">
            <v>0</v>
          </cell>
          <cell r="J476">
            <v>7341440.96</v>
          </cell>
          <cell r="K476">
            <v>27453226.5</v>
          </cell>
          <cell r="L476">
            <v>27107146.41</v>
          </cell>
          <cell r="M476">
            <v>0</v>
          </cell>
          <cell r="N476">
            <v>6995360.8700000001</v>
          </cell>
          <cell r="O476" t="str">
            <v>"Talab qilib olguncha" omonati</v>
          </cell>
        </row>
        <row r="477">
          <cell r="A477">
            <v>9</v>
          </cell>
          <cell r="B477">
            <v>214</v>
          </cell>
          <cell r="C477">
            <v>8298</v>
          </cell>
          <cell r="D477">
            <v>711.01</v>
          </cell>
          <cell r="E477">
            <v>14</v>
          </cell>
          <cell r="F477">
            <v>20206.02</v>
          </cell>
          <cell r="G477">
            <v>0</v>
          </cell>
          <cell r="H477">
            <v>2</v>
          </cell>
          <cell r="I477">
            <v>0</v>
          </cell>
          <cell r="J477">
            <v>5746873.21</v>
          </cell>
          <cell r="K477">
            <v>20508737.059999999</v>
          </cell>
          <cell r="L477">
            <v>21051527.960000001</v>
          </cell>
          <cell r="M477">
            <v>0</v>
          </cell>
          <cell r="N477">
            <v>6289664.1100000003</v>
          </cell>
          <cell r="O477" t="str">
            <v>"Talab qilib olguncha" omonati</v>
          </cell>
        </row>
        <row r="478">
          <cell r="A478">
            <v>9</v>
          </cell>
          <cell r="B478">
            <v>214</v>
          </cell>
          <cell r="C478">
            <v>8533</v>
          </cell>
          <cell r="D478">
            <v>711.01</v>
          </cell>
          <cell r="E478">
            <v>14</v>
          </cell>
          <cell r="F478">
            <v>20206.02</v>
          </cell>
          <cell r="G478">
            <v>0</v>
          </cell>
          <cell r="H478">
            <v>2</v>
          </cell>
          <cell r="I478">
            <v>0</v>
          </cell>
          <cell r="J478">
            <v>4393519.97</v>
          </cell>
          <cell r="K478">
            <v>22200252.239999998</v>
          </cell>
          <cell r="L478">
            <v>23326007.390000001</v>
          </cell>
          <cell r="M478">
            <v>0</v>
          </cell>
          <cell r="N478">
            <v>5519275.1200000001</v>
          </cell>
          <cell r="O478" t="str">
            <v>"Talab qilib olguncha" omonati</v>
          </cell>
        </row>
        <row r="479">
          <cell r="A479">
            <v>9</v>
          </cell>
          <cell r="B479">
            <v>214</v>
          </cell>
          <cell r="C479">
            <v>8659</v>
          </cell>
          <cell r="D479">
            <v>711.01</v>
          </cell>
          <cell r="E479">
            <v>14</v>
          </cell>
          <cell r="F479">
            <v>20206.02</v>
          </cell>
          <cell r="G479">
            <v>0</v>
          </cell>
          <cell r="H479">
            <v>2</v>
          </cell>
          <cell r="I479">
            <v>0</v>
          </cell>
          <cell r="J479">
            <v>7581891.4900000002</v>
          </cell>
          <cell r="K479">
            <v>48400022.450000003</v>
          </cell>
          <cell r="L479">
            <v>51081940.43</v>
          </cell>
          <cell r="M479">
            <v>0</v>
          </cell>
          <cell r="N479">
            <v>10263809.470000001</v>
          </cell>
          <cell r="O479" t="str">
            <v>"Talab qilib olguncha" omonati</v>
          </cell>
        </row>
        <row r="480">
          <cell r="A480">
            <v>9</v>
          </cell>
          <cell r="B480">
            <v>214</v>
          </cell>
          <cell r="C480">
            <v>7783</v>
          </cell>
          <cell r="D480">
            <v>711.02</v>
          </cell>
          <cell r="E480">
            <v>14</v>
          </cell>
          <cell r="F480">
            <v>20206.03</v>
          </cell>
          <cell r="G480">
            <v>0</v>
          </cell>
          <cell r="H480">
            <v>2</v>
          </cell>
          <cell r="I480">
            <v>0</v>
          </cell>
          <cell r="J480">
            <v>392.61</v>
          </cell>
          <cell r="K480">
            <v>0</v>
          </cell>
          <cell r="L480">
            <v>0</v>
          </cell>
          <cell r="M480">
            <v>0</v>
          </cell>
          <cell r="N480">
            <v>392.61</v>
          </cell>
          <cell r="O480" t="str">
            <v>40 foizli kompensatsiyasi</v>
          </cell>
        </row>
        <row r="481">
          <cell r="A481">
            <v>9</v>
          </cell>
          <cell r="B481">
            <v>214</v>
          </cell>
          <cell r="C481">
            <v>7948</v>
          </cell>
          <cell r="D481">
            <v>711.02</v>
          </cell>
          <cell r="E481">
            <v>14</v>
          </cell>
          <cell r="F481">
            <v>20206.03</v>
          </cell>
          <cell r="G481">
            <v>0</v>
          </cell>
          <cell r="H481">
            <v>2</v>
          </cell>
          <cell r="I481">
            <v>0</v>
          </cell>
          <cell r="J481">
            <v>5207.28</v>
          </cell>
          <cell r="K481">
            <v>0</v>
          </cell>
          <cell r="L481">
            <v>0</v>
          </cell>
          <cell r="M481">
            <v>0</v>
          </cell>
          <cell r="N481">
            <v>5207.28</v>
          </cell>
          <cell r="O481" t="str">
            <v>40 foizli kompensatsiyasi</v>
          </cell>
        </row>
        <row r="482">
          <cell r="A482">
            <v>9</v>
          </cell>
          <cell r="B482">
            <v>214</v>
          </cell>
          <cell r="C482">
            <v>8002</v>
          </cell>
          <cell r="D482">
            <v>711.02</v>
          </cell>
          <cell r="E482">
            <v>14</v>
          </cell>
          <cell r="F482">
            <v>20206.03</v>
          </cell>
          <cell r="G482">
            <v>0</v>
          </cell>
          <cell r="H482">
            <v>2</v>
          </cell>
          <cell r="I482">
            <v>0</v>
          </cell>
          <cell r="J482">
            <v>4121.7</v>
          </cell>
          <cell r="K482">
            <v>0</v>
          </cell>
          <cell r="L482">
            <v>0</v>
          </cell>
          <cell r="M482">
            <v>0</v>
          </cell>
          <cell r="N482">
            <v>4121.7</v>
          </cell>
          <cell r="O482" t="str">
            <v>40 foizli kompensatsiyasi</v>
          </cell>
        </row>
        <row r="483">
          <cell r="A483">
            <v>9</v>
          </cell>
          <cell r="B483">
            <v>214</v>
          </cell>
          <cell r="C483">
            <v>8104</v>
          </cell>
          <cell r="D483">
            <v>711.02</v>
          </cell>
          <cell r="E483">
            <v>14</v>
          </cell>
          <cell r="F483">
            <v>20206.03</v>
          </cell>
          <cell r="G483">
            <v>0</v>
          </cell>
          <cell r="H483">
            <v>2</v>
          </cell>
          <cell r="I483">
            <v>0</v>
          </cell>
          <cell r="J483">
            <v>5750.32</v>
          </cell>
          <cell r="K483">
            <v>0</v>
          </cell>
          <cell r="L483">
            <v>0</v>
          </cell>
          <cell r="M483">
            <v>0</v>
          </cell>
          <cell r="N483">
            <v>5750.32</v>
          </cell>
          <cell r="O483" t="str">
            <v>40 foizli kompensatsiyasi</v>
          </cell>
        </row>
        <row r="484">
          <cell r="A484">
            <v>9</v>
          </cell>
          <cell r="B484">
            <v>214</v>
          </cell>
          <cell r="C484">
            <v>8137</v>
          </cell>
          <cell r="D484">
            <v>711.02</v>
          </cell>
          <cell r="E484">
            <v>14</v>
          </cell>
          <cell r="F484">
            <v>20206.03</v>
          </cell>
          <cell r="G484">
            <v>0</v>
          </cell>
          <cell r="H484">
            <v>2</v>
          </cell>
          <cell r="I484">
            <v>0</v>
          </cell>
          <cell r="J484">
            <v>4133.16</v>
          </cell>
          <cell r="K484">
            <v>0</v>
          </cell>
          <cell r="L484">
            <v>0</v>
          </cell>
          <cell r="M484">
            <v>0</v>
          </cell>
          <cell r="N484">
            <v>4133.16</v>
          </cell>
          <cell r="O484" t="str">
            <v>40 foizli kompensatsiyasi</v>
          </cell>
        </row>
        <row r="485">
          <cell r="A485">
            <v>9</v>
          </cell>
          <cell r="B485">
            <v>214</v>
          </cell>
          <cell r="C485">
            <v>8298</v>
          </cell>
          <cell r="D485">
            <v>711.02</v>
          </cell>
          <cell r="E485">
            <v>14</v>
          </cell>
          <cell r="F485">
            <v>20206.03</v>
          </cell>
          <cell r="G485">
            <v>0</v>
          </cell>
          <cell r="H485">
            <v>2</v>
          </cell>
          <cell r="I485">
            <v>0</v>
          </cell>
          <cell r="J485">
            <v>2024.11</v>
          </cell>
          <cell r="K485">
            <v>0</v>
          </cell>
          <cell r="L485">
            <v>0</v>
          </cell>
          <cell r="M485">
            <v>0</v>
          </cell>
          <cell r="N485">
            <v>2024.11</v>
          </cell>
          <cell r="O485" t="str">
            <v>40 foizli kompensatsiyasi</v>
          </cell>
        </row>
        <row r="486">
          <cell r="A486">
            <v>9</v>
          </cell>
          <cell r="B486">
            <v>214</v>
          </cell>
          <cell r="C486">
            <v>8659</v>
          </cell>
          <cell r="D486">
            <v>711.02</v>
          </cell>
          <cell r="E486">
            <v>14</v>
          </cell>
          <cell r="F486">
            <v>20206.03</v>
          </cell>
          <cell r="G486">
            <v>0</v>
          </cell>
          <cell r="H486">
            <v>2</v>
          </cell>
          <cell r="I486">
            <v>0</v>
          </cell>
          <cell r="J486">
            <v>1179.07</v>
          </cell>
          <cell r="K486">
            <v>370.77</v>
          </cell>
          <cell r="L486">
            <v>0</v>
          </cell>
          <cell r="M486">
            <v>0</v>
          </cell>
          <cell r="N486">
            <v>808.3</v>
          </cell>
          <cell r="O486" t="str">
            <v>40 foizli kompensatsiyasi</v>
          </cell>
        </row>
        <row r="487">
          <cell r="A487">
            <v>9</v>
          </cell>
          <cell r="B487">
            <v>214</v>
          </cell>
          <cell r="C487">
            <v>7783</v>
          </cell>
          <cell r="D487">
            <v>711.03</v>
          </cell>
          <cell r="E487">
            <v>14</v>
          </cell>
          <cell r="F487">
            <v>20206.04</v>
          </cell>
          <cell r="G487">
            <v>0</v>
          </cell>
          <cell r="H487">
            <v>2</v>
          </cell>
          <cell r="I487">
            <v>0</v>
          </cell>
          <cell r="J487">
            <v>141.27000000000001</v>
          </cell>
          <cell r="K487">
            <v>0</v>
          </cell>
          <cell r="L487">
            <v>0</v>
          </cell>
          <cell r="M487">
            <v>0</v>
          </cell>
          <cell r="N487">
            <v>141.27000000000001</v>
          </cell>
          <cell r="O487" t="str">
            <v>Спец.счета по Госзайму 1982 г</v>
          </cell>
        </row>
        <row r="488">
          <cell r="A488">
            <v>9</v>
          </cell>
          <cell r="B488">
            <v>214</v>
          </cell>
          <cell r="C488">
            <v>7948</v>
          </cell>
          <cell r="D488">
            <v>711.03</v>
          </cell>
          <cell r="E488">
            <v>14</v>
          </cell>
          <cell r="F488">
            <v>20206.04</v>
          </cell>
          <cell r="G488">
            <v>0</v>
          </cell>
          <cell r="H488">
            <v>2</v>
          </cell>
          <cell r="I488">
            <v>0</v>
          </cell>
          <cell r="J488">
            <v>127.19</v>
          </cell>
          <cell r="K488">
            <v>0</v>
          </cell>
          <cell r="L488">
            <v>0</v>
          </cell>
          <cell r="M488">
            <v>0</v>
          </cell>
          <cell r="N488">
            <v>127.19</v>
          </cell>
          <cell r="O488" t="str">
            <v>Спец.счета по Госзайму 1982 г</v>
          </cell>
        </row>
        <row r="489">
          <cell r="A489">
            <v>9</v>
          </cell>
          <cell r="B489">
            <v>214</v>
          </cell>
          <cell r="C489">
            <v>8002</v>
          </cell>
          <cell r="D489">
            <v>711.03</v>
          </cell>
          <cell r="E489">
            <v>14</v>
          </cell>
          <cell r="F489">
            <v>20206.04</v>
          </cell>
          <cell r="G489">
            <v>0</v>
          </cell>
          <cell r="H489">
            <v>2</v>
          </cell>
          <cell r="I489">
            <v>0</v>
          </cell>
          <cell r="J489">
            <v>5.54</v>
          </cell>
          <cell r="K489">
            <v>0</v>
          </cell>
          <cell r="L489">
            <v>0</v>
          </cell>
          <cell r="M489">
            <v>0</v>
          </cell>
          <cell r="N489">
            <v>5.54</v>
          </cell>
          <cell r="O489" t="str">
            <v>Спец.счета по Госзайму 1982 г</v>
          </cell>
        </row>
        <row r="490">
          <cell r="A490">
            <v>9</v>
          </cell>
          <cell r="B490">
            <v>214</v>
          </cell>
          <cell r="C490">
            <v>8104</v>
          </cell>
          <cell r="D490">
            <v>711.03</v>
          </cell>
          <cell r="E490">
            <v>14</v>
          </cell>
          <cell r="F490">
            <v>20206.04</v>
          </cell>
          <cell r="G490">
            <v>0</v>
          </cell>
          <cell r="H490">
            <v>2</v>
          </cell>
          <cell r="I490">
            <v>0</v>
          </cell>
          <cell r="J490">
            <v>46.56</v>
          </cell>
          <cell r="K490">
            <v>0</v>
          </cell>
          <cell r="L490">
            <v>0</v>
          </cell>
          <cell r="M490">
            <v>0</v>
          </cell>
          <cell r="N490">
            <v>46.56</v>
          </cell>
          <cell r="O490" t="str">
            <v>Спец.счета по Госзайму 1982 г</v>
          </cell>
        </row>
        <row r="491">
          <cell r="A491">
            <v>9</v>
          </cell>
          <cell r="B491">
            <v>214</v>
          </cell>
          <cell r="C491">
            <v>8137</v>
          </cell>
          <cell r="D491">
            <v>711.03</v>
          </cell>
          <cell r="E491">
            <v>14</v>
          </cell>
          <cell r="F491">
            <v>20206.04</v>
          </cell>
          <cell r="G491">
            <v>0</v>
          </cell>
          <cell r="H491">
            <v>2</v>
          </cell>
          <cell r="I491">
            <v>0</v>
          </cell>
          <cell r="J491">
            <v>29.53</v>
          </cell>
          <cell r="K491">
            <v>0</v>
          </cell>
          <cell r="L491">
            <v>0.56000000000000005</v>
          </cell>
          <cell r="M491">
            <v>0</v>
          </cell>
          <cell r="N491">
            <v>30.09</v>
          </cell>
          <cell r="O491" t="str">
            <v>Спец.счета по Госзайму 1982 г</v>
          </cell>
        </row>
        <row r="492">
          <cell r="A492">
            <v>9</v>
          </cell>
          <cell r="B492">
            <v>214</v>
          </cell>
          <cell r="C492">
            <v>8298</v>
          </cell>
          <cell r="D492">
            <v>711.03</v>
          </cell>
          <cell r="E492">
            <v>14</v>
          </cell>
          <cell r="F492">
            <v>20206.04</v>
          </cell>
          <cell r="G492">
            <v>0</v>
          </cell>
          <cell r="H492">
            <v>2</v>
          </cell>
          <cell r="I492">
            <v>0</v>
          </cell>
          <cell r="J492">
            <v>93.77</v>
          </cell>
          <cell r="K492">
            <v>0</v>
          </cell>
          <cell r="L492">
            <v>0</v>
          </cell>
          <cell r="M492">
            <v>0</v>
          </cell>
          <cell r="N492">
            <v>93.77</v>
          </cell>
          <cell r="O492" t="str">
            <v>Спец.счета по Госзайму 1982 г</v>
          </cell>
        </row>
        <row r="493">
          <cell r="A493">
            <v>9</v>
          </cell>
          <cell r="B493">
            <v>214</v>
          </cell>
          <cell r="C493">
            <v>8659</v>
          </cell>
          <cell r="D493">
            <v>711.03</v>
          </cell>
          <cell r="E493">
            <v>14</v>
          </cell>
          <cell r="F493">
            <v>20206.04</v>
          </cell>
          <cell r="G493">
            <v>0</v>
          </cell>
          <cell r="H493">
            <v>2</v>
          </cell>
          <cell r="I493">
            <v>0</v>
          </cell>
          <cell r="J493">
            <v>39.130000000000003</v>
          </cell>
          <cell r="K493">
            <v>16.34</v>
          </cell>
          <cell r="L493">
            <v>0</v>
          </cell>
          <cell r="M493">
            <v>0</v>
          </cell>
          <cell r="N493">
            <v>22.79</v>
          </cell>
          <cell r="O493" t="str">
            <v>Спец.счета по Госзайму 1982 г</v>
          </cell>
        </row>
        <row r="494">
          <cell r="A494">
            <v>9</v>
          </cell>
          <cell r="B494">
            <v>214</v>
          </cell>
          <cell r="C494">
            <v>3563</v>
          </cell>
          <cell r="D494">
            <v>711.06</v>
          </cell>
          <cell r="E494">
            <v>14</v>
          </cell>
          <cell r="F494">
            <v>20606.03</v>
          </cell>
          <cell r="G494">
            <v>0</v>
          </cell>
          <cell r="H494">
            <v>2</v>
          </cell>
          <cell r="I494">
            <v>0</v>
          </cell>
          <cell r="J494">
            <v>242041.38</v>
          </cell>
          <cell r="K494">
            <v>11373.48</v>
          </cell>
          <cell r="L494">
            <v>1385.8</v>
          </cell>
          <cell r="M494">
            <v>0</v>
          </cell>
          <cell r="N494">
            <v>232053.7</v>
          </cell>
          <cell r="O494" t="str">
            <v>Muddati 1 yildan 3 yilgacha bo`lgan muddatli-shartli omonati</v>
          </cell>
        </row>
        <row r="495">
          <cell r="A495">
            <v>9</v>
          </cell>
          <cell r="B495">
            <v>214</v>
          </cell>
          <cell r="C495">
            <v>5996</v>
          </cell>
          <cell r="D495">
            <v>711.06</v>
          </cell>
          <cell r="E495">
            <v>14</v>
          </cell>
          <cell r="F495">
            <v>20606.03</v>
          </cell>
          <cell r="G495">
            <v>0</v>
          </cell>
          <cell r="H495">
            <v>2</v>
          </cell>
          <cell r="I495">
            <v>0</v>
          </cell>
          <cell r="J495">
            <v>69747.570000000007</v>
          </cell>
          <cell r="K495">
            <v>5638.46</v>
          </cell>
          <cell r="L495">
            <v>113.76</v>
          </cell>
          <cell r="M495">
            <v>0</v>
          </cell>
          <cell r="N495">
            <v>64222.87</v>
          </cell>
          <cell r="O495" t="str">
            <v>Muddati 1 yildan 3 yilgacha bo`lgan muddatli-shartli omonati</v>
          </cell>
        </row>
        <row r="496">
          <cell r="A496">
            <v>9</v>
          </cell>
          <cell r="B496">
            <v>214</v>
          </cell>
          <cell r="C496">
            <v>7783</v>
          </cell>
          <cell r="D496">
            <v>711.06</v>
          </cell>
          <cell r="E496">
            <v>14</v>
          </cell>
          <cell r="F496">
            <v>20606.03</v>
          </cell>
          <cell r="G496">
            <v>0</v>
          </cell>
          <cell r="H496">
            <v>2</v>
          </cell>
          <cell r="I496">
            <v>0</v>
          </cell>
          <cell r="J496">
            <v>329549.19</v>
          </cell>
          <cell r="K496">
            <v>209.9</v>
          </cell>
          <cell r="L496">
            <v>13.46</v>
          </cell>
          <cell r="M496">
            <v>0</v>
          </cell>
          <cell r="N496">
            <v>329352.75</v>
          </cell>
          <cell r="O496" t="str">
            <v>Muddati 1 yildan 3 yilgacha bo`lgan muddatli-shartli omonati</v>
          </cell>
        </row>
        <row r="497">
          <cell r="A497">
            <v>9</v>
          </cell>
          <cell r="B497">
            <v>214</v>
          </cell>
          <cell r="C497">
            <v>7845</v>
          </cell>
          <cell r="D497">
            <v>711.06</v>
          </cell>
          <cell r="E497">
            <v>14</v>
          </cell>
          <cell r="F497">
            <v>20606.03</v>
          </cell>
          <cell r="G497">
            <v>0</v>
          </cell>
          <cell r="H497">
            <v>2</v>
          </cell>
          <cell r="I497">
            <v>0</v>
          </cell>
          <cell r="J497">
            <v>72176.259999999995</v>
          </cell>
          <cell r="K497">
            <v>6900</v>
          </cell>
          <cell r="L497">
            <v>21400</v>
          </cell>
          <cell r="M497">
            <v>0</v>
          </cell>
          <cell r="N497">
            <v>86676.26</v>
          </cell>
          <cell r="O497" t="str">
            <v>Muddati 1 yildan 3 yilgacha bo`lgan muddatli-shartli omonati</v>
          </cell>
        </row>
        <row r="498">
          <cell r="A498">
            <v>9</v>
          </cell>
          <cell r="B498">
            <v>214</v>
          </cell>
          <cell r="C498">
            <v>7948</v>
          </cell>
          <cell r="D498">
            <v>711.06</v>
          </cell>
          <cell r="E498">
            <v>14</v>
          </cell>
          <cell r="F498">
            <v>20606.03</v>
          </cell>
          <cell r="G498">
            <v>0</v>
          </cell>
          <cell r="H498">
            <v>2</v>
          </cell>
          <cell r="I498">
            <v>0</v>
          </cell>
          <cell r="J498">
            <v>12148.34</v>
          </cell>
          <cell r="K498">
            <v>21.37</v>
          </cell>
          <cell r="L498">
            <v>0.38</v>
          </cell>
          <cell r="M498">
            <v>0</v>
          </cell>
          <cell r="N498">
            <v>12127.35</v>
          </cell>
          <cell r="O498" t="str">
            <v>Muddati 1 yildan 3 yilgacha bo`lgan muddatli-shartli omonati</v>
          </cell>
        </row>
        <row r="499">
          <cell r="A499">
            <v>9</v>
          </cell>
          <cell r="B499">
            <v>214</v>
          </cell>
          <cell r="C499">
            <v>8002</v>
          </cell>
          <cell r="D499">
            <v>711.06</v>
          </cell>
          <cell r="E499">
            <v>14</v>
          </cell>
          <cell r="F499">
            <v>20606.03</v>
          </cell>
          <cell r="G499">
            <v>0</v>
          </cell>
          <cell r="H499">
            <v>2</v>
          </cell>
          <cell r="I499">
            <v>0</v>
          </cell>
          <cell r="J499">
            <v>125400.1</v>
          </cell>
          <cell r="K499">
            <v>0</v>
          </cell>
          <cell r="L499">
            <v>0</v>
          </cell>
          <cell r="M499">
            <v>0</v>
          </cell>
          <cell r="N499">
            <v>125400.1</v>
          </cell>
          <cell r="O499" t="str">
            <v>Muddati 1 yildan 3 yilgacha bo`lgan muddatli-shartli omonati</v>
          </cell>
        </row>
        <row r="500">
          <cell r="A500">
            <v>9</v>
          </cell>
          <cell r="B500">
            <v>214</v>
          </cell>
          <cell r="C500">
            <v>8104</v>
          </cell>
          <cell r="D500">
            <v>711.06</v>
          </cell>
          <cell r="E500">
            <v>14</v>
          </cell>
          <cell r="F500">
            <v>20606.03</v>
          </cell>
          <cell r="G500">
            <v>0</v>
          </cell>
          <cell r="H500">
            <v>2</v>
          </cell>
          <cell r="I500">
            <v>0</v>
          </cell>
          <cell r="J500">
            <v>33480.97</v>
          </cell>
          <cell r="K500">
            <v>9900</v>
          </cell>
          <cell r="L500">
            <v>9909.34</v>
          </cell>
          <cell r="M500">
            <v>0</v>
          </cell>
          <cell r="N500">
            <v>33490.31</v>
          </cell>
          <cell r="O500" t="str">
            <v>Muddati 1 yildan 3 yilgacha bo`lgan muddatli-shartli omonati</v>
          </cell>
        </row>
        <row r="501">
          <cell r="A501">
            <v>9</v>
          </cell>
          <cell r="B501">
            <v>214</v>
          </cell>
          <cell r="C501">
            <v>8137</v>
          </cell>
          <cell r="D501">
            <v>711.06</v>
          </cell>
          <cell r="E501">
            <v>14</v>
          </cell>
          <cell r="F501">
            <v>20606.03</v>
          </cell>
          <cell r="G501">
            <v>0</v>
          </cell>
          <cell r="H501">
            <v>2</v>
          </cell>
          <cell r="I501">
            <v>0</v>
          </cell>
          <cell r="J501">
            <v>1269</v>
          </cell>
          <cell r="K501">
            <v>0</v>
          </cell>
          <cell r="L501">
            <v>0</v>
          </cell>
          <cell r="M501">
            <v>0</v>
          </cell>
          <cell r="N501">
            <v>1269</v>
          </cell>
          <cell r="O501" t="str">
            <v>Muddati 1 yildan 3 yilgacha bo`lgan muddatli-shartli omonati</v>
          </cell>
        </row>
        <row r="502">
          <cell r="A502">
            <v>9</v>
          </cell>
          <cell r="B502">
            <v>214</v>
          </cell>
          <cell r="C502">
            <v>8298</v>
          </cell>
          <cell r="D502">
            <v>711.06</v>
          </cell>
          <cell r="E502">
            <v>14</v>
          </cell>
          <cell r="F502">
            <v>20606.03</v>
          </cell>
          <cell r="G502">
            <v>0</v>
          </cell>
          <cell r="H502">
            <v>2</v>
          </cell>
          <cell r="I502">
            <v>0</v>
          </cell>
          <cell r="J502">
            <v>16036.37</v>
          </cell>
          <cell r="K502">
            <v>891.44</v>
          </cell>
          <cell r="L502">
            <v>41.1</v>
          </cell>
          <cell r="M502">
            <v>0</v>
          </cell>
          <cell r="N502">
            <v>15186.03</v>
          </cell>
          <cell r="O502" t="str">
            <v>Muddati 1 yildan 3 yilgacha bo`lgan muddatli-shartli omonati</v>
          </cell>
        </row>
        <row r="503">
          <cell r="A503">
            <v>9</v>
          </cell>
          <cell r="B503">
            <v>214</v>
          </cell>
          <cell r="C503">
            <v>8533</v>
          </cell>
          <cell r="D503">
            <v>711.06</v>
          </cell>
          <cell r="E503">
            <v>14</v>
          </cell>
          <cell r="F503">
            <v>20606.03</v>
          </cell>
          <cell r="G503">
            <v>0</v>
          </cell>
          <cell r="H503">
            <v>2</v>
          </cell>
          <cell r="I503">
            <v>0</v>
          </cell>
          <cell r="J503">
            <v>2498.17</v>
          </cell>
          <cell r="K503">
            <v>0</v>
          </cell>
          <cell r="L503">
            <v>0</v>
          </cell>
          <cell r="M503">
            <v>0</v>
          </cell>
          <cell r="N503">
            <v>2498.17</v>
          </cell>
          <cell r="O503" t="str">
            <v>Muddati 1 yildan 3 yilgacha bo`lgan muddatli-shartli omonati</v>
          </cell>
        </row>
        <row r="504">
          <cell r="A504">
            <v>9</v>
          </cell>
          <cell r="B504">
            <v>214</v>
          </cell>
          <cell r="C504">
            <v>8659</v>
          </cell>
          <cell r="D504">
            <v>711.06</v>
          </cell>
          <cell r="E504">
            <v>14</v>
          </cell>
          <cell r="F504">
            <v>20606.03</v>
          </cell>
          <cell r="G504">
            <v>0</v>
          </cell>
          <cell r="H504">
            <v>2</v>
          </cell>
          <cell r="I504">
            <v>0</v>
          </cell>
          <cell r="J504">
            <v>65500.2</v>
          </cell>
          <cell r="K504">
            <v>22894.09</v>
          </cell>
          <cell r="L504">
            <v>0.06</v>
          </cell>
          <cell r="M504">
            <v>0</v>
          </cell>
          <cell r="N504">
            <v>42606.17</v>
          </cell>
          <cell r="O504" t="str">
            <v>Muddati 1 yildan 3 yilgacha bo`lgan muddatli-shartli omonati</v>
          </cell>
        </row>
        <row r="505">
          <cell r="A505">
            <v>9</v>
          </cell>
          <cell r="B505">
            <v>214</v>
          </cell>
          <cell r="C505">
            <v>3563</v>
          </cell>
          <cell r="D505">
            <v>711.07</v>
          </cell>
          <cell r="E505">
            <v>14</v>
          </cell>
          <cell r="F505">
            <v>20606.04</v>
          </cell>
          <cell r="G505">
            <v>0</v>
          </cell>
          <cell r="H505">
            <v>2</v>
          </cell>
          <cell r="I505">
            <v>0</v>
          </cell>
          <cell r="J505">
            <v>525095.80000000005</v>
          </cell>
          <cell r="K505">
            <v>55196.82</v>
          </cell>
          <cell r="L505">
            <v>13441.06</v>
          </cell>
          <cell r="M505">
            <v>0</v>
          </cell>
          <cell r="N505">
            <v>483340.04</v>
          </cell>
          <cell r="O505" t="str">
            <v>Muddati 3 yildan 5 yilgacha bo`lgan muddatli-shartli omonati</v>
          </cell>
        </row>
        <row r="506">
          <cell r="A506">
            <v>9</v>
          </cell>
          <cell r="B506">
            <v>214</v>
          </cell>
          <cell r="C506">
            <v>5996</v>
          </cell>
          <cell r="D506">
            <v>711.07</v>
          </cell>
          <cell r="E506">
            <v>14</v>
          </cell>
          <cell r="F506">
            <v>20606.04</v>
          </cell>
          <cell r="G506">
            <v>0</v>
          </cell>
          <cell r="H506">
            <v>2</v>
          </cell>
          <cell r="I506">
            <v>0</v>
          </cell>
          <cell r="J506">
            <v>41229.82</v>
          </cell>
          <cell r="K506">
            <v>659.31</v>
          </cell>
          <cell r="L506">
            <v>145.04</v>
          </cell>
          <cell r="M506">
            <v>0</v>
          </cell>
          <cell r="N506">
            <v>40715.550000000003</v>
          </cell>
          <cell r="O506" t="str">
            <v>Muddati 3 yildan 5 yilgacha bo`lgan muddatli-shartli omonati</v>
          </cell>
        </row>
        <row r="507">
          <cell r="A507">
            <v>9</v>
          </cell>
          <cell r="B507">
            <v>214</v>
          </cell>
          <cell r="C507">
            <v>7783</v>
          </cell>
          <cell r="D507">
            <v>711.07</v>
          </cell>
          <cell r="E507">
            <v>14</v>
          </cell>
          <cell r="F507">
            <v>20606.04</v>
          </cell>
          <cell r="G507">
            <v>0</v>
          </cell>
          <cell r="H507">
            <v>2</v>
          </cell>
          <cell r="I507">
            <v>0</v>
          </cell>
          <cell r="J507">
            <v>70708.789999999994</v>
          </cell>
          <cell r="K507">
            <v>0</v>
          </cell>
          <cell r="L507">
            <v>0</v>
          </cell>
          <cell r="M507">
            <v>0</v>
          </cell>
          <cell r="N507">
            <v>70708.789999999994</v>
          </cell>
          <cell r="O507" t="str">
            <v>Muddati 3 yildan 5 yilgacha bo`lgan muddatli-shartli omonati</v>
          </cell>
        </row>
        <row r="508">
          <cell r="A508">
            <v>9</v>
          </cell>
          <cell r="B508">
            <v>214</v>
          </cell>
          <cell r="C508">
            <v>7845</v>
          </cell>
          <cell r="D508">
            <v>711.07</v>
          </cell>
          <cell r="E508">
            <v>14</v>
          </cell>
          <cell r="F508">
            <v>20606.04</v>
          </cell>
          <cell r="G508">
            <v>0</v>
          </cell>
          <cell r="H508">
            <v>2</v>
          </cell>
          <cell r="I508">
            <v>0</v>
          </cell>
          <cell r="J508">
            <v>296887.09999999998</v>
          </cell>
          <cell r="K508">
            <v>72488.52</v>
          </cell>
          <cell r="L508">
            <v>354.51</v>
          </cell>
          <cell r="M508">
            <v>0</v>
          </cell>
          <cell r="N508">
            <v>224753.09</v>
          </cell>
          <cell r="O508" t="str">
            <v>Muddati 3 yildan 5 yilgacha bo`lgan muddatli-shartli omonati</v>
          </cell>
        </row>
        <row r="509">
          <cell r="A509">
            <v>9</v>
          </cell>
          <cell r="B509">
            <v>214</v>
          </cell>
          <cell r="C509">
            <v>7948</v>
          </cell>
          <cell r="D509">
            <v>711.07</v>
          </cell>
          <cell r="E509">
            <v>14</v>
          </cell>
          <cell r="F509">
            <v>20606.04</v>
          </cell>
          <cell r="G509">
            <v>0</v>
          </cell>
          <cell r="H509">
            <v>2</v>
          </cell>
          <cell r="I509">
            <v>0</v>
          </cell>
          <cell r="J509">
            <v>6733.36</v>
          </cell>
          <cell r="K509">
            <v>0</v>
          </cell>
          <cell r="L509">
            <v>0</v>
          </cell>
          <cell r="M509">
            <v>0</v>
          </cell>
          <cell r="N509">
            <v>6733.36</v>
          </cell>
          <cell r="O509" t="str">
            <v>Muddati 3 yildan 5 yilgacha bo`lgan muddatli-shartli omonati</v>
          </cell>
        </row>
        <row r="510">
          <cell r="A510">
            <v>9</v>
          </cell>
          <cell r="B510">
            <v>214</v>
          </cell>
          <cell r="C510">
            <v>8002</v>
          </cell>
          <cell r="D510">
            <v>711.07</v>
          </cell>
          <cell r="E510">
            <v>14</v>
          </cell>
          <cell r="F510">
            <v>20606.04</v>
          </cell>
          <cell r="G510">
            <v>0</v>
          </cell>
          <cell r="H510">
            <v>2</v>
          </cell>
          <cell r="I510">
            <v>0</v>
          </cell>
          <cell r="J510">
            <v>21305.24</v>
          </cell>
          <cell r="K510">
            <v>0</v>
          </cell>
          <cell r="L510">
            <v>0</v>
          </cell>
          <cell r="M510">
            <v>0</v>
          </cell>
          <cell r="N510">
            <v>21305.24</v>
          </cell>
          <cell r="O510" t="str">
            <v>Muddati 3 yildan 5 yilgacha bo`lgan muddatli-shartli omonati</v>
          </cell>
        </row>
        <row r="511">
          <cell r="A511">
            <v>9</v>
          </cell>
          <cell r="B511">
            <v>214</v>
          </cell>
          <cell r="C511">
            <v>8104</v>
          </cell>
          <cell r="D511">
            <v>711.07</v>
          </cell>
          <cell r="E511">
            <v>14</v>
          </cell>
          <cell r="F511">
            <v>20606.04</v>
          </cell>
          <cell r="G511">
            <v>0</v>
          </cell>
          <cell r="H511">
            <v>2</v>
          </cell>
          <cell r="I511">
            <v>0</v>
          </cell>
          <cell r="J511">
            <v>25442.97</v>
          </cell>
          <cell r="K511">
            <v>430.5</v>
          </cell>
          <cell r="L511">
            <v>584.19000000000005</v>
          </cell>
          <cell r="M511">
            <v>0</v>
          </cell>
          <cell r="N511">
            <v>25596.66</v>
          </cell>
          <cell r="O511" t="str">
            <v>Muddati 3 yildan 5 yilgacha bo`lgan muddatli-shartli omonati</v>
          </cell>
        </row>
        <row r="512">
          <cell r="A512">
            <v>9</v>
          </cell>
          <cell r="B512">
            <v>214</v>
          </cell>
          <cell r="C512">
            <v>8137</v>
          </cell>
          <cell r="D512">
            <v>711.07</v>
          </cell>
          <cell r="E512">
            <v>14</v>
          </cell>
          <cell r="F512">
            <v>20606.04</v>
          </cell>
          <cell r="G512">
            <v>0</v>
          </cell>
          <cell r="H512">
            <v>2</v>
          </cell>
          <cell r="I512">
            <v>0</v>
          </cell>
          <cell r="J512">
            <v>3011.29</v>
          </cell>
          <cell r="K512">
            <v>0</v>
          </cell>
          <cell r="L512">
            <v>0</v>
          </cell>
          <cell r="M512">
            <v>0</v>
          </cell>
          <cell r="N512">
            <v>3011.29</v>
          </cell>
          <cell r="O512" t="str">
            <v>Muddati 3 yildan 5 yilgacha bo`lgan muddatli-shartli omonati</v>
          </cell>
        </row>
        <row r="513">
          <cell r="A513">
            <v>9</v>
          </cell>
          <cell r="B513">
            <v>214</v>
          </cell>
          <cell r="C513">
            <v>8298</v>
          </cell>
          <cell r="D513">
            <v>711.07</v>
          </cell>
          <cell r="E513">
            <v>14</v>
          </cell>
          <cell r="F513">
            <v>20606.04</v>
          </cell>
          <cell r="G513">
            <v>0</v>
          </cell>
          <cell r="H513">
            <v>2</v>
          </cell>
          <cell r="I513">
            <v>0</v>
          </cell>
          <cell r="J513">
            <v>13142.86</v>
          </cell>
          <cell r="K513">
            <v>736.29</v>
          </cell>
          <cell r="L513">
            <v>70.12</v>
          </cell>
          <cell r="M513">
            <v>0</v>
          </cell>
          <cell r="N513">
            <v>12476.69</v>
          </cell>
          <cell r="O513" t="str">
            <v>Muddati 3 yildan 5 yilgacha bo`lgan muddatli-shartli omonati</v>
          </cell>
        </row>
        <row r="514">
          <cell r="A514">
            <v>9</v>
          </cell>
          <cell r="B514">
            <v>214</v>
          </cell>
          <cell r="C514">
            <v>8533</v>
          </cell>
          <cell r="D514">
            <v>711.07</v>
          </cell>
          <cell r="E514">
            <v>14</v>
          </cell>
          <cell r="F514">
            <v>20606.04</v>
          </cell>
          <cell r="G514">
            <v>0</v>
          </cell>
          <cell r="H514">
            <v>2</v>
          </cell>
          <cell r="I514">
            <v>0</v>
          </cell>
          <cell r="J514">
            <v>4350.8599999999997</v>
          </cell>
          <cell r="K514">
            <v>0</v>
          </cell>
          <cell r="L514">
            <v>0</v>
          </cell>
          <cell r="M514">
            <v>0</v>
          </cell>
          <cell r="N514">
            <v>4350.8599999999997</v>
          </cell>
          <cell r="O514" t="str">
            <v>Muddati 3 yildan 5 yilgacha bo`lgan muddatli-shartli omonati</v>
          </cell>
        </row>
        <row r="515">
          <cell r="A515">
            <v>9</v>
          </cell>
          <cell r="B515">
            <v>214</v>
          </cell>
          <cell r="C515">
            <v>8659</v>
          </cell>
          <cell r="D515">
            <v>711.07</v>
          </cell>
          <cell r="E515">
            <v>14</v>
          </cell>
          <cell r="F515">
            <v>20606.04</v>
          </cell>
          <cell r="G515">
            <v>0</v>
          </cell>
          <cell r="H515">
            <v>2</v>
          </cell>
          <cell r="I515">
            <v>0</v>
          </cell>
          <cell r="J515">
            <v>5867.78</v>
          </cell>
          <cell r="K515">
            <v>4283.2</v>
          </cell>
          <cell r="L515">
            <v>0</v>
          </cell>
          <cell r="M515">
            <v>0</v>
          </cell>
          <cell r="N515">
            <v>1584.58</v>
          </cell>
          <cell r="O515" t="str">
            <v>Muddati 3 yildan 5 yilgacha bo`lgan muddatli-shartli omonati</v>
          </cell>
        </row>
        <row r="516">
          <cell r="A516">
            <v>9</v>
          </cell>
          <cell r="B516">
            <v>214</v>
          </cell>
          <cell r="C516">
            <v>3563</v>
          </cell>
          <cell r="D516">
            <v>711.08</v>
          </cell>
          <cell r="E516">
            <v>14</v>
          </cell>
          <cell r="F516">
            <v>20606.05</v>
          </cell>
          <cell r="G516">
            <v>0</v>
          </cell>
          <cell r="H516">
            <v>2</v>
          </cell>
          <cell r="I516">
            <v>0</v>
          </cell>
          <cell r="J516">
            <v>1173856.54</v>
          </cell>
          <cell r="K516">
            <v>101061.9</v>
          </cell>
          <cell r="L516">
            <v>6470.79</v>
          </cell>
          <cell r="M516">
            <v>0</v>
          </cell>
          <cell r="N516">
            <v>1079265.43</v>
          </cell>
          <cell r="O516" t="str">
            <v>Muddati 5 yildan ortiq bo`lgan muddatli-shartli omonati</v>
          </cell>
        </row>
        <row r="517">
          <cell r="A517">
            <v>9</v>
          </cell>
          <cell r="B517">
            <v>214</v>
          </cell>
          <cell r="C517">
            <v>5996</v>
          </cell>
          <cell r="D517">
            <v>711.08</v>
          </cell>
          <cell r="E517">
            <v>14</v>
          </cell>
          <cell r="F517">
            <v>20606.05</v>
          </cell>
          <cell r="G517">
            <v>0</v>
          </cell>
          <cell r="H517">
            <v>2</v>
          </cell>
          <cell r="I517">
            <v>0</v>
          </cell>
          <cell r="J517">
            <v>1166321.8899999999</v>
          </cell>
          <cell r="K517">
            <v>46638.15</v>
          </cell>
          <cell r="L517">
            <v>24672.76</v>
          </cell>
          <cell r="M517">
            <v>0</v>
          </cell>
          <cell r="N517">
            <v>1144356.5</v>
          </cell>
          <cell r="O517" t="str">
            <v>Muddati 5 yildan ortiq bo`lgan muddatli-shartli omonati</v>
          </cell>
        </row>
        <row r="518">
          <cell r="A518">
            <v>9</v>
          </cell>
          <cell r="B518">
            <v>214</v>
          </cell>
          <cell r="C518">
            <v>7783</v>
          </cell>
          <cell r="D518">
            <v>711.08</v>
          </cell>
          <cell r="E518">
            <v>14</v>
          </cell>
          <cell r="F518">
            <v>20606.05</v>
          </cell>
          <cell r="G518">
            <v>0</v>
          </cell>
          <cell r="H518">
            <v>2</v>
          </cell>
          <cell r="I518">
            <v>0</v>
          </cell>
          <cell r="J518">
            <v>825998.93</v>
          </cell>
          <cell r="K518">
            <v>90968.55</v>
          </cell>
          <cell r="L518">
            <v>7922.5</v>
          </cell>
          <cell r="M518">
            <v>0</v>
          </cell>
          <cell r="N518">
            <v>742952.88</v>
          </cell>
          <cell r="O518" t="str">
            <v>Muddati 5 yildan ortiq bo`lgan muddatli-shartli omonati</v>
          </cell>
        </row>
        <row r="519">
          <cell r="A519">
            <v>9</v>
          </cell>
          <cell r="B519">
            <v>214</v>
          </cell>
          <cell r="C519">
            <v>7845</v>
          </cell>
          <cell r="D519">
            <v>711.08</v>
          </cell>
          <cell r="E519">
            <v>14</v>
          </cell>
          <cell r="F519">
            <v>20606.05</v>
          </cell>
          <cell r="G519">
            <v>0</v>
          </cell>
          <cell r="H519">
            <v>2</v>
          </cell>
          <cell r="I519">
            <v>0</v>
          </cell>
          <cell r="J519">
            <v>588517.44999999995</v>
          </cell>
          <cell r="K519">
            <v>11464.66</v>
          </cell>
          <cell r="L519">
            <v>16652.32</v>
          </cell>
          <cell r="M519">
            <v>0</v>
          </cell>
          <cell r="N519">
            <v>593705.11</v>
          </cell>
          <cell r="O519" t="str">
            <v>Muddati 5 yildan ortiq bo`lgan muddatli-shartli omonati</v>
          </cell>
        </row>
        <row r="520">
          <cell r="A520">
            <v>9</v>
          </cell>
          <cell r="B520">
            <v>214</v>
          </cell>
          <cell r="C520">
            <v>7948</v>
          </cell>
          <cell r="D520">
            <v>711.08</v>
          </cell>
          <cell r="E520">
            <v>14</v>
          </cell>
          <cell r="F520">
            <v>20606.05</v>
          </cell>
          <cell r="G520">
            <v>0</v>
          </cell>
          <cell r="H520">
            <v>2</v>
          </cell>
          <cell r="I520">
            <v>0</v>
          </cell>
          <cell r="J520">
            <v>514785.61</v>
          </cell>
          <cell r="K520">
            <v>40778.89</v>
          </cell>
          <cell r="L520">
            <v>2232.5300000000002</v>
          </cell>
          <cell r="M520">
            <v>0</v>
          </cell>
          <cell r="N520">
            <v>476239.25</v>
          </cell>
          <cell r="O520" t="str">
            <v>Muddati 5 yildan ortiq bo`lgan muddatli-shartli omonati</v>
          </cell>
        </row>
        <row r="521">
          <cell r="A521">
            <v>9</v>
          </cell>
          <cell r="B521">
            <v>214</v>
          </cell>
          <cell r="C521">
            <v>8002</v>
          </cell>
          <cell r="D521">
            <v>711.08</v>
          </cell>
          <cell r="E521">
            <v>14</v>
          </cell>
          <cell r="F521">
            <v>20606.05</v>
          </cell>
          <cell r="G521">
            <v>0</v>
          </cell>
          <cell r="H521">
            <v>2</v>
          </cell>
          <cell r="I521">
            <v>0</v>
          </cell>
          <cell r="J521">
            <v>1132105.6399999999</v>
          </cell>
          <cell r="K521">
            <v>78885.570000000007</v>
          </cell>
          <cell r="L521">
            <v>44420.12</v>
          </cell>
          <cell r="M521">
            <v>0</v>
          </cell>
          <cell r="N521">
            <v>1097640.19</v>
          </cell>
          <cell r="O521" t="str">
            <v>Muddati 5 yildan ortiq bo`lgan muddatli-shartli omonati</v>
          </cell>
        </row>
        <row r="522">
          <cell r="A522">
            <v>9</v>
          </cell>
          <cell r="B522">
            <v>214</v>
          </cell>
          <cell r="C522">
            <v>8104</v>
          </cell>
          <cell r="D522">
            <v>711.08</v>
          </cell>
          <cell r="E522">
            <v>14</v>
          </cell>
          <cell r="F522">
            <v>20606.05</v>
          </cell>
          <cell r="G522">
            <v>0</v>
          </cell>
          <cell r="H522">
            <v>2</v>
          </cell>
          <cell r="I522">
            <v>0</v>
          </cell>
          <cell r="J522">
            <v>1050048.6499999999</v>
          </cell>
          <cell r="K522">
            <v>73310.600000000006</v>
          </cell>
          <cell r="L522">
            <v>3833.5</v>
          </cell>
          <cell r="M522">
            <v>0</v>
          </cell>
          <cell r="N522">
            <v>980571.55</v>
          </cell>
          <cell r="O522" t="str">
            <v>Muddati 5 yildan ortiq bo`lgan muddatli-shartli omonati</v>
          </cell>
        </row>
        <row r="523">
          <cell r="A523">
            <v>9</v>
          </cell>
          <cell r="B523">
            <v>214</v>
          </cell>
          <cell r="C523">
            <v>8137</v>
          </cell>
          <cell r="D523">
            <v>711.08</v>
          </cell>
          <cell r="E523">
            <v>14</v>
          </cell>
          <cell r="F523">
            <v>20606.05</v>
          </cell>
          <cell r="G523">
            <v>0</v>
          </cell>
          <cell r="H523">
            <v>2</v>
          </cell>
          <cell r="I523">
            <v>0</v>
          </cell>
          <cell r="J523">
            <v>312398.21000000002</v>
          </cell>
          <cell r="K523">
            <v>11988.54</v>
          </cell>
          <cell r="L523">
            <v>1371.32</v>
          </cell>
          <cell r="M523">
            <v>0</v>
          </cell>
          <cell r="N523">
            <v>301780.99</v>
          </cell>
          <cell r="O523" t="str">
            <v>Muddati 5 yildan ortiq bo`lgan muddatli-shartli omonati</v>
          </cell>
        </row>
        <row r="524">
          <cell r="A524">
            <v>9</v>
          </cell>
          <cell r="B524">
            <v>214</v>
          </cell>
          <cell r="C524">
            <v>8298</v>
          </cell>
          <cell r="D524">
            <v>711.08</v>
          </cell>
          <cell r="E524">
            <v>14</v>
          </cell>
          <cell r="F524">
            <v>20606.05</v>
          </cell>
          <cell r="G524">
            <v>0</v>
          </cell>
          <cell r="H524">
            <v>2</v>
          </cell>
          <cell r="I524">
            <v>0</v>
          </cell>
          <cell r="J524">
            <v>283353.24</v>
          </cell>
          <cell r="K524">
            <v>17251.080000000002</v>
          </cell>
          <cell r="L524">
            <v>20231.91</v>
          </cell>
          <cell r="M524">
            <v>0</v>
          </cell>
          <cell r="N524">
            <v>286334.07</v>
          </cell>
          <cell r="O524" t="str">
            <v>Muddati 5 yildan ortiq bo`lgan muddatli-shartli omonati</v>
          </cell>
        </row>
        <row r="525">
          <cell r="A525">
            <v>9</v>
          </cell>
          <cell r="B525">
            <v>214</v>
          </cell>
          <cell r="C525">
            <v>8533</v>
          </cell>
          <cell r="D525">
            <v>711.08</v>
          </cell>
          <cell r="E525">
            <v>14</v>
          </cell>
          <cell r="F525">
            <v>20606.05</v>
          </cell>
          <cell r="G525">
            <v>0</v>
          </cell>
          <cell r="H525">
            <v>2</v>
          </cell>
          <cell r="I525">
            <v>0</v>
          </cell>
          <cell r="J525">
            <v>108767.26</v>
          </cell>
          <cell r="K525">
            <v>4541.72</v>
          </cell>
          <cell r="L525">
            <v>94.61</v>
          </cell>
          <cell r="M525">
            <v>0</v>
          </cell>
          <cell r="N525">
            <v>104320.15</v>
          </cell>
          <cell r="O525" t="str">
            <v>Muddati 5 yildan ortiq bo`lgan muddatli-shartli omonati</v>
          </cell>
        </row>
        <row r="526">
          <cell r="A526">
            <v>9</v>
          </cell>
          <cell r="B526">
            <v>214</v>
          </cell>
          <cell r="C526">
            <v>8659</v>
          </cell>
          <cell r="D526">
            <v>711.08</v>
          </cell>
          <cell r="E526">
            <v>14</v>
          </cell>
          <cell r="F526">
            <v>20606.05</v>
          </cell>
          <cell r="G526">
            <v>0</v>
          </cell>
          <cell r="H526">
            <v>2</v>
          </cell>
          <cell r="I526">
            <v>0</v>
          </cell>
          <cell r="J526">
            <v>278880.01</v>
          </cell>
          <cell r="K526">
            <v>189169.2</v>
          </cell>
          <cell r="L526">
            <v>31718.33</v>
          </cell>
          <cell r="M526">
            <v>0</v>
          </cell>
          <cell r="N526">
            <v>121429.14</v>
          </cell>
          <cell r="O526" t="str">
            <v>Muddati 5 yildan ortiq bo`lgan muddatli-shartli omonati</v>
          </cell>
        </row>
        <row r="527">
          <cell r="A527">
            <v>9</v>
          </cell>
          <cell r="B527">
            <v>214</v>
          </cell>
          <cell r="C527">
            <v>3563</v>
          </cell>
          <cell r="D527">
            <v>711.1</v>
          </cell>
          <cell r="E527">
            <v>14</v>
          </cell>
          <cell r="F527">
            <v>20406.03</v>
          </cell>
          <cell r="G527">
            <v>0</v>
          </cell>
          <cell r="H527">
            <v>2</v>
          </cell>
          <cell r="I527">
            <v>0</v>
          </cell>
          <cell r="J527">
            <v>807574.94</v>
          </cell>
          <cell r="K527">
            <v>2684.4</v>
          </cell>
          <cell r="L527">
            <v>155833.94</v>
          </cell>
          <cell r="M527">
            <v>0</v>
          </cell>
          <cell r="N527">
            <v>960724.47999999998</v>
          </cell>
          <cell r="O527" t="str">
            <v>Целевые вклады на детей</v>
          </cell>
        </row>
        <row r="528">
          <cell r="A528">
            <v>9</v>
          </cell>
          <cell r="B528">
            <v>214</v>
          </cell>
          <cell r="C528">
            <v>5996</v>
          </cell>
          <cell r="D528">
            <v>711.1</v>
          </cell>
          <cell r="E528">
            <v>14</v>
          </cell>
          <cell r="F528">
            <v>20406.03</v>
          </cell>
          <cell r="G528">
            <v>0</v>
          </cell>
          <cell r="H528">
            <v>2</v>
          </cell>
          <cell r="I528">
            <v>0</v>
          </cell>
          <cell r="J528">
            <v>467269.25</v>
          </cell>
          <cell r="K528">
            <v>71281.61</v>
          </cell>
          <cell r="L528">
            <v>67388.69</v>
          </cell>
          <cell r="M528">
            <v>0</v>
          </cell>
          <cell r="N528">
            <v>463376.33</v>
          </cell>
          <cell r="O528" t="str">
            <v>Целевые вклады на детей</v>
          </cell>
        </row>
        <row r="529">
          <cell r="A529">
            <v>9</v>
          </cell>
          <cell r="B529">
            <v>214</v>
          </cell>
          <cell r="C529">
            <v>7783</v>
          </cell>
          <cell r="D529">
            <v>711.1</v>
          </cell>
          <cell r="E529">
            <v>14</v>
          </cell>
          <cell r="F529">
            <v>20406.03</v>
          </cell>
          <cell r="G529">
            <v>0</v>
          </cell>
          <cell r="H529">
            <v>2</v>
          </cell>
          <cell r="I529">
            <v>0</v>
          </cell>
          <cell r="J529">
            <v>193489.97</v>
          </cell>
          <cell r="K529">
            <v>1034.45</v>
          </cell>
          <cell r="L529">
            <v>9899.4500000000007</v>
          </cell>
          <cell r="M529">
            <v>0</v>
          </cell>
          <cell r="N529">
            <v>202354.97</v>
          </cell>
          <cell r="O529" t="str">
            <v>Целевые вклады на детей</v>
          </cell>
        </row>
        <row r="530">
          <cell r="A530">
            <v>9</v>
          </cell>
          <cell r="B530">
            <v>214</v>
          </cell>
          <cell r="C530">
            <v>7845</v>
          </cell>
          <cell r="D530">
            <v>711.1</v>
          </cell>
          <cell r="E530">
            <v>14</v>
          </cell>
          <cell r="F530">
            <v>20406.03</v>
          </cell>
          <cell r="G530">
            <v>0</v>
          </cell>
          <cell r="H530">
            <v>2</v>
          </cell>
          <cell r="I530">
            <v>0</v>
          </cell>
          <cell r="J530">
            <v>188575.45</v>
          </cell>
          <cell r="K530">
            <v>0</v>
          </cell>
          <cell r="L530">
            <v>9300</v>
          </cell>
          <cell r="M530">
            <v>0</v>
          </cell>
          <cell r="N530">
            <v>197875.45</v>
          </cell>
          <cell r="O530" t="str">
            <v>Целевые вклады на детей</v>
          </cell>
        </row>
        <row r="531">
          <cell r="A531">
            <v>9</v>
          </cell>
          <cell r="B531">
            <v>214</v>
          </cell>
          <cell r="C531">
            <v>7948</v>
          </cell>
          <cell r="D531">
            <v>711.1</v>
          </cell>
          <cell r="E531">
            <v>14</v>
          </cell>
          <cell r="F531">
            <v>20406.03</v>
          </cell>
          <cell r="G531">
            <v>0</v>
          </cell>
          <cell r="H531">
            <v>2</v>
          </cell>
          <cell r="I531">
            <v>0</v>
          </cell>
          <cell r="J531">
            <v>192208.85</v>
          </cell>
          <cell r="K531">
            <v>2610.19</v>
          </cell>
          <cell r="L531">
            <v>43014.19</v>
          </cell>
          <cell r="M531">
            <v>0</v>
          </cell>
          <cell r="N531">
            <v>232612.85</v>
          </cell>
          <cell r="O531" t="str">
            <v>Целевые вклады на детей</v>
          </cell>
        </row>
        <row r="532">
          <cell r="A532">
            <v>9</v>
          </cell>
          <cell r="B532">
            <v>214</v>
          </cell>
          <cell r="C532">
            <v>8002</v>
          </cell>
          <cell r="D532">
            <v>711.1</v>
          </cell>
          <cell r="E532">
            <v>14</v>
          </cell>
          <cell r="F532">
            <v>20406.03</v>
          </cell>
          <cell r="G532">
            <v>0</v>
          </cell>
          <cell r="H532">
            <v>2</v>
          </cell>
          <cell r="I532">
            <v>0</v>
          </cell>
          <cell r="J532">
            <v>730505.82</v>
          </cell>
          <cell r="K532">
            <v>87871.039999999994</v>
          </cell>
          <cell r="L532">
            <v>529680.26</v>
          </cell>
          <cell r="M532">
            <v>0</v>
          </cell>
          <cell r="N532">
            <v>1172315.04</v>
          </cell>
          <cell r="O532" t="str">
            <v>Целевые вклады на детей</v>
          </cell>
        </row>
        <row r="533">
          <cell r="A533">
            <v>9</v>
          </cell>
          <cell r="B533">
            <v>214</v>
          </cell>
          <cell r="C533">
            <v>8104</v>
          </cell>
          <cell r="D533">
            <v>711.1</v>
          </cell>
          <cell r="E533">
            <v>14</v>
          </cell>
          <cell r="F533">
            <v>20406.03</v>
          </cell>
          <cell r="G533">
            <v>0</v>
          </cell>
          <cell r="H533">
            <v>2</v>
          </cell>
          <cell r="I533">
            <v>0</v>
          </cell>
          <cell r="J533">
            <v>164769.07</v>
          </cell>
          <cell r="K533">
            <v>26128.93</v>
          </cell>
          <cell r="L533">
            <v>6400</v>
          </cell>
          <cell r="M533">
            <v>0</v>
          </cell>
          <cell r="N533">
            <v>145040.14000000001</v>
          </cell>
          <cell r="O533" t="str">
            <v>Целевые вклады на детей</v>
          </cell>
        </row>
        <row r="534">
          <cell r="A534">
            <v>9</v>
          </cell>
          <cell r="B534">
            <v>214</v>
          </cell>
          <cell r="C534">
            <v>8137</v>
          </cell>
          <cell r="D534">
            <v>711.1</v>
          </cell>
          <cell r="E534">
            <v>14</v>
          </cell>
          <cell r="F534">
            <v>20406.03</v>
          </cell>
          <cell r="G534">
            <v>0</v>
          </cell>
          <cell r="H534">
            <v>2</v>
          </cell>
          <cell r="I534">
            <v>0</v>
          </cell>
          <cell r="J534">
            <v>180395.87</v>
          </cell>
          <cell r="K534">
            <v>47438.76</v>
          </cell>
          <cell r="L534">
            <v>53538.76</v>
          </cell>
          <cell r="M534">
            <v>0</v>
          </cell>
          <cell r="N534">
            <v>186495.87</v>
          </cell>
          <cell r="O534" t="str">
            <v>Целевые вклады на детей</v>
          </cell>
        </row>
        <row r="535">
          <cell r="A535">
            <v>9</v>
          </cell>
          <cell r="B535">
            <v>214</v>
          </cell>
          <cell r="C535">
            <v>8298</v>
          </cell>
          <cell r="D535">
            <v>711.1</v>
          </cell>
          <cell r="E535">
            <v>14</v>
          </cell>
          <cell r="F535">
            <v>20406.03</v>
          </cell>
          <cell r="G535">
            <v>0</v>
          </cell>
          <cell r="H535">
            <v>2</v>
          </cell>
          <cell r="I535">
            <v>0</v>
          </cell>
          <cell r="J535">
            <v>271323.58</v>
          </cell>
          <cell r="K535">
            <v>800</v>
          </cell>
          <cell r="L535">
            <v>8630.98</v>
          </cell>
          <cell r="M535">
            <v>0</v>
          </cell>
          <cell r="N535">
            <v>279154.56</v>
          </cell>
          <cell r="O535" t="str">
            <v>Целевые вклады на детей</v>
          </cell>
        </row>
        <row r="536">
          <cell r="A536">
            <v>9</v>
          </cell>
          <cell r="B536">
            <v>214</v>
          </cell>
          <cell r="C536">
            <v>8533</v>
          </cell>
          <cell r="D536">
            <v>711.1</v>
          </cell>
          <cell r="E536">
            <v>14</v>
          </cell>
          <cell r="F536">
            <v>20406.03</v>
          </cell>
          <cell r="G536">
            <v>0</v>
          </cell>
          <cell r="H536">
            <v>2</v>
          </cell>
          <cell r="I536">
            <v>0</v>
          </cell>
          <cell r="J536">
            <v>35239.599999999999</v>
          </cell>
          <cell r="K536">
            <v>0</v>
          </cell>
          <cell r="L536">
            <v>0</v>
          </cell>
          <cell r="M536">
            <v>0</v>
          </cell>
          <cell r="N536">
            <v>35239.599999999999</v>
          </cell>
          <cell r="O536" t="str">
            <v>Целевые вклады на детей</v>
          </cell>
        </row>
        <row r="537">
          <cell r="A537">
            <v>9</v>
          </cell>
          <cell r="B537">
            <v>214</v>
          </cell>
          <cell r="C537">
            <v>8659</v>
          </cell>
          <cell r="D537">
            <v>711.1</v>
          </cell>
          <cell r="E537">
            <v>14</v>
          </cell>
          <cell r="F537">
            <v>20406.03</v>
          </cell>
          <cell r="G537">
            <v>0</v>
          </cell>
          <cell r="H537">
            <v>2</v>
          </cell>
          <cell r="I537">
            <v>0</v>
          </cell>
          <cell r="J537">
            <v>114241.81</v>
          </cell>
          <cell r="K537">
            <v>32831</v>
          </cell>
          <cell r="L537">
            <v>12448</v>
          </cell>
          <cell r="M537">
            <v>0</v>
          </cell>
          <cell r="N537">
            <v>93858.81</v>
          </cell>
          <cell r="O537" t="str">
            <v>Целевые вклады на детей</v>
          </cell>
        </row>
        <row r="538">
          <cell r="A538">
            <v>9</v>
          </cell>
          <cell r="B538">
            <v>214</v>
          </cell>
          <cell r="C538">
            <v>3563</v>
          </cell>
          <cell r="D538">
            <v>711.12</v>
          </cell>
          <cell r="E538">
            <v>14</v>
          </cell>
          <cell r="F538">
            <v>22402</v>
          </cell>
          <cell r="G538">
            <v>0</v>
          </cell>
          <cell r="H538">
            <v>2</v>
          </cell>
          <cell r="I538">
            <v>0</v>
          </cell>
          <cell r="J538">
            <v>1220286.1399999999</v>
          </cell>
          <cell r="K538">
            <v>0</v>
          </cell>
          <cell r="L538">
            <v>0</v>
          </cell>
          <cell r="M538">
            <v>0</v>
          </cell>
          <cell r="N538">
            <v>1220286.1399999999</v>
          </cell>
          <cell r="O538" t="str">
            <v>Резерв процентов по вкладам</v>
          </cell>
        </row>
        <row r="539">
          <cell r="A539">
            <v>9</v>
          </cell>
          <cell r="B539">
            <v>214</v>
          </cell>
          <cell r="C539">
            <v>5996</v>
          </cell>
          <cell r="D539">
            <v>711.12</v>
          </cell>
          <cell r="E539">
            <v>14</v>
          </cell>
          <cell r="F539">
            <v>22402</v>
          </cell>
          <cell r="G539">
            <v>0</v>
          </cell>
          <cell r="H539">
            <v>2</v>
          </cell>
          <cell r="I539">
            <v>0</v>
          </cell>
          <cell r="J539">
            <v>45827.43</v>
          </cell>
          <cell r="K539">
            <v>607959.91</v>
          </cell>
          <cell r="L539">
            <v>562132.47999999998</v>
          </cell>
          <cell r="M539">
            <v>0</v>
          </cell>
          <cell r="N539">
            <v>0</v>
          </cell>
          <cell r="O539" t="str">
            <v>Резерв процентов по вкладам</v>
          </cell>
        </row>
        <row r="540">
          <cell r="A540">
            <v>9</v>
          </cell>
          <cell r="B540">
            <v>214</v>
          </cell>
          <cell r="C540">
            <v>7783</v>
          </cell>
          <cell r="D540">
            <v>711.12</v>
          </cell>
          <cell r="E540">
            <v>14</v>
          </cell>
          <cell r="F540">
            <v>22402</v>
          </cell>
          <cell r="G540">
            <v>0</v>
          </cell>
          <cell r="H540">
            <v>2</v>
          </cell>
          <cell r="I540">
            <v>0</v>
          </cell>
          <cell r="J540">
            <v>393563.35</v>
          </cell>
          <cell r="K540">
            <v>32.53</v>
          </cell>
          <cell r="L540">
            <v>519.01</v>
          </cell>
          <cell r="M540">
            <v>0</v>
          </cell>
          <cell r="N540">
            <v>394049.83</v>
          </cell>
          <cell r="O540" t="str">
            <v>Резерв процентов по вкладам</v>
          </cell>
        </row>
        <row r="541">
          <cell r="A541">
            <v>9</v>
          </cell>
          <cell r="B541">
            <v>214</v>
          </cell>
          <cell r="C541">
            <v>7845</v>
          </cell>
          <cell r="D541">
            <v>711.12</v>
          </cell>
          <cell r="E541">
            <v>14</v>
          </cell>
          <cell r="F541">
            <v>22402</v>
          </cell>
          <cell r="G541">
            <v>0</v>
          </cell>
          <cell r="H541">
            <v>2</v>
          </cell>
          <cell r="I541">
            <v>0</v>
          </cell>
          <cell r="J541">
            <v>75743.210000000006</v>
          </cell>
          <cell r="K541">
            <v>0</v>
          </cell>
          <cell r="L541">
            <v>21210.87</v>
          </cell>
          <cell r="M541">
            <v>0</v>
          </cell>
          <cell r="N541">
            <v>96954.08</v>
          </cell>
          <cell r="O541" t="str">
            <v>Резерв процентов по вкладам</v>
          </cell>
        </row>
        <row r="542">
          <cell r="A542">
            <v>9</v>
          </cell>
          <cell r="B542">
            <v>214</v>
          </cell>
          <cell r="C542">
            <v>7948</v>
          </cell>
          <cell r="D542">
            <v>711.12</v>
          </cell>
          <cell r="E542">
            <v>14</v>
          </cell>
          <cell r="F542">
            <v>22402</v>
          </cell>
          <cell r="G542">
            <v>0</v>
          </cell>
          <cell r="H542">
            <v>2</v>
          </cell>
          <cell r="I542">
            <v>0</v>
          </cell>
          <cell r="J542">
            <v>68969.490000000005</v>
          </cell>
          <cell r="K542">
            <v>0</v>
          </cell>
          <cell r="L542">
            <v>805.78</v>
          </cell>
          <cell r="M542">
            <v>0</v>
          </cell>
          <cell r="N542">
            <v>69775.27</v>
          </cell>
          <cell r="O542" t="str">
            <v>Резерв процентов по вкладам</v>
          </cell>
        </row>
        <row r="543">
          <cell r="A543">
            <v>9</v>
          </cell>
          <cell r="B543">
            <v>214</v>
          </cell>
          <cell r="C543">
            <v>8002</v>
          </cell>
          <cell r="D543">
            <v>711.12</v>
          </cell>
          <cell r="E543">
            <v>14</v>
          </cell>
          <cell r="F543">
            <v>22402</v>
          </cell>
          <cell r="G543">
            <v>0</v>
          </cell>
          <cell r="H543">
            <v>2</v>
          </cell>
          <cell r="I543">
            <v>0</v>
          </cell>
          <cell r="J543">
            <v>937690.73</v>
          </cell>
          <cell r="K543">
            <v>116546.5</v>
          </cell>
          <cell r="L543">
            <v>43518.16</v>
          </cell>
          <cell r="M543">
            <v>0</v>
          </cell>
          <cell r="N543">
            <v>864662.39</v>
          </cell>
          <cell r="O543" t="str">
            <v>Резерв процентов по вкладам</v>
          </cell>
        </row>
        <row r="544">
          <cell r="A544">
            <v>9</v>
          </cell>
          <cell r="B544">
            <v>214</v>
          </cell>
          <cell r="C544">
            <v>8104</v>
          </cell>
          <cell r="D544">
            <v>711.12</v>
          </cell>
          <cell r="E544">
            <v>14</v>
          </cell>
          <cell r="F544">
            <v>22402</v>
          </cell>
          <cell r="G544">
            <v>0</v>
          </cell>
          <cell r="H544">
            <v>2</v>
          </cell>
          <cell r="I544">
            <v>0</v>
          </cell>
          <cell r="J544">
            <v>0</v>
          </cell>
          <cell r="K544">
            <v>166684.32999999999</v>
          </cell>
          <cell r="L544">
            <v>166684.32999999999</v>
          </cell>
          <cell r="M544">
            <v>0</v>
          </cell>
          <cell r="N544">
            <v>0</v>
          </cell>
          <cell r="O544" t="str">
            <v>Резерв процентов по вкладам</v>
          </cell>
        </row>
        <row r="545">
          <cell r="A545">
            <v>9</v>
          </cell>
          <cell r="B545">
            <v>214</v>
          </cell>
          <cell r="C545">
            <v>8137</v>
          </cell>
          <cell r="D545">
            <v>711.12</v>
          </cell>
          <cell r="E545">
            <v>14</v>
          </cell>
          <cell r="F545">
            <v>22402</v>
          </cell>
          <cell r="G545">
            <v>0</v>
          </cell>
          <cell r="H545">
            <v>2</v>
          </cell>
          <cell r="I545">
            <v>0</v>
          </cell>
          <cell r="J545">
            <v>37579.46</v>
          </cell>
          <cell r="K545">
            <v>0</v>
          </cell>
          <cell r="L545">
            <v>25144.27</v>
          </cell>
          <cell r="M545">
            <v>0</v>
          </cell>
          <cell r="N545">
            <v>62723.73</v>
          </cell>
          <cell r="O545" t="str">
            <v>Резерв процентов по вкладам</v>
          </cell>
        </row>
        <row r="546">
          <cell r="A546">
            <v>9</v>
          </cell>
          <cell r="B546">
            <v>214</v>
          </cell>
          <cell r="C546">
            <v>8298</v>
          </cell>
          <cell r="D546">
            <v>711.12</v>
          </cell>
          <cell r="E546">
            <v>14</v>
          </cell>
          <cell r="F546">
            <v>22402</v>
          </cell>
          <cell r="G546">
            <v>0</v>
          </cell>
          <cell r="H546">
            <v>2</v>
          </cell>
          <cell r="I546">
            <v>0</v>
          </cell>
          <cell r="J546">
            <v>82075.59</v>
          </cell>
          <cell r="K546">
            <v>86300.1</v>
          </cell>
          <cell r="L546">
            <v>460420.49</v>
          </cell>
          <cell r="M546">
            <v>0</v>
          </cell>
          <cell r="N546">
            <v>456195.98</v>
          </cell>
          <cell r="O546" t="str">
            <v>Резерв процентов по вкладам</v>
          </cell>
        </row>
        <row r="547">
          <cell r="A547">
            <v>9</v>
          </cell>
          <cell r="B547">
            <v>214</v>
          </cell>
          <cell r="C547">
            <v>8533</v>
          </cell>
          <cell r="D547">
            <v>711.12</v>
          </cell>
          <cell r="E547">
            <v>14</v>
          </cell>
          <cell r="F547">
            <v>22402</v>
          </cell>
          <cell r="G547">
            <v>0</v>
          </cell>
          <cell r="H547">
            <v>2</v>
          </cell>
          <cell r="I547">
            <v>0</v>
          </cell>
          <cell r="J547">
            <v>3879.89</v>
          </cell>
          <cell r="K547">
            <v>537628.73</v>
          </cell>
          <cell r="L547">
            <v>1158325.04</v>
          </cell>
          <cell r="M547">
            <v>0</v>
          </cell>
          <cell r="N547">
            <v>624576.19999999995</v>
          </cell>
          <cell r="O547" t="str">
            <v>Резерв процентов по вкладам</v>
          </cell>
        </row>
        <row r="548">
          <cell r="A548">
            <v>9</v>
          </cell>
          <cell r="B548">
            <v>214</v>
          </cell>
          <cell r="C548">
            <v>8659</v>
          </cell>
          <cell r="D548">
            <v>711.12</v>
          </cell>
          <cell r="E548">
            <v>14</v>
          </cell>
          <cell r="F548">
            <v>22402</v>
          </cell>
          <cell r="G548">
            <v>0</v>
          </cell>
          <cell r="H548">
            <v>2</v>
          </cell>
          <cell r="I548">
            <v>0</v>
          </cell>
          <cell r="J548">
            <v>27320.34</v>
          </cell>
          <cell r="K548">
            <v>0</v>
          </cell>
          <cell r="L548">
            <v>101.65</v>
          </cell>
          <cell r="M548">
            <v>0</v>
          </cell>
          <cell r="N548">
            <v>27421.99</v>
          </cell>
          <cell r="O548" t="str">
            <v>Резерв процентов по вкладам</v>
          </cell>
        </row>
        <row r="549">
          <cell r="A549">
            <v>9</v>
          </cell>
          <cell r="B549">
            <v>214</v>
          </cell>
          <cell r="C549">
            <v>3563</v>
          </cell>
          <cell r="D549">
            <v>711.13</v>
          </cell>
          <cell r="E549">
            <v>14</v>
          </cell>
          <cell r="F549">
            <v>20206.060000000001</v>
          </cell>
          <cell r="G549">
            <v>0</v>
          </cell>
          <cell r="H549">
            <v>2</v>
          </cell>
          <cell r="I549">
            <v>0</v>
          </cell>
          <cell r="J549">
            <v>8077.34</v>
          </cell>
          <cell r="K549">
            <v>190400</v>
          </cell>
          <cell r="L549">
            <v>290000</v>
          </cell>
          <cell r="M549">
            <v>0</v>
          </cell>
          <cell r="N549">
            <v>107677.34</v>
          </cell>
          <cell r="O549" t="str">
            <v>Счета граждан по ссуде на ИЖС</v>
          </cell>
        </row>
        <row r="550">
          <cell r="A550">
            <v>9</v>
          </cell>
          <cell r="B550">
            <v>214</v>
          </cell>
          <cell r="C550">
            <v>5996</v>
          </cell>
          <cell r="D550">
            <v>711.13</v>
          </cell>
          <cell r="E550">
            <v>14</v>
          </cell>
          <cell r="F550">
            <v>20206.060000000001</v>
          </cell>
          <cell r="G550">
            <v>0</v>
          </cell>
          <cell r="H550">
            <v>2</v>
          </cell>
          <cell r="I550">
            <v>0</v>
          </cell>
          <cell r="J550">
            <v>290.52999999999997</v>
          </cell>
          <cell r="K550">
            <v>290.52999999999997</v>
          </cell>
          <cell r="L550">
            <v>0</v>
          </cell>
          <cell r="M550">
            <v>0</v>
          </cell>
          <cell r="N550">
            <v>0</v>
          </cell>
          <cell r="O550" t="str">
            <v>Счета граждан по ссуде на ИЖС</v>
          </cell>
        </row>
        <row r="551">
          <cell r="A551">
            <v>9</v>
          </cell>
          <cell r="B551">
            <v>214</v>
          </cell>
          <cell r="C551">
            <v>7783</v>
          </cell>
          <cell r="D551">
            <v>711.13</v>
          </cell>
          <cell r="E551">
            <v>14</v>
          </cell>
          <cell r="F551">
            <v>20206.060000000001</v>
          </cell>
          <cell r="G551">
            <v>0</v>
          </cell>
          <cell r="H551">
            <v>2</v>
          </cell>
          <cell r="I551">
            <v>0</v>
          </cell>
          <cell r="J551">
            <v>1900.21</v>
          </cell>
          <cell r="K551">
            <v>0</v>
          </cell>
          <cell r="L551">
            <v>0</v>
          </cell>
          <cell r="M551">
            <v>0</v>
          </cell>
          <cell r="N551">
            <v>1900.21</v>
          </cell>
          <cell r="O551" t="str">
            <v>Счета граждан по ссуде на ИЖС</v>
          </cell>
        </row>
        <row r="552">
          <cell r="A552">
            <v>9</v>
          </cell>
          <cell r="B552">
            <v>214</v>
          </cell>
          <cell r="C552">
            <v>7845</v>
          </cell>
          <cell r="D552">
            <v>711.13</v>
          </cell>
          <cell r="E552">
            <v>14</v>
          </cell>
          <cell r="F552">
            <v>20206.060000000001</v>
          </cell>
          <cell r="G552">
            <v>0</v>
          </cell>
          <cell r="H552">
            <v>2</v>
          </cell>
          <cell r="I552">
            <v>0</v>
          </cell>
          <cell r="J552">
            <v>2.2999999999999998</v>
          </cell>
          <cell r="K552">
            <v>2.2999999999999998</v>
          </cell>
          <cell r="L552">
            <v>0</v>
          </cell>
          <cell r="M552">
            <v>0</v>
          </cell>
          <cell r="N552">
            <v>0</v>
          </cell>
          <cell r="O552" t="str">
            <v>Счета граждан по ссуде на ИЖС</v>
          </cell>
        </row>
        <row r="553">
          <cell r="A553">
            <v>9</v>
          </cell>
          <cell r="B553">
            <v>214</v>
          </cell>
          <cell r="C553">
            <v>7948</v>
          </cell>
          <cell r="D553">
            <v>711.13</v>
          </cell>
          <cell r="E553">
            <v>14</v>
          </cell>
          <cell r="F553">
            <v>20206.060000000001</v>
          </cell>
          <cell r="G553">
            <v>0</v>
          </cell>
          <cell r="H553">
            <v>2</v>
          </cell>
          <cell r="I553">
            <v>0</v>
          </cell>
          <cell r="J553">
            <v>100</v>
          </cell>
          <cell r="K553">
            <v>0</v>
          </cell>
          <cell r="L553">
            <v>0</v>
          </cell>
          <cell r="M553">
            <v>0</v>
          </cell>
          <cell r="N553">
            <v>100</v>
          </cell>
          <cell r="O553" t="str">
            <v>Счета граждан по ссуде на ИЖС</v>
          </cell>
        </row>
        <row r="554">
          <cell r="A554">
            <v>9</v>
          </cell>
          <cell r="B554">
            <v>214</v>
          </cell>
          <cell r="C554">
            <v>8002</v>
          </cell>
          <cell r="D554">
            <v>711.13</v>
          </cell>
          <cell r="E554">
            <v>14</v>
          </cell>
          <cell r="F554">
            <v>20206.060000000001</v>
          </cell>
          <cell r="G554">
            <v>0</v>
          </cell>
          <cell r="H554">
            <v>2</v>
          </cell>
          <cell r="I554">
            <v>0</v>
          </cell>
          <cell r="J554">
            <v>19.489999999999998</v>
          </cell>
          <cell r="K554">
            <v>0</v>
          </cell>
          <cell r="L554">
            <v>0</v>
          </cell>
          <cell r="M554">
            <v>0</v>
          </cell>
          <cell r="N554">
            <v>19.489999999999998</v>
          </cell>
          <cell r="O554" t="str">
            <v>Счета граждан по ссуде на ИЖС</v>
          </cell>
        </row>
        <row r="555">
          <cell r="A555">
            <v>9</v>
          </cell>
          <cell r="B555">
            <v>214</v>
          </cell>
          <cell r="C555">
            <v>8104</v>
          </cell>
          <cell r="D555">
            <v>711.13</v>
          </cell>
          <cell r="E555">
            <v>14</v>
          </cell>
          <cell r="F555">
            <v>20206.060000000001</v>
          </cell>
          <cell r="G555">
            <v>0</v>
          </cell>
          <cell r="H555">
            <v>2</v>
          </cell>
          <cell r="I555">
            <v>0</v>
          </cell>
          <cell r="J555">
            <v>103.32</v>
          </cell>
          <cell r="K555">
            <v>0</v>
          </cell>
          <cell r="L555">
            <v>0</v>
          </cell>
          <cell r="M555">
            <v>0</v>
          </cell>
          <cell r="N555">
            <v>103.32</v>
          </cell>
          <cell r="O555" t="str">
            <v>Счета граждан по ссуде на ИЖС</v>
          </cell>
        </row>
        <row r="556">
          <cell r="A556">
            <v>9</v>
          </cell>
          <cell r="B556">
            <v>214</v>
          </cell>
          <cell r="C556">
            <v>8137</v>
          </cell>
          <cell r="D556">
            <v>711.13</v>
          </cell>
          <cell r="E556">
            <v>14</v>
          </cell>
          <cell r="F556">
            <v>20206.060000000001</v>
          </cell>
          <cell r="G556">
            <v>0</v>
          </cell>
          <cell r="H556">
            <v>2</v>
          </cell>
          <cell r="I556">
            <v>0</v>
          </cell>
          <cell r="J556">
            <v>140.49</v>
          </cell>
          <cell r="K556">
            <v>140.49</v>
          </cell>
          <cell r="L556">
            <v>0</v>
          </cell>
          <cell r="M556">
            <v>0</v>
          </cell>
          <cell r="N556">
            <v>0</v>
          </cell>
          <cell r="O556" t="str">
            <v>Счета граждан по ссуде на ИЖС</v>
          </cell>
        </row>
        <row r="557">
          <cell r="A557">
            <v>9</v>
          </cell>
          <cell r="B557">
            <v>214</v>
          </cell>
          <cell r="C557">
            <v>8298</v>
          </cell>
          <cell r="D557">
            <v>711.13</v>
          </cell>
          <cell r="E557">
            <v>14</v>
          </cell>
          <cell r="F557">
            <v>20206.060000000001</v>
          </cell>
          <cell r="G557">
            <v>0</v>
          </cell>
          <cell r="H557">
            <v>2</v>
          </cell>
          <cell r="I557">
            <v>0</v>
          </cell>
          <cell r="J557">
            <v>109.65</v>
          </cell>
          <cell r="K557">
            <v>0</v>
          </cell>
          <cell r="L557">
            <v>0</v>
          </cell>
          <cell r="M557">
            <v>0</v>
          </cell>
          <cell r="N557">
            <v>109.65</v>
          </cell>
          <cell r="O557" t="str">
            <v>Счета граждан по ссуде на ИЖС</v>
          </cell>
        </row>
        <row r="558">
          <cell r="A558">
            <v>9</v>
          </cell>
          <cell r="B558">
            <v>214</v>
          </cell>
          <cell r="C558">
            <v>8659</v>
          </cell>
          <cell r="D558">
            <v>711.13</v>
          </cell>
          <cell r="E558">
            <v>14</v>
          </cell>
          <cell r="F558">
            <v>20206.060000000001</v>
          </cell>
          <cell r="G558">
            <v>0</v>
          </cell>
          <cell r="H558">
            <v>2</v>
          </cell>
          <cell r="I558">
            <v>0</v>
          </cell>
          <cell r="J558">
            <v>12710</v>
          </cell>
          <cell r="K558">
            <v>0</v>
          </cell>
          <cell r="L558">
            <v>0</v>
          </cell>
          <cell r="M558">
            <v>0</v>
          </cell>
          <cell r="N558">
            <v>12710</v>
          </cell>
          <cell r="O558" t="str">
            <v>Счета граждан по ссуде на ИЖС</v>
          </cell>
        </row>
        <row r="559">
          <cell r="A559">
            <v>9</v>
          </cell>
          <cell r="B559">
            <v>214</v>
          </cell>
          <cell r="C559">
            <v>3563</v>
          </cell>
          <cell r="D559">
            <v>711.14</v>
          </cell>
          <cell r="E559">
            <v>14</v>
          </cell>
          <cell r="F559">
            <v>20206.07</v>
          </cell>
          <cell r="G559">
            <v>0</v>
          </cell>
          <cell r="H559">
            <v>2</v>
          </cell>
          <cell r="I559">
            <v>0</v>
          </cell>
          <cell r="J559">
            <v>18415.73</v>
          </cell>
          <cell r="K559">
            <v>110483</v>
          </cell>
          <cell r="L559">
            <v>118340.65</v>
          </cell>
          <cell r="M559">
            <v>0</v>
          </cell>
          <cell r="N559">
            <v>26273.38</v>
          </cell>
          <cell r="O559" t="str">
            <v>Спецсчета граждан свыше 200 т.с рублей</v>
          </cell>
        </row>
        <row r="560">
          <cell r="A560">
            <v>9</v>
          </cell>
          <cell r="B560">
            <v>214</v>
          </cell>
          <cell r="C560">
            <v>5996</v>
          </cell>
          <cell r="D560">
            <v>711.14</v>
          </cell>
          <cell r="E560">
            <v>14</v>
          </cell>
          <cell r="F560">
            <v>20206.07</v>
          </cell>
          <cell r="G560">
            <v>0</v>
          </cell>
          <cell r="H560">
            <v>2</v>
          </cell>
          <cell r="I560">
            <v>0</v>
          </cell>
          <cell r="J560">
            <v>63552.86</v>
          </cell>
          <cell r="K560">
            <v>3304.32</v>
          </cell>
          <cell r="L560">
            <v>853.5</v>
          </cell>
          <cell r="M560">
            <v>0</v>
          </cell>
          <cell r="N560">
            <v>61102.04</v>
          </cell>
          <cell r="O560" t="str">
            <v>Спецсчета граждан свыше 200 т.с рублей</v>
          </cell>
        </row>
        <row r="561">
          <cell r="A561">
            <v>9</v>
          </cell>
          <cell r="B561">
            <v>214</v>
          </cell>
          <cell r="C561">
            <v>7783</v>
          </cell>
          <cell r="D561">
            <v>711.14</v>
          </cell>
          <cell r="E561">
            <v>14</v>
          </cell>
          <cell r="F561">
            <v>20206.07</v>
          </cell>
          <cell r="G561">
            <v>0</v>
          </cell>
          <cell r="H561">
            <v>2</v>
          </cell>
          <cell r="I561">
            <v>0</v>
          </cell>
          <cell r="J561">
            <v>22752.76</v>
          </cell>
          <cell r="K561">
            <v>784.11</v>
          </cell>
          <cell r="L561">
            <v>145.1</v>
          </cell>
          <cell r="M561">
            <v>0</v>
          </cell>
          <cell r="N561">
            <v>22113.75</v>
          </cell>
          <cell r="O561" t="str">
            <v>Спецсчета граждан свыше 200 т.с рублей</v>
          </cell>
        </row>
        <row r="562">
          <cell r="A562">
            <v>9</v>
          </cell>
          <cell r="B562">
            <v>214</v>
          </cell>
          <cell r="C562">
            <v>7845</v>
          </cell>
          <cell r="D562">
            <v>711.14</v>
          </cell>
          <cell r="E562">
            <v>14</v>
          </cell>
          <cell r="F562">
            <v>20206.07</v>
          </cell>
          <cell r="G562">
            <v>0</v>
          </cell>
          <cell r="H562">
            <v>2</v>
          </cell>
          <cell r="I562">
            <v>0</v>
          </cell>
          <cell r="J562">
            <v>6816.63</v>
          </cell>
          <cell r="K562">
            <v>0</v>
          </cell>
          <cell r="L562">
            <v>0</v>
          </cell>
          <cell r="M562">
            <v>0</v>
          </cell>
          <cell r="N562">
            <v>6816.63</v>
          </cell>
          <cell r="O562" t="str">
            <v>Спецсчета граждан свыше 200 т.с рублей</v>
          </cell>
        </row>
        <row r="563">
          <cell r="A563">
            <v>9</v>
          </cell>
          <cell r="B563">
            <v>214</v>
          </cell>
          <cell r="C563">
            <v>7948</v>
          </cell>
          <cell r="D563">
            <v>711.14</v>
          </cell>
          <cell r="E563">
            <v>14</v>
          </cell>
          <cell r="F563">
            <v>20206.07</v>
          </cell>
          <cell r="G563">
            <v>0</v>
          </cell>
          <cell r="H563">
            <v>2</v>
          </cell>
          <cell r="I563">
            <v>0</v>
          </cell>
          <cell r="J563">
            <v>139</v>
          </cell>
          <cell r="K563">
            <v>0</v>
          </cell>
          <cell r="L563">
            <v>0</v>
          </cell>
          <cell r="M563">
            <v>0</v>
          </cell>
          <cell r="N563">
            <v>139</v>
          </cell>
          <cell r="O563" t="str">
            <v>Спецсчета граждан свыше 200 т.с рублей</v>
          </cell>
        </row>
        <row r="564">
          <cell r="A564">
            <v>9</v>
          </cell>
          <cell r="B564">
            <v>214</v>
          </cell>
          <cell r="C564">
            <v>8002</v>
          </cell>
          <cell r="D564">
            <v>711.14</v>
          </cell>
          <cell r="E564">
            <v>14</v>
          </cell>
          <cell r="F564">
            <v>20206.07</v>
          </cell>
          <cell r="G564">
            <v>0</v>
          </cell>
          <cell r="H564">
            <v>2</v>
          </cell>
          <cell r="I564">
            <v>0</v>
          </cell>
          <cell r="J564">
            <v>7213.48</v>
          </cell>
          <cell r="K564">
            <v>0</v>
          </cell>
          <cell r="L564">
            <v>0</v>
          </cell>
          <cell r="M564">
            <v>0</v>
          </cell>
          <cell r="N564">
            <v>7213.48</v>
          </cell>
          <cell r="O564" t="str">
            <v>Спецсчета граждан свыше 200 т.с рублей</v>
          </cell>
        </row>
        <row r="565">
          <cell r="A565">
            <v>9</v>
          </cell>
          <cell r="B565">
            <v>214</v>
          </cell>
          <cell r="C565">
            <v>8104</v>
          </cell>
          <cell r="D565">
            <v>711.14</v>
          </cell>
          <cell r="E565">
            <v>14</v>
          </cell>
          <cell r="F565">
            <v>20206.07</v>
          </cell>
          <cell r="G565">
            <v>0</v>
          </cell>
          <cell r="H565">
            <v>2</v>
          </cell>
          <cell r="I565">
            <v>0</v>
          </cell>
          <cell r="J565">
            <v>9725.61</v>
          </cell>
          <cell r="K565">
            <v>0</v>
          </cell>
          <cell r="L565">
            <v>343.73</v>
          </cell>
          <cell r="M565">
            <v>0</v>
          </cell>
          <cell r="N565">
            <v>10069.34</v>
          </cell>
          <cell r="O565" t="str">
            <v>Спецсчета граждан свыше 200 т.с рублей</v>
          </cell>
        </row>
        <row r="566">
          <cell r="A566">
            <v>9</v>
          </cell>
          <cell r="B566">
            <v>214</v>
          </cell>
          <cell r="C566">
            <v>8137</v>
          </cell>
          <cell r="D566">
            <v>711.14</v>
          </cell>
          <cell r="E566">
            <v>14</v>
          </cell>
          <cell r="F566">
            <v>20206.07</v>
          </cell>
          <cell r="G566">
            <v>0</v>
          </cell>
          <cell r="H566">
            <v>2</v>
          </cell>
          <cell r="I566">
            <v>0</v>
          </cell>
          <cell r="J566">
            <v>13418.53</v>
          </cell>
          <cell r="K566">
            <v>0</v>
          </cell>
          <cell r="L566">
            <v>0</v>
          </cell>
          <cell r="M566">
            <v>0</v>
          </cell>
          <cell r="N566">
            <v>13418.53</v>
          </cell>
          <cell r="O566" t="str">
            <v>Спецсчета граждан свыше 200 т.с рублей</v>
          </cell>
        </row>
        <row r="567">
          <cell r="A567">
            <v>9</v>
          </cell>
          <cell r="B567">
            <v>214</v>
          </cell>
          <cell r="C567">
            <v>8298</v>
          </cell>
          <cell r="D567">
            <v>711.14</v>
          </cell>
          <cell r="E567">
            <v>14</v>
          </cell>
          <cell r="F567">
            <v>20206.07</v>
          </cell>
          <cell r="G567">
            <v>0</v>
          </cell>
          <cell r="H567">
            <v>2</v>
          </cell>
          <cell r="I567">
            <v>0</v>
          </cell>
          <cell r="J567">
            <v>24018.81</v>
          </cell>
          <cell r="K567">
            <v>0</v>
          </cell>
          <cell r="L567">
            <v>0</v>
          </cell>
          <cell r="M567">
            <v>0</v>
          </cell>
          <cell r="N567">
            <v>24018.81</v>
          </cell>
          <cell r="O567" t="str">
            <v>Спецсчета граждан свыше 200 т.с рублей</v>
          </cell>
        </row>
        <row r="568">
          <cell r="A568">
            <v>9</v>
          </cell>
          <cell r="B568">
            <v>214</v>
          </cell>
          <cell r="C568">
            <v>8533</v>
          </cell>
          <cell r="D568">
            <v>711.14</v>
          </cell>
          <cell r="E568">
            <v>14</v>
          </cell>
          <cell r="F568">
            <v>20206.07</v>
          </cell>
          <cell r="G568">
            <v>0</v>
          </cell>
          <cell r="H568">
            <v>2</v>
          </cell>
          <cell r="I568">
            <v>0</v>
          </cell>
          <cell r="J568">
            <v>7430.87</v>
          </cell>
          <cell r="K568">
            <v>0</v>
          </cell>
          <cell r="L568">
            <v>0</v>
          </cell>
          <cell r="M568">
            <v>0</v>
          </cell>
          <cell r="N568">
            <v>7430.87</v>
          </cell>
          <cell r="O568" t="str">
            <v>Спецсчета граждан свыше 200 т.с рублей</v>
          </cell>
        </row>
        <row r="569">
          <cell r="A569">
            <v>9</v>
          </cell>
          <cell r="B569">
            <v>214</v>
          </cell>
          <cell r="C569">
            <v>8659</v>
          </cell>
          <cell r="D569">
            <v>711.14</v>
          </cell>
          <cell r="E569">
            <v>14</v>
          </cell>
          <cell r="F569">
            <v>20206.07</v>
          </cell>
          <cell r="G569">
            <v>0</v>
          </cell>
          <cell r="H569">
            <v>2</v>
          </cell>
          <cell r="I569">
            <v>0</v>
          </cell>
          <cell r="J569">
            <v>3166.69</v>
          </cell>
          <cell r="K569">
            <v>0</v>
          </cell>
          <cell r="L569">
            <v>0</v>
          </cell>
          <cell r="M569">
            <v>0</v>
          </cell>
          <cell r="N569">
            <v>3166.69</v>
          </cell>
          <cell r="O569" t="str">
            <v>Спецсчета граждан свыше 200 т.с рублей</v>
          </cell>
        </row>
        <row r="570">
          <cell r="A570">
            <v>9</v>
          </cell>
          <cell r="B570">
            <v>214</v>
          </cell>
          <cell r="C570">
            <v>5996</v>
          </cell>
          <cell r="D570">
            <v>711.15</v>
          </cell>
          <cell r="E570">
            <v>14</v>
          </cell>
          <cell r="F570">
            <v>20406.04</v>
          </cell>
          <cell r="G570">
            <v>0</v>
          </cell>
          <cell r="H570">
            <v>2</v>
          </cell>
          <cell r="I570">
            <v>0</v>
          </cell>
          <cell r="J570">
            <v>2400</v>
          </cell>
          <cell r="K570">
            <v>5069.6499999999996</v>
          </cell>
          <cell r="L570">
            <v>2669.65</v>
          </cell>
          <cell r="M570">
            <v>0</v>
          </cell>
          <cell r="N570">
            <v>0</v>
          </cell>
          <cell r="O570" t="str">
            <v>Ссудо-жилищный вклад</v>
          </cell>
        </row>
        <row r="571">
          <cell r="A571">
            <v>9</v>
          </cell>
          <cell r="B571">
            <v>214</v>
          </cell>
          <cell r="C571">
            <v>7845</v>
          </cell>
          <cell r="D571">
            <v>711.15</v>
          </cell>
          <cell r="E571">
            <v>14</v>
          </cell>
          <cell r="F571">
            <v>20406.04</v>
          </cell>
          <cell r="G571">
            <v>0</v>
          </cell>
          <cell r="H571">
            <v>2</v>
          </cell>
          <cell r="I571">
            <v>0</v>
          </cell>
          <cell r="J571">
            <v>200</v>
          </cell>
          <cell r="K571">
            <v>200</v>
          </cell>
          <cell r="L571">
            <v>0</v>
          </cell>
          <cell r="M571">
            <v>0</v>
          </cell>
          <cell r="N571">
            <v>0</v>
          </cell>
          <cell r="O571" t="str">
            <v>Ссудо-жилищный вклад</v>
          </cell>
        </row>
        <row r="572">
          <cell r="A572">
            <v>9</v>
          </cell>
          <cell r="B572">
            <v>214</v>
          </cell>
          <cell r="C572">
            <v>7948</v>
          </cell>
          <cell r="D572">
            <v>711.15</v>
          </cell>
          <cell r="E572">
            <v>14</v>
          </cell>
          <cell r="F572">
            <v>20406.04</v>
          </cell>
          <cell r="G572">
            <v>0</v>
          </cell>
          <cell r="H572">
            <v>2</v>
          </cell>
          <cell r="I572">
            <v>0</v>
          </cell>
          <cell r="J572">
            <v>17230</v>
          </cell>
          <cell r="K572">
            <v>19769.78</v>
          </cell>
          <cell r="L572">
            <v>2539.7800000000002</v>
          </cell>
          <cell r="M572">
            <v>0</v>
          </cell>
          <cell r="N572">
            <v>0</v>
          </cell>
          <cell r="O572" t="str">
            <v>Ссудо-жилищный вклад</v>
          </cell>
        </row>
        <row r="573">
          <cell r="A573">
            <v>9</v>
          </cell>
          <cell r="B573">
            <v>214</v>
          </cell>
          <cell r="C573">
            <v>8298</v>
          </cell>
          <cell r="D573">
            <v>711.15</v>
          </cell>
          <cell r="E573">
            <v>14</v>
          </cell>
          <cell r="F573">
            <v>20406.04</v>
          </cell>
          <cell r="G573">
            <v>0</v>
          </cell>
          <cell r="H573">
            <v>2</v>
          </cell>
          <cell r="I573">
            <v>0</v>
          </cell>
          <cell r="J573">
            <v>100</v>
          </cell>
          <cell r="K573">
            <v>250100</v>
          </cell>
          <cell r="L573">
            <v>250000</v>
          </cell>
          <cell r="M573">
            <v>0</v>
          </cell>
          <cell r="N573">
            <v>0</v>
          </cell>
          <cell r="O573" t="str">
            <v>Ссудо-жилищный вклад</v>
          </cell>
        </row>
        <row r="574">
          <cell r="A574">
            <v>9</v>
          </cell>
          <cell r="B574">
            <v>214</v>
          </cell>
          <cell r="C574">
            <v>3563</v>
          </cell>
          <cell r="D574">
            <v>711.16</v>
          </cell>
          <cell r="E574">
            <v>14</v>
          </cell>
          <cell r="F574">
            <v>20206.080000000002</v>
          </cell>
          <cell r="G574">
            <v>0</v>
          </cell>
          <cell r="H574">
            <v>2</v>
          </cell>
          <cell r="I574">
            <v>0</v>
          </cell>
          <cell r="J574">
            <v>207.28</v>
          </cell>
          <cell r="K574">
            <v>0</v>
          </cell>
          <cell r="L574">
            <v>0</v>
          </cell>
          <cell r="M574">
            <v>0</v>
          </cell>
          <cell r="N574">
            <v>207.28</v>
          </cell>
          <cell r="O574" t="str">
            <v>"O`quvchi" omonati</v>
          </cell>
        </row>
        <row r="575">
          <cell r="A575">
            <v>9</v>
          </cell>
          <cell r="B575">
            <v>214</v>
          </cell>
          <cell r="C575">
            <v>5996</v>
          </cell>
          <cell r="D575">
            <v>711.16</v>
          </cell>
          <cell r="E575">
            <v>14</v>
          </cell>
          <cell r="F575">
            <v>20206.080000000002</v>
          </cell>
          <cell r="G575">
            <v>0</v>
          </cell>
          <cell r="H575">
            <v>2</v>
          </cell>
          <cell r="I575">
            <v>0</v>
          </cell>
          <cell r="J575">
            <v>3127.69</v>
          </cell>
          <cell r="K575">
            <v>575.44000000000005</v>
          </cell>
          <cell r="L575">
            <v>0</v>
          </cell>
          <cell r="M575">
            <v>0</v>
          </cell>
          <cell r="N575">
            <v>2552.25</v>
          </cell>
          <cell r="O575" t="str">
            <v>"O`quvchi" omonati</v>
          </cell>
        </row>
        <row r="576">
          <cell r="A576">
            <v>9</v>
          </cell>
          <cell r="B576">
            <v>214</v>
          </cell>
          <cell r="C576">
            <v>7783</v>
          </cell>
          <cell r="D576">
            <v>711.16</v>
          </cell>
          <cell r="E576">
            <v>14</v>
          </cell>
          <cell r="F576">
            <v>20206.080000000002</v>
          </cell>
          <cell r="G576">
            <v>0</v>
          </cell>
          <cell r="H576">
            <v>2</v>
          </cell>
          <cell r="I576">
            <v>0</v>
          </cell>
          <cell r="J576">
            <v>2299.5500000000002</v>
          </cell>
          <cell r="K576">
            <v>72</v>
          </cell>
          <cell r="L576">
            <v>0</v>
          </cell>
          <cell r="M576">
            <v>0</v>
          </cell>
          <cell r="N576">
            <v>2227.5500000000002</v>
          </cell>
          <cell r="O576" t="str">
            <v>"O`quvchi" omonati</v>
          </cell>
        </row>
        <row r="577">
          <cell r="A577">
            <v>9</v>
          </cell>
          <cell r="B577">
            <v>214</v>
          </cell>
          <cell r="C577">
            <v>7845</v>
          </cell>
          <cell r="D577">
            <v>711.16</v>
          </cell>
          <cell r="E577">
            <v>14</v>
          </cell>
          <cell r="F577">
            <v>20206.080000000002</v>
          </cell>
          <cell r="G577">
            <v>0</v>
          </cell>
          <cell r="H577">
            <v>2</v>
          </cell>
          <cell r="I577">
            <v>0</v>
          </cell>
          <cell r="J577">
            <v>5746</v>
          </cell>
          <cell r="K577">
            <v>0</v>
          </cell>
          <cell r="L577">
            <v>0</v>
          </cell>
          <cell r="M577">
            <v>0</v>
          </cell>
          <cell r="N577">
            <v>5746</v>
          </cell>
          <cell r="O577" t="str">
            <v>"O`quvchi" omonati</v>
          </cell>
        </row>
        <row r="578">
          <cell r="A578">
            <v>9</v>
          </cell>
          <cell r="B578">
            <v>214</v>
          </cell>
          <cell r="C578">
            <v>7948</v>
          </cell>
          <cell r="D578">
            <v>711.16</v>
          </cell>
          <cell r="E578">
            <v>14</v>
          </cell>
          <cell r="F578">
            <v>20206.080000000002</v>
          </cell>
          <cell r="G578">
            <v>0</v>
          </cell>
          <cell r="H578">
            <v>2</v>
          </cell>
          <cell r="I578">
            <v>0</v>
          </cell>
          <cell r="J578">
            <v>2095.48</v>
          </cell>
          <cell r="K578">
            <v>0</v>
          </cell>
          <cell r="L578">
            <v>0</v>
          </cell>
          <cell r="M578">
            <v>0</v>
          </cell>
          <cell r="N578">
            <v>2095.48</v>
          </cell>
          <cell r="O578" t="str">
            <v>"O`quvchi" omonati</v>
          </cell>
        </row>
        <row r="579">
          <cell r="A579">
            <v>9</v>
          </cell>
          <cell r="B579">
            <v>214</v>
          </cell>
          <cell r="C579">
            <v>8002</v>
          </cell>
          <cell r="D579">
            <v>711.16</v>
          </cell>
          <cell r="E579">
            <v>14</v>
          </cell>
          <cell r="F579">
            <v>20206.080000000002</v>
          </cell>
          <cell r="G579">
            <v>0</v>
          </cell>
          <cell r="H579">
            <v>2</v>
          </cell>
          <cell r="I579">
            <v>0</v>
          </cell>
          <cell r="J579">
            <v>12619.42</v>
          </cell>
          <cell r="K579">
            <v>2026.16</v>
          </cell>
          <cell r="L579">
            <v>1331.62</v>
          </cell>
          <cell r="M579">
            <v>0</v>
          </cell>
          <cell r="N579">
            <v>11924.88</v>
          </cell>
          <cell r="O579" t="str">
            <v>"O`quvchi" omonati</v>
          </cell>
        </row>
        <row r="580">
          <cell r="A580">
            <v>9</v>
          </cell>
          <cell r="B580">
            <v>214</v>
          </cell>
          <cell r="C580">
            <v>8104</v>
          </cell>
          <cell r="D580">
            <v>711.16</v>
          </cell>
          <cell r="E580">
            <v>14</v>
          </cell>
          <cell r="F580">
            <v>20206.080000000002</v>
          </cell>
          <cell r="G580">
            <v>0</v>
          </cell>
          <cell r="H580">
            <v>2</v>
          </cell>
          <cell r="I580">
            <v>0</v>
          </cell>
          <cell r="J580">
            <v>4506.17</v>
          </cell>
          <cell r="K580">
            <v>0</v>
          </cell>
          <cell r="L580">
            <v>5.05</v>
          </cell>
          <cell r="M580">
            <v>0</v>
          </cell>
          <cell r="N580">
            <v>4511.22</v>
          </cell>
          <cell r="O580" t="str">
            <v>"O`quvchi" omonati</v>
          </cell>
        </row>
        <row r="581">
          <cell r="A581">
            <v>9</v>
          </cell>
          <cell r="B581">
            <v>214</v>
          </cell>
          <cell r="C581">
            <v>8137</v>
          </cell>
          <cell r="D581">
            <v>711.16</v>
          </cell>
          <cell r="E581">
            <v>14</v>
          </cell>
          <cell r="F581">
            <v>20206.080000000002</v>
          </cell>
          <cell r="G581">
            <v>0</v>
          </cell>
          <cell r="H581">
            <v>2</v>
          </cell>
          <cell r="I581">
            <v>0</v>
          </cell>
          <cell r="J581">
            <v>3673.92</v>
          </cell>
          <cell r="K581">
            <v>1529.56</v>
          </cell>
          <cell r="L581">
            <v>1529.56</v>
          </cell>
          <cell r="M581">
            <v>0</v>
          </cell>
          <cell r="N581">
            <v>3673.92</v>
          </cell>
          <cell r="O581" t="str">
            <v>"O`quvchi" omonati</v>
          </cell>
        </row>
        <row r="582">
          <cell r="A582">
            <v>9</v>
          </cell>
          <cell r="B582">
            <v>214</v>
          </cell>
          <cell r="C582">
            <v>8298</v>
          </cell>
          <cell r="D582">
            <v>711.16</v>
          </cell>
          <cell r="E582">
            <v>14</v>
          </cell>
          <cell r="F582">
            <v>20206.080000000002</v>
          </cell>
          <cell r="G582">
            <v>0</v>
          </cell>
          <cell r="H582">
            <v>2</v>
          </cell>
          <cell r="I582">
            <v>0</v>
          </cell>
          <cell r="J582">
            <v>2917.76</v>
          </cell>
          <cell r="K582">
            <v>0</v>
          </cell>
          <cell r="L582">
            <v>0</v>
          </cell>
          <cell r="M582">
            <v>0</v>
          </cell>
          <cell r="N582">
            <v>2917.76</v>
          </cell>
          <cell r="O582" t="str">
            <v>"O`quvchi" omonati</v>
          </cell>
        </row>
        <row r="583">
          <cell r="A583">
            <v>9</v>
          </cell>
          <cell r="B583">
            <v>214</v>
          </cell>
          <cell r="C583">
            <v>8533</v>
          </cell>
          <cell r="D583">
            <v>711.16</v>
          </cell>
          <cell r="E583">
            <v>14</v>
          </cell>
          <cell r="F583">
            <v>20206.080000000002</v>
          </cell>
          <cell r="G583">
            <v>0</v>
          </cell>
          <cell r="H583">
            <v>2</v>
          </cell>
          <cell r="I583">
            <v>0</v>
          </cell>
          <cell r="J583">
            <v>311.25</v>
          </cell>
          <cell r="K583">
            <v>0</v>
          </cell>
          <cell r="L583">
            <v>0</v>
          </cell>
          <cell r="M583">
            <v>0</v>
          </cell>
          <cell r="N583">
            <v>311.25</v>
          </cell>
          <cell r="O583" t="str">
            <v>"O`quvchi" omonati</v>
          </cell>
        </row>
        <row r="584">
          <cell r="A584">
            <v>9</v>
          </cell>
          <cell r="B584">
            <v>214</v>
          </cell>
          <cell r="C584">
            <v>8659</v>
          </cell>
          <cell r="D584">
            <v>711.16</v>
          </cell>
          <cell r="E584">
            <v>14</v>
          </cell>
          <cell r="F584">
            <v>20206.080000000002</v>
          </cell>
          <cell r="G584">
            <v>0</v>
          </cell>
          <cell r="H584">
            <v>2</v>
          </cell>
          <cell r="I584">
            <v>0</v>
          </cell>
          <cell r="J584">
            <v>6784.27</v>
          </cell>
          <cell r="K584">
            <v>2747.44</v>
          </cell>
          <cell r="L584">
            <v>1.1200000000000001</v>
          </cell>
          <cell r="M584">
            <v>0</v>
          </cell>
          <cell r="N584">
            <v>4037.95</v>
          </cell>
          <cell r="O584" t="str">
            <v>"O`quvchi" omonati</v>
          </cell>
        </row>
        <row r="585">
          <cell r="A585">
            <v>9</v>
          </cell>
          <cell r="B585">
            <v>214</v>
          </cell>
          <cell r="C585">
            <v>3563</v>
          </cell>
          <cell r="D585">
            <v>711.18</v>
          </cell>
          <cell r="E585">
            <v>0</v>
          </cell>
          <cell r="F585">
            <v>20206.18</v>
          </cell>
          <cell r="G585">
            <v>0</v>
          </cell>
          <cell r="H585">
            <v>0</v>
          </cell>
          <cell r="I585">
            <v>0</v>
          </cell>
          <cell r="J585">
            <v>190327295.75</v>
          </cell>
          <cell r="K585">
            <v>53326530.810000002</v>
          </cell>
          <cell r="L585">
            <v>2515307.1800000002</v>
          </cell>
          <cell r="M585">
            <v>0</v>
          </cell>
          <cell r="N585">
            <v>139516072.12</v>
          </cell>
          <cell r="O585" t="str">
            <v>Вклад "Индексация"</v>
          </cell>
        </row>
        <row r="586">
          <cell r="A586">
            <v>9</v>
          </cell>
          <cell r="B586">
            <v>214</v>
          </cell>
          <cell r="C586">
            <v>5996</v>
          </cell>
          <cell r="D586">
            <v>711.18</v>
          </cell>
          <cell r="E586">
            <v>0</v>
          </cell>
          <cell r="F586">
            <v>20206.18</v>
          </cell>
          <cell r="G586">
            <v>0</v>
          </cell>
          <cell r="H586">
            <v>0</v>
          </cell>
          <cell r="I586">
            <v>0</v>
          </cell>
          <cell r="J586">
            <v>215543219.68000001</v>
          </cell>
          <cell r="K586">
            <v>64916756.039999999</v>
          </cell>
          <cell r="L586">
            <v>6430453.5300000003</v>
          </cell>
          <cell r="M586">
            <v>0</v>
          </cell>
          <cell r="N586">
            <v>157056917.16999999</v>
          </cell>
          <cell r="O586" t="str">
            <v>"Indeksatsiya" omonati</v>
          </cell>
        </row>
        <row r="587">
          <cell r="A587">
            <v>9</v>
          </cell>
          <cell r="B587">
            <v>214</v>
          </cell>
          <cell r="C587">
            <v>7783</v>
          </cell>
          <cell r="D587">
            <v>711.18</v>
          </cell>
          <cell r="E587">
            <v>0</v>
          </cell>
          <cell r="F587">
            <v>20206.18</v>
          </cell>
          <cell r="G587">
            <v>0</v>
          </cell>
          <cell r="H587">
            <v>0</v>
          </cell>
          <cell r="I587">
            <v>0</v>
          </cell>
          <cell r="J587">
            <v>136373763.53999999</v>
          </cell>
          <cell r="K587">
            <v>35367782.710000001</v>
          </cell>
          <cell r="L587">
            <v>4349100.71</v>
          </cell>
          <cell r="M587">
            <v>0</v>
          </cell>
          <cell r="N587">
            <v>105355081.54000001</v>
          </cell>
          <cell r="O587" t="str">
            <v>Вклад "Индексация"</v>
          </cell>
        </row>
        <row r="588">
          <cell r="A588">
            <v>9</v>
          </cell>
          <cell r="B588">
            <v>214</v>
          </cell>
          <cell r="C588">
            <v>7845</v>
          </cell>
          <cell r="D588">
            <v>711.18</v>
          </cell>
          <cell r="E588">
            <v>0</v>
          </cell>
          <cell r="F588">
            <v>20206.18</v>
          </cell>
          <cell r="G588">
            <v>0</v>
          </cell>
          <cell r="H588">
            <v>0</v>
          </cell>
          <cell r="I588">
            <v>0</v>
          </cell>
          <cell r="J588">
            <v>68384691</v>
          </cell>
          <cell r="K588">
            <v>17872954.969999999</v>
          </cell>
          <cell r="L588">
            <v>806746.37</v>
          </cell>
          <cell r="M588">
            <v>0</v>
          </cell>
          <cell r="N588">
            <v>51318482.399999999</v>
          </cell>
          <cell r="O588" t="str">
            <v>"Indeksatsiya" omonati</v>
          </cell>
        </row>
        <row r="589">
          <cell r="A589">
            <v>9</v>
          </cell>
          <cell r="B589">
            <v>214</v>
          </cell>
          <cell r="C589">
            <v>7948</v>
          </cell>
          <cell r="D589">
            <v>711.18</v>
          </cell>
          <cell r="E589">
            <v>0</v>
          </cell>
          <cell r="F589">
            <v>20206.18</v>
          </cell>
          <cell r="G589">
            <v>0</v>
          </cell>
          <cell r="H589">
            <v>0</v>
          </cell>
          <cell r="I589">
            <v>0</v>
          </cell>
          <cell r="J589">
            <v>66549937.490000002</v>
          </cell>
          <cell r="K589">
            <v>18947707.23</v>
          </cell>
          <cell r="L589">
            <v>819439.29</v>
          </cell>
          <cell r="M589">
            <v>0</v>
          </cell>
          <cell r="N589">
            <v>48421669.549999997</v>
          </cell>
          <cell r="O589" t="str">
            <v>"Indeksatsiya" omonati</v>
          </cell>
        </row>
        <row r="590">
          <cell r="A590">
            <v>9</v>
          </cell>
          <cell r="B590">
            <v>214</v>
          </cell>
          <cell r="C590">
            <v>8002</v>
          </cell>
          <cell r="D590">
            <v>711.18</v>
          </cell>
          <cell r="E590">
            <v>0</v>
          </cell>
          <cell r="F590">
            <v>20206.18</v>
          </cell>
          <cell r="G590">
            <v>0</v>
          </cell>
          <cell r="H590">
            <v>0</v>
          </cell>
          <cell r="I590">
            <v>0</v>
          </cell>
          <cell r="J590">
            <v>41771835.25</v>
          </cell>
          <cell r="K590">
            <v>12067002.35</v>
          </cell>
          <cell r="L590">
            <v>0</v>
          </cell>
          <cell r="M590">
            <v>0</v>
          </cell>
          <cell r="N590">
            <v>29704832.899999999</v>
          </cell>
          <cell r="O590" t="str">
            <v>"Indeksatsiya" omonati</v>
          </cell>
        </row>
        <row r="591">
          <cell r="A591">
            <v>9</v>
          </cell>
          <cell r="B591">
            <v>214</v>
          </cell>
          <cell r="C591">
            <v>8104</v>
          </cell>
          <cell r="D591">
            <v>711.18</v>
          </cell>
          <cell r="E591">
            <v>0</v>
          </cell>
          <cell r="F591">
            <v>20206.18</v>
          </cell>
          <cell r="G591">
            <v>0</v>
          </cell>
          <cell r="H591">
            <v>2</v>
          </cell>
          <cell r="I591">
            <v>0</v>
          </cell>
          <cell r="J591">
            <v>67932627.459999993</v>
          </cell>
          <cell r="K591">
            <v>18320649.359999999</v>
          </cell>
          <cell r="L591">
            <v>70178.16</v>
          </cell>
          <cell r="M591">
            <v>0</v>
          </cell>
          <cell r="N591">
            <v>49682156.259999998</v>
          </cell>
          <cell r="O591" t="str">
            <v>"Indeksatsiya" omonati</v>
          </cell>
        </row>
        <row r="592">
          <cell r="A592">
            <v>9</v>
          </cell>
          <cell r="B592">
            <v>214</v>
          </cell>
          <cell r="C592">
            <v>8137</v>
          </cell>
          <cell r="D592">
            <v>711.18</v>
          </cell>
          <cell r="E592">
            <v>0</v>
          </cell>
          <cell r="F592">
            <v>20206.18</v>
          </cell>
          <cell r="G592">
            <v>0</v>
          </cell>
          <cell r="H592">
            <v>2</v>
          </cell>
          <cell r="I592">
            <v>0</v>
          </cell>
          <cell r="J592">
            <v>38703733.009999998</v>
          </cell>
          <cell r="K592">
            <v>10012166.310000001</v>
          </cell>
          <cell r="L592">
            <v>218979.41</v>
          </cell>
          <cell r="M592">
            <v>0</v>
          </cell>
          <cell r="N592">
            <v>28910546.109999999</v>
          </cell>
          <cell r="O592" t="str">
            <v>"Indeksatsiya" omonati</v>
          </cell>
        </row>
        <row r="593">
          <cell r="A593">
            <v>9</v>
          </cell>
          <cell r="B593">
            <v>214</v>
          </cell>
          <cell r="C593">
            <v>8298</v>
          </cell>
          <cell r="D593">
            <v>711.18</v>
          </cell>
          <cell r="E593">
            <v>0</v>
          </cell>
          <cell r="F593">
            <v>20206.18</v>
          </cell>
          <cell r="G593">
            <v>0</v>
          </cell>
          <cell r="H593">
            <v>0</v>
          </cell>
          <cell r="I593">
            <v>0</v>
          </cell>
          <cell r="J593">
            <v>19633225.809999999</v>
          </cell>
          <cell r="K593">
            <v>6816493.3899999997</v>
          </cell>
          <cell r="L593">
            <v>320329.37</v>
          </cell>
          <cell r="M593">
            <v>0</v>
          </cell>
          <cell r="N593">
            <v>13137061.789999999</v>
          </cell>
          <cell r="O593" t="str">
            <v>"Indeksatsiya" omonati</v>
          </cell>
        </row>
        <row r="594">
          <cell r="A594">
            <v>9</v>
          </cell>
          <cell r="B594">
            <v>214</v>
          </cell>
          <cell r="C594">
            <v>8533</v>
          </cell>
          <cell r="D594">
            <v>711.18</v>
          </cell>
          <cell r="E594">
            <v>0</v>
          </cell>
          <cell r="F594">
            <v>20206.18</v>
          </cell>
          <cell r="G594">
            <v>0</v>
          </cell>
          <cell r="H594">
            <v>0</v>
          </cell>
          <cell r="I594">
            <v>0</v>
          </cell>
          <cell r="J594">
            <v>19886441.129999999</v>
          </cell>
          <cell r="K594">
            <v>5689195.5999999996</v>
          </cell>
          <cell r="L594">
            <v>246357.6</v>
          </cell>
          <cell r="M594">
            <v>0</v>
          </cell>
          <cell r="N594">
            <v>14443603.130000001</v>
          </cell>
          <cell r="O594" t="str">
            <v>"Indeksatsiya" omonati</v>
          </cell>
        </row>
        <row r="595">
          <cell r="A595">
            <v>9</v>
          </cell>
          <cell r="B595">
            <v>214</v>
          </cell>
          <cell r="C595">
            <v>8659</v>
          </cell>
          <cell r="D595">
            <v>711.18</v>
          </cell>
          <cell r="E595">
            <v>0</v>
          </cell>
          <cell r="F595">
            <v>20206.18</v>
          </cell>
          <cell r="G595">
            <v>0</v>
          </cell>
          <cell r="H595">
            <v>0</v>
          </cell>
          <cell r="I595">
            <v>0</v>
          </cell>
          <cell r="J595">
            <v>17458299.32</v>
          </cell>
          <cell r="K595">
            <v>11143738.34</v>
          </cell>
          <cell r="L595">
            <v>0</v>
          </cell>
          <cell r="M595">
            <v>0</v>
          </cell>
          <cell r="N595">
            <v>6314560.9800000004</v>
          </cell>
          <cell r="O595" t="str">
            <v>"Indeksatsiya" omonati</v>
          </cell>
        </row>
        <row r="596">
          <cell r="A596">
            <v>9</v>
          </cell>
          <cell r="B596">
            <v>214</v>
          </cell>
          <cell r="C596">
            <v>3563</v>
          </cell>
          <cell r="D596">
            <v>711.21</v>
          </cell>
          <cell r="E596">
            <v>14</v>
          </cell>
          <cell r="F596">
            <v>20206.09</v>
          </cell>
          <cell r="G596">
            <v>0</v>
          </cell>
          <cell r="H596">
            <v>2</v>
          </cell>
          <cell r="I596">
            <v>0</v>
          </cell>
          <cell r="J596">
            <v>75085.53</v>
          </cell>
          <cell r="K596">
            <v>80458.259999999995</v>
          </cell>
          <cell r="L596">
            <v>8430.23</v>
          </cell>
          <cell r="M596">
            <v>0</v>
          </cell>
          <cell r="N596">
            <v>3057.5</v>
          </cell>
          <cell r="O596" t="str">
            <v>"Omad" omonati</v>
          </cell>
        </row>
        <row r="597">
          <cell r="A597">
            <v>9</v>
          </cell>
          <cell r="B597">
            <v>214</v>
          </cell>
          <cell r="C597">
            <v>5996</v>
          </cell>
          <cell r="D597">
            <v>711.21</v>
          </cell>
          <cell r="E597">
            <v>14</v>
          </cell>
          <cell r="F597">
            <v>20206.09</v>
          </cell>
          <cell r="G597">
            <v>0</v>
          </cell>
          <cell r="H597">
            <v>2</v>
          </cell>
          <cell r="I597">
            <v>0</v>
          </cell>
          <cell r="J597">
            <v>11004.29</v>
          </cell>
          <cell r="K597">
            <v>0</v>
          </cell>
          <cell r="L597">
            <v>0</v>
          </cell>
          <cell r="M597">
            <v>0</v>
          </cell>
          <cell r="N597">
            <v>11004.29</v>
          </cell>
          <cell r="O597" t="str">
            <v>"Omad" omonati</v>
          </cell>
        </row>
        <row r="598">
          <cell r="A598">
            <v>9</v>
          </cell>
          <cell r="B598">
            <v>214</v>
          </cell>
          <cell r="C598">
            <v>7783</v>
          </cell>
          <cell r="D598">
            <v>711.21</v>
          </cell>
          <cell r="E598">
            <v>14</v>
          </cell>
          <cell r="F598">
            <v>20206.09</v>
          </cell>
          <cell r="G598">
            <v>0</v>
          </cell>
          <cell r="H598">
            <v>2</v>
          </cell>
          <cell r="I598">
            <v>0</v>
          </cell>
          <cell r="J598">
            <v>20864.580000000002</v>
          </cell>
          <cell r="K598">
            <v>0</v>
          </cell>
          <cell r="L598">
            <v>0</v>
          </cell>
          <cell r="M598">
            <v>0</v>
          </cell>
          <cell r="N598">
            <v>20864.580000000002</v>
          </cell>
          <cell r="O598" t="str">
            <v>"Omad" omonati</v>
          </cell>
        </row>
        <row r="599">
          <cell r="A599">
            <v>9</v>
          </cell>
          <cell r="B599">
            <v>214</v>
          </cell>
          <cell r="C599">
            <v>7948</v>
          </cell>
          <cell r="D599">
            <v>711.21</v>
          </cell>
          <cell r="E599">
            <v>14</v>
          </cell>
          <cell r="F599">
            <v>20206.09</v>
          </cell>
          <cell r="G599">
            <v>0</v>
          </cell>
          <cell r="H599">
            <v>2</v>
          </cell>
          <cell r="I599">
            <v>0</v>
          </cell>
          <cell r="J599">
            <v>374857.16</v>
          </cell>
          <cell r="K599">
            <v>52604.78</v>
          </cell>
          <cell r="L599">
            <v>34367.360000000001</v>
          </cell>
          <cell r="M599">
            <v>0</v>
          </cell>
          <cell r="N599">
            <v>356619.74</v>
          </cell>
          <cell r="O599" t="str">
            <v>"Omad" omonati</v>
          </cell>
        </row>
        <row r="600">
          <cell r="A600">
            <v>9</v>
          </cell>
          <cell r="B600">
            <v>214</v>
          </cell>
          <cell r="C600">
            <v>8002</v>
          </cell>
          <cell r="D600">
            <v>711.21</v>
          </cell>
          <cell r="E600">
            <v>14</v>
          </cell>
          <cell r="F600">
            <v>20206.09</v>
          </cell>
          <cell r="G600">
            <v>0</v>
          </cell>
          <cell r="H600">
            <v>2</v>
          </cell>
          <cell r="I600">
            <v>0</v>
          </cell>
          <cell r="J600">
            <v>1452226.85</v>
          </cell>
          <cell r="K600">
            <v>842118.55</v>
          </cell>
          <cell r="L600">
            <v>769657.7</v>
          </cell>
          <cell r="M600">
            <v>0</v>
          </cell>
          <cell r="N600">
            <v>1379766</v>
          </cell>
          <cell r="O600" t="str">
            <v>"Omad" omonati</v>
          </cell>
        </row>
        <row r="601">
          <cell r="A601">
            <v>9</v>
          </cell>
          <cell r="B601">
            <v>214</v>
          </cell>
          <cell r="C601">
            <v>8104</v>
          </cell>
          <cell r="D601">
            <v>711.21</v>
          </cell>
          <cell r="E601">
            <v>14</v>
          </cell>
          <cell r="F601">
            <v>20206.09</v>
          </cell>
          <cell r="G601">
            <v>0</v>
          </cell>
          <cell r="H601">
            <v>2</v>
          </cell>
          <cell r="I601">
            <v>0</v>
          </cell>
          <cell r="J601">
            <v>29742.89</v>
          </cell>
          <cell r="K601">
            <v>28133.14</v>
          </cell>
          <cell r="L601">
            <v>27471.58</v>
          </cell>
          <cell r="M601">
            <v>0</v>
          </cell>
          <cell r="N601">
            <v>29081.33</v>
          </cell>
          <cell r="O601" t="str">
            <v>"Omad" omonati</v>
          </cell>
        </row>
        <row r="602">
          <cell r="A602">
            <v>9</v>
          </cell>
          <cell r="B602">
            <v>214</v>
          </cell>
          <cell r="C602">
            <v>8137</v>
          </cell>
          <cell r="D602">
            <v>711.21</v>
          </cell>
          <cell r="E602">
            <v>14</v>
          </cell>
          <cell r="F602">
            <v>20206.09</v>
          </cell>
          <cell r="G602">
            <v>0</v>
          </cell>
          <cell r="H602">
            <v>2</v>
          </cell>
          <cell r="I602">
            <v>0</v>
          </cell>
          <cell r="J602">
            <v>1035615.38</v>
          </cell>
          <cell r="K602">
            <v>768119.48</v>
          </cell>
          <cell r="L602">
            <v>395498.01</v>
          </cell>
          <cell r="M602">
            <v>0</v>
          </cell>
          <cell r="N602">
            <v>662993.91</v>
          </cell>
          <cell r="O602" t="str">
            <v>"Omad" omonati</v>
          </cell>
        </row>
        <row r="603">
          <cell r="A603">
            <v>9</v>
          </cell>
          <cell r="B603">
            <v>214</v>
          </cell>
          <cell r="C603">
            <v>8298</v>
          </cell>
          <cell r="D603">
            <v>711.21</v>
          </cell>
          <cell r="E603">
            <v>14</v>
          </cell>
          <cell r="F603">
            <v>20206.09</v>
          </cell>
          <cell r="G603">
            <v>0</v>
          </cell>
          <cell r="H603">
            <v>2</v>
          </cell>
          <cell r="I603">
            <v>0</v>
          </cell>
          <cell r="J603">
            <v>202487.6</v>
          </cell>
          <cell r="K603">
            <v>1197125.01</v>
          </cell>
          <cell r="L603">
            <v>1177138.78</v>
          </cell>
          <cell r="M603">
            <v>0</v>
          </cell>
          <cell r="N603">
            <v>182501.37</v>
          </cell>
          <cell r="O603" t="str">
            <v>"Omad" omonati</v>
          </cell>
        </row>
        <row r="604">
          <cell r="A604">
            <v>9</v>
          </cell>
          <cell r="B604">
            <v>214</v>
          </cell>
          <cell r="C604">
            <v>8659</v>
          </cell>
          <cell r="D604">
            <v>711.21</v>
          </cell>
          <cell r="E604">
            <v>14</v>
          </cell>
          <cell r="F604">
            <v>20206.09</v>
          </cell>
          <cell r="G604">
            <v>0</v>
          </cell>
          <cell r="H604">
            <v>2</v>
          </cell>
          <cell r="I604">
            <v>0</v>
          </cell>
          <cell r="J604">
            <v>15673.84</v>
          </cell>
          <cell r="K604">
            <v>14414.48</v>
          </cell>
          <cell r="L604">
            <v>0</v>
          </cell>
          <cell r="M604">
            <v>0</v>
          </cell>
          <cell r="N604">
            <v>1259.3599999999999</v>
          </cell>
          <cell r="O604" t="str">
            <v>"Omad" omonati</v>
          </cell>
        </row>
        <row r="605">
          <cell r="A605">
            <v>9</v>
          </cell>
          <cell r="B605">
            <v>214</v>
          </cell>
          <cell r="C605">
            <v>3563</v>
          </cell>
          <cell r="D605">
            <v>711.23</v>
          </cell>
          <cell r="E605">
            <v>0</v>
          </cell>
          <cell r="F605">
            <v>20206.12</v>
          </cell>
          <cell r="G605">
            <v>0</v>
          </cell>
          <cell r="H605">
            <v>0</v>
          </cell>
          <cell r="I605">
            <v>0</v>
          </cell>
          <cell r="J605">
            <v>2447434</v>
          </cell>
          <cell r="K605">
            <v>3536409</v>
          </cell>
          <cell r="L605">
            <v>1411789</v>
          </cell>
          <cell r="M605">
            <v>0</v>
          </cell>
          <cell r="N605">
            <v>322814</v>
          </cell>
          <cell r="O605" t="str">
            <v>Беспроцентные вклады по пособиям на детей до 16 лет</v>
          </cell>
        </row>
        <row r="606">
          <cell r="A606">
            <v>9</v>
          </cell>
          <cell r="B606">
            <v>214</v>
          </cell>
          <cell r="C606">
            <v>5996</v>
          </cell>
          <cell r="D606">
            <v>711.23</v>
          </cell>
          <cell r="E606">
            <v>0</v>
          </cell>
          <cell r="F606">
            <v>20206.12</v>
          </cell>
          <cell r="G606">
            <v>0</v>
          </cell>
          <cell r="H606">
            <v>0</v>
          </cell>
          <cell r="I606">
            <v>0</v>
          </cell>
          <cell r="J606">
            <v>3743027</v>
          </cell>
          <cell r="K606">
            <v>18820799.5</v>
          </cell>
          <cell r="L606">
            <v>16011406</v>
          </cell>
          <cell r="M606">
            <v>0</v>
          </cell>
          <cell r="N606">
            <v>933633.5</v>
          </cell>
          <cell r="O606" t="str">
            <v>Беспроцентные вклады по пособиям на детей до 16 лет</v>
          </cell>
        </row>
        <row r="607">
          <cell r="A607">
            <v>9</v>
          </cell>
          <cell r="B607">
            <v>214</v>
          </cell>
          <cell r="C607">
            <v>7783</v>
          </cell>
          <cell r="D607">
            <v>711.23</v>
          </cell>
          <cell r="E607">
            <v>0</v>
          </cell>
          <cell r="F607">
            <v>20206.12</v>
          </cell>
          <cell r="G607">
            <v>0</v>
          </cell>
          <cell r="H607">
            <v>0</v>
          </cell>
          <cell r="I607">
            <v>0</v>
          </cell>
          <cell r="J607">
            <v>1335479.5</v>
          </cell>
          <cell r="K607">
            <v>6445193.5</v>
          </cell>
          <cell r="L607">
            <v>5840222</v>
          </cell>
          <cell r="M607">
            <v>0</v>
          </cell>
          <cell r="N607">
            <v>730508</v>
          </cell>
          <cell r="O607" t="str">
            <v>Беспроцентные вклады по пособиям на детей до 16 лет</v>
          </cell>
        </row>
        <row r="608">
          <cell r="A608">
            <v>9</v>
          </cell>
          <cell r="B608">
            <v>214</v>
          </cell>
          <cell r="C608">
            <v>7845</v>
          </cell>
          <cell r="D608">
            <v>711.23</v>
          </cell>
          <cell r="E608">
            <v>0</v>
          </cell>
          <cell r="F608">
            <v>20206.12</v>
          </cell>
          <cell r="G608">
            <v>0</v>
          </cell>
          <cell r="H608">
            <v>0</v>
          </cell>
          <cell r="I608">
            <v>0</v>
          </cell>
          <cell r="J608">
            <v>513287</v>
          </cell>
          <cell r="K608">
            <v>1023114</v>
          </cell>
          <cell r="L608">
            <v>509827</v>
          </cell>
          <cell r="M608">
            <v>0</v>
          </cell>
          <cell r="N608">
            <v>0</v>
          </cell>
          <cell r="O608" t="str">
            <v>Беспроцентные вклады по пособиям на детей до 16 лет</v>
          </cell>
        </row>
        <row r="609">
          <cell r="A609">
            <v>9</v>
          </cell>
          <cell r="B609">
            <v>214</v>
          </cell>
          <cell r="C609">
            <v>7948</v>
          </cell>
          <cell r="D609">
            <v>711.23</v>
          </cell>
          <cell r="E609">
            <v>0</v>
          </cell>
          <cell r="F609">
            <v>20206.12</v>
          </cell>
          <cell r="G609">
            <v>0</v>
          </cell>
          <cell r="H609">
            <v>0</v>
          </cell>
          <cell r="I609">
            <v>0</v>
          </cell>
          <cell r="J609">
            <v>3018868</v>
          </cell>
          <cell r="K609">
            <v>3654167.5</v>
          </cell>
          <cell r="L609">
            <v>656656</v>
          </cell>
          <cell r="M609">
            <v>0</v>
          </cell>
          <cell r="N609">
            <v>21356.5</v>
          </cell>
          <cell r="O609" t="str">
            <v>Беспроцентные вклады по пособиям на детей до 16 лет</v>
          </cell>
        </row>
        <row r="610">
          <cell r="A610">
            <v>9</v>
          </cell>
          <cell r="B610">
            <v>214</v>
          </cell>
          <cell r="C610">
            <v>8002</v>
          </cell>
          <cell r="D610">
            <v>711.23</v>
          </cell>
          <cell r="E610">
            <v>0</v>
          </cell>
          <cell r="F610">
            <v>20206.12</v>
          </cell>
          <cell r="G610">
            <v>0</v>
          </cell>
          <cell r="H610">
            <v>0</v>
          </cell>
          <cell r="I610">
            <v>0</v>
          </cell>
          <cell r="J610">
            <v>236494</v>
          </cell>
          <cell r="K610">
            <v>1275150</v>
          </cell>
          <cell r="L610">
            <v>1038656</v>
          </cell>
          <cell r="M610">
            <v>0</v>
          </cell>
          <cell r="N610">
            <v>0</v>
          </cell>
          <cell r="O610" t="str">
            <v>Беспроцентные вклады по пособиям на детей до 16 лет</v>
          </cell>
        </row>
        <row r="611">
          <cell r="A611">
            <v>9</v>
          </cell>
          <cell r="B611">
            <v>214</v>
          </cell>
          <cell r="C611">
            <v>8104</v>
          </cell>
          <cell r="D611">
            <v>711.23</v>
          </cell>
          <cell r="E611">
            <v>0</v>
          </cell>
          <cell r="F611">
            <v>20206.12</v>
          </cell>
          <cell r="G611">
            <v>0</v>
          </cell>
          <cell r="H611">
            <v>2</v>
          </cell>
          <cell r="I611">
            <v>0</v>
          </cell>
          <cell r="J611">
            <v>520056.12</v>
          </cell>
          <cell r="K611">
            <v>1238039.1200000001</v>
          </cell>
          <cell r="L611">
            <v>752796</v>
          </cell>
          <cell r="M611">
            <v>0</v>
          </cell>
          <cell r="N611">
            <v>34813</v>
          </cell>
          <cell r="O611" t="str">
            <v>16 yoshgacna bo`lgan bolalarga to`lanadigan nafaqalar bo`yic</v>
          </cell>
        </row>
        <row r="612">
          <cell r="A612">
            <v>9</v>
          </cell>
          <cell r="B612">
            <v>214</v>
          </cell>
          <cell r="C612">
            <v>8137</v>
          </cell>
          <cell r="D612">
            <v>711.23</v>
          </cell>
          <cell r="E612">
            <v>0</v>
          </cell>
          <cell r="F612">
            <v>20206.12</v>
          </cell>
          <cell r="G612">
            <v>0</v>
          </cell>
          <cell r="H612">
            <v>2</v>
          </cell>
          <cell r="I612">
            <v>0</v>
          </cell>
          <cell r="J612">
            <v>1568955.8</v>
          </cell>
          <cell r="K612">
            <v>3567732.8</v>
          </cell>
          <cell r="L612">
            <v>1998777</v>
          </cell>
          <cell r="M612">
            <v>0</v>
          </cell>
          <cell r="N612">
            <v>0</v>
          </cell>
          <cell r="O612" t="str">
            <v>16 yoshgacna bo`lgan bolalarga to`lanadigan nafaqalar bo`yic</v>
          </cell>
        </row>
        <row r="613">
          <cell r="A613">
            <v>9</v>
          </cell>
          <cell r="B613">
            <v>214</v>
          </cell>
          <cell r="C613">
            <v>8298</v>
          </cell>
          <cell r="D613">
            <v>711.23</v>
          </cell>
          <cell r="E613">
            <v>0</v>
          </cell>
          <cell r="F613">
            <v>20206.12</v>
          </cell>
          <cell r="G613">
            <v>0</v>
          </cell>
          <cell r="H613">
            <v>0</v>
          </cell>
          <cell r="I613">
            <v>0</v>
          </cell>
          <cell r="J613">
            <v>797853</v>
          </cell>
          <cell r="K613">
            <v>2848838.5</v>
          </cell>
          <cell r="L613">
            <v>2257189</v>
          </cell>
          <cell r="M613">
            <v>0</v>
          </cell>
          <cell r="N613">
            <v>206203.5</v>
          </cell>
          <cell r="O613" t="str">
            <v>16 yoshgacna bo`lgan bolalarga to`lanadigan nafaqalar bo`yic</v>
          </cell>
        </row>
        <row r="614">
          <cell r="A614">
            <v>9</v>
          </cell>
          <cell r="B614">
            <v>214</v>
          </cell>
          <cell r="C614">
            <v>8533</v>
          </cell>
          <cell r="D614">
            <v>711.23</v>
          </cell>
          <cell r="E614">
            <v>0</v>
          </cell>
          <cell r="F614">
            <v>20206.12</v>
          </cell>
          <cell r="G614">
            <v>0</v>
          </cell>
          <cell r="H614">
            <v>0</v>
          </cell>
          <cell r="I614">
            <v>0</v>
          </cell>
          <cell r="J614">
            <v>8072</v>
          </cell>
          <cell r="K614">
            <v>49901</v>
          </cell>
          <cell r="L614">
            <v>45329</v>
          </cell>
          <cell r="M614">
            <v>0</v>
          </cell>
          <cell r="N614">
            <v>3500</v>
          </cell>
          <cell r="O614" t="str">
            <v>16 yoshgacna bo`lgan bolalarga to`lanadigan nafaqalar bo`yic</v>
          </cell>
        </row>
        <row r="615">
          <cell r="A615">
            <v>9</v>
          </cell>
          <cell r="B615">
            <v>214</v>
          </cell>
          <cell r="C615">
            <v>8659</v>
          </cell>
          <cell r="D615">
            <v>711.23</v>
          </cell>
          <cell r="E615">
            <v>0</v>
          </cell>
          <cell r="F615">
            <v>20206.12</v>
          </cell>
          <cell r="G615">
            <v>0</v>
          </cell>
          <cell r="H615">
            <v>0</v>
          </cell>
          <cell r="I615">
            <v>0</v>
          </cell>
          <cell r="J615">
            <v>4641270.5</v>
          </cell>
          <cell r="K615">
            <v>16480455</v>
          </cell>
          <cell r="L615">
            <v>11839184.5</v>
          </cell>
          <cell r="M615">
            <v>0</v>
          </cell>
          <cell r="N615">
            <v>0</v>
          </cell>
          <cell r="O615" t="str">
            <v>16 yoshgacna bo`lgan bolalarga to`lanadigan nafaqalar bo`yic</v>
          </cell>
        </row>
        <row r="616">
          <cell r="A616">
            <v>9</v>
          </cell>
          <cell r="B616">
            <v>214</v>
          </cell>
          <cell r="C616">
            <v>8137</v>
          </cell>
          <cell r="D616">
            <v>711.25</v>
          </cell>
          <cell r="E616">
            <v>14</v>
          </cell>
          <cell r="F616">
            <v>20606.080000000002</v>
          </cell>
          <cell r="G616">
            <v>0</v>
          </cell>
          <cell r="H616">
            <v>2</v>
          </cell>
          <cell r="I616">
            <v>0</v>
          </cell>
          <cell r="J616">
            <v>18418.02</v>
          </cell>
          <cell r="K616">
            <v>2890.89</v>
          </cell>
          <cell r="L616">
            <v>0</v>
          </cell>
          <cell r="M616">
            <v>0</v>
          </cell>
          <cell r="N616">
            <v>15527.13</v>
          </cell>
          <cell r="O616" t="str">
            <v>Депозитный вклад 3 месяца</v>
          </cell>
        </row>
        <row r="617">
          <cell r="A617">
            <v>9</v>
          </cell>
          <cell r="B617">
            <v>214</v>
          </cell>
          <cell r="C617">
            <v>3563</v>
          </cell>
          <cell r="D617">
            <v>711.26</v>
          </cell>
          <cell r="E617">
            <v>14</v>
          </cell>
          <cell r="F617">
            <v>20606.09</v>
          </cell>
          <cell r="G617">
            <v>0</v>
          </cell>
          <cell r="H617">
            <v>2</v>
          </cell>
          <cell r="I617">
            <v>0</v>
          </cell>
          <cell r="J617">
            <v>5100274.7</v>
          </cell>
          <cell r="K617">
            <v>5215403.0999999996</v>
          </cell>
          <cell r="L617">
            <v>256942.97</v>
          </cell>
          <cell r="M617">
            <v>0</v>
          </cell>
          <cell r="N617">
            <v>141814.57</v>
          </cell>
          <cell r="O617" t="str">
            <v>Muddatli depozit omonati</v>
          </cell>
        </row>
        <row r="618">
          <cell r="A618">
            <v>9</v>
          </cell>
          <cell r="B618">
            <v>214</v>
          </cell>
          <cell r="C618">
            <v>5996</v>
          </cell>
          <cell r="D618">
            <v>711.26</v>
          </cell>
          <cell r="E618">
            <v>14</v>
          </cell>
          <cell r="F618">
            <v>20606.09</v>
          </cell>
          <cell r="G618">
            <v>0</v>
          </cell>
          <cell r="H618">
            <v>2</v>
          </cell>
          <cell r="I618">
            <v>0</v>
          </cell>
          <cell r="J618">
            <v>7962925.7000000002</v>
          </cell>
          <cell r="K618">
            <v>8338915.5199999996</v>
          </cell>
          <cell r="L618">
            <v>589027.91</v>
          </cell>
          <cell r="M618">
            <v>0</v>
          </cell>
          <cell r="N618">
            <v>213038.09</v>
          </cell>
          <cell r="O618" t="str">
            <v>Muddatli depozit omonati</v>
          </cell>
        </row>
        <row r="619">
          <cell r="A619">
            <v>9</v>
          </cell>
          <cell r="B619">
            <v>214</v>
          </cell>
          <cell r="C619">
            <v>7783</v>
          </cell>
          <cell r="D619">
            <v>711.26</v>
          </cell>
          <cell r="E619">
            <v>14</v>
          </cell>
          <cell r="F619">
            <v>20606.09</v>
          </cell>
          <cell r="G619">
            <v>0</v>
          </cell>
          <cell r="H619">
            <v>2</v>
          </cell>
          <cell r="I619">
            <v>0</v>
          </cell>
          <cell r="J619">
            <v>2902507.15</v>
          </cell>
          <cell r="K619">
            <v>3006044.39</v>
          </cell>
          <cell r="L619">
            <v>183111.53</v>
          </cell>
          <cell r="M619">
            <v>0</v>
          </cell>
          <cell r="N619">
            <v>79574.289999999994</v>
          </cell>
          <cell r="O619" t="str">
            <v>Muddatli depozit omonati</v>
          </cell>
        </row>
        <row r="620">
          <cell r="A620">
            <v>9</v>
          </cell>
          <cell r="B620">
            <v>214</v>
          </cell>
          <cell r="C620">
            <v>7845</v>
          </cell>
          <cell r="D620">
            <v>711.26</v>
          </cell>
          <cell r="E620">
            <v>14</v>
          </cell>
          <cell r="F620">
            <v>20606.09</v>
          </cell>
          <cell r="G620">
            <v>0</v>
          </cell>
          <cell r="H620">
            <v>2</v>
          </cell>
          <cell r="I620">
            <v>0</v>
          </cell>
          <cell r="J620">
            <v>1279688.49</v>
          </cell>
          <cell r="K620">
            <v>1206334.52</v>
          </cell>
          <cell r="L620">
            <v>61613.93</v>
          </cell>
          <cell r="M620">
            <v>0</v>
          </cell>
          <cell r="N620">
            <v>134967.9</v>
          </cell>
          <cell r="O620" t="str">
            <v>Muddatli depozit omonati</v>
          </cell>
        </row>
        <row r="621">
          <cell r="A621">
            <v>9</v>
          </cell>
          <cell r="B621">
            <v>214</v>
          </cell>
          <cell r="C621">
            <v>7948</v>
          </cell>
          <cell r="D621">
            <v>711.26</v>
          </cell>
          <cell r="E621">
            <v>14</v>
          </cell>
          <cell r="F621">
            <v>20606.09</v>
          </cell>
          <cell r="G621">
            <v>0</v>
          </cell>
          <cell r="H621">
            <v>2</v>
          </cell>
          <cell r="I621">
            <v>0</v>
          </cell>
          <cell r="J621">
            <v>561028.98</v>
          </cell>
          <cell r="K621">
            <v>478952.3</v>
          </cell>
          <cell r="L621">
            <v>31170.87</v>
          </cell>
          <cell r="M621">
            <v>0</v>
          </cell>
          <cell r="N621">
            <v>113247.55</v>
          </cell>
          <cell r="O621" t="str">
            <v>Muddatli depozit omonati</v>
          </cell>
        </row>
        <row r="622">
          <cell r="A622">
            <v>9</v>
          </cell>
          <cell r="B622">
            <v>214</v>
          </cell>
          <cell r="C622">
            <v>8002</v>
          </cell>
          <cell r="D622">
            <v>711.26</v>
          </cell>
          <cell r="E622">
            <v>14</v>
          </cell>
          <cell r="F622">
            <v>20606.09</v>
          </cell>
          <cell r="G622">
            <v>0</v>
          </cell>
          <cell r="H622">
            <v>2</v>
          </cell>
          <cell r="I622">
            <v>0</v>
          </cell>
          <cell r="J622">
            <v>591539.15</v>
          </cell>
          <cell r="K622">
            <v>561015.93000000005</v>
          </cell>
          <cell r="L622">
            <v>34596.199999999997</v>
          </cell>
          <cell r="M622">
            <v>0</v>
          </cell>
          <cell r="N622">
            <v>65119.42</v>
          </cell>
          <cell r="O622" t="str">
            <v>Muddatli depozit omonati</v>
          </cell>
        </row>
        <row r="623">
          <cell r="A623">
            <v>9</v>
          </cell>
          <cell r="B623">
            <v>214</v>
          </cell>
          <cell r="C623">
            <v>8104</v>
          </cell>
          <cell r="D623">
            <v>711.26</v>
          </cell>
          <cell r="E623">
            <v>14</v>
          </cell>
          <cell r="F623">
            <v>20606.09</v>
          </cell>
          <cell r="G623">
            <v>0</v>
          </cell>
          <cell r="H623">
            <v>2</v>
          </cell>
          <cell r="I623">
            <v>0</v>
          </cell>
          <cell r="J623">
            <v>303998.09000000003</v>
          </cell>
          <cell r="K623">
            <v>260291.88</v>
          </cell>
          <cell r="L623">
            <v>7343.05</v>
          </cell>
          <cell r="M623">
            <v>0</v>
          </cell>
          <cell r="N623">
            <v>51049.26</v>
          </cell>
          <cell r="O623" t="str">
            <v>Muddatli depozit omonati</v>
          </cell>
        </row>
        <row r="624">
          <cell r="A624">
            <v>9</v>
          </cell>
          <cell r="B624">
            <v>214</v>
          </cell>
          <cell r="C624">
            <v>8137</v>
          </cell>
          <cell r="D624">
            <v>711.26</v>
          </cell>
          <cell r="E624">
            <v>14</v>
          </cell>
          <cell r="F624">
            <v>20606.09</v>
          </cell>
          <cell r="G624">
            <v>0</v>
          </cell>
          <cell r="H624">
            <v>2</v>
          </cell>
          <cell r="I624">
            <v>0</v>
          </cell>
          <cell r="J624">
            <v>41336.83</v>
          </cell>
          <cell r="K624">
            <v>12036.17</v>
          </cell>
          <cell r="L624">
            <v>0</v>
          </cell>
          <cell r="M624">
            <v>0</v>
          </cell>
          <cell r="N624">
            <v>29300.66</v>
          </cell>
          <cell r="O624" t="str">
            <v>Muddatli depozit omonati</v>
          </cell>
        </row>
        <row r="625">
          <cell r="A625">
            <v>9</v>
          </cell>
          <cell r="B625">
            <v>214</v>
          </cell>
          <cell r="C625">
            <v>8533</v>
          </cell>
          <cell r="D625">
            <v>711.26</v>
          </cell>
          <cell r="E625">
            <v>14</v>
          </cell>
          <cell r="F625">
            <v>20606.09</v>
          </cell>
          <cell r="G625">
            <v>0</v>
          </cell>
          <cell r="H625">
            <v>2</v>
          </cell>
          <cell r="I625">
            <v>0</v>
          </cell>
          <cell r="J625">
            <v>1879666.51</v>
          </cell>
          <cell r="K625">
            <v>1990740.12</v>
          </cell>
          <cell r="L625">
            <v>121174.09</v>
          </cell>
          <cell r="M625">
            <v>0</v>
          </cell>
          <cell r="N625">
            <v>10100.48</v>
          </cell>
          <cell r="O625" t="str">
            <v>Muddatli depozit omonati</v>
          </cell>
        </row>
        <row r="626">
          <cell r="A626">
            <v>9</v>
          </cell>
          <cell r="B626">
            <v>214</v>
          </cell>
          <cell r="C626">
            <v>8659</v>
          </cell>
          <cell r="D626">
            <v>711.26</v>
          </cell>
          <cell r="E626">
            <v>14</v>
          </cell>
          <cell r="F626">
            <v>20606.09</v>
          </cell>
          <cell r="G626">
            <v>0</v>
          </cell>
          <cell r="H626">
            <v>2</v>
          </cell>
          <cell r="I626">
            <v>0</v>
          </cell>
          <cell r="J626">
            <v>103100</v>
          </cell>
          <cell r="K626">
            <v>164367.82</v>
          </cell>
          <cell r="L626">
            <v>71867.820000000007</v>
          </cell>
          <cell r="M626">
            <v>0</v>
          </cell>
          <cell r="N626">
            <v>10600</v>
          </cell>
          <cell r="O626" t="str">
            <v>Muddatli depozit omonati</v>
          </cell>
        </row>
        <row r="627">
          <cell r="A627">
            <v>9</v>
          </cell>
          <cell r="B627">
            <v>214</v>
          </cell>
          <cell r="C627">
            <v>3563</v>
          </cell>
          <cell r="D627">
            <v>711.27</v>
          </cell>
          <cell r="E627">
            <v>14</v>
          </cell>
          <cell r="F627">
            <v>20206.11</v>
          </cell>
          <cell r="G627">
            <v>0</v>
          </cell>
          <cell r="H627">
            <v>2</v>
          </cell>
          <cell r="I627">
            <v>0</v>
          </cell>
          <cell r="J627">
            <v>21506.720000000001</v>
          </cell>
          <cell r="K627">
            <v>0</v>
          </cell>
          <cell r="L627">
            <v>0</v>
          </cell>
          <cell r="M627">
            <v>0</v>
          </cell>
          <cell r="N627">
            <v>21506.720000000001</v>
          </cell>
          <cell r="O627" t="str">
            <v>"Oila" omonati</v>
          </cell>
        </row>
        <row r="628">
          <cell r="A628">
            <v>9</v>
          </cell>
          <cell r="B628">
            <v>214</v>
          </cell>
          <cell r="C628">
            <v>5996</v>
          </cell>
          <cell r="D628">
            <v>711.27</v>
          </cell>
          <cell r="E628">
            <v>14</v>
          </cell>
          <cell r="F628">
            <v>20206.11</v>
          </cell>
          <cell r="G628">
            <v>0</v>
          </cell>
          <cell r="H628">
            <v>2</v>
          </cell>
          <cell r="I628">
            <v>0</v>
          </cell>
          <cell r="J628">
            <v>66000</v>
          </cell>
          <cell r="K628">
            <v>68753.06</v>
          </cell>
          <cell r="L628">
            <v>2753.06</v>
          </cell>
          <cell r="M628">
            <v>0</v>
          </cell>
          <cell r="N628">
            <v>0</v>
          </cell>
          <cell r="O628" t="str">
            <v>"Oila" omonati</v>
          </cell>
        </row>
        <row r="629">
          <cell r="A629">
            <v>9</v>
          </cell>
          <cell r="B629">
            <v>214</v>
          </cell>
          <cell r="C629">
            <v>7783</v>
          </cell>
          <cell r="D629">
            <v>711.27</v>
          </cell>
          <cell r="E629">
            <v>14</v>
          </cell>
          <cell r="F629">
            <v>20206.11</v>
          </cell>
          <cell r="G629">
            <v>0</v>
          </cell>
          <cell r="H629">
            <v>2</v>
          </cell>
          <cell r="I629">
            <v>0</v>
          </cell>
          <cell r="J629">
            <v>88990.48</v>
          </cell>
          <cell r="K629">
            <v>0</v>
          </cell>
          <cell r="L629">
            <v>0</v>
          </cell>
          <cell r="M629">
            <v>0</v>
          </cell>
          <cell r="N629">
            <v>88990.48</v>
          </cell>
          <cell r="O629" t="str">
            <v>"Oila" omonati</v>
          </cell>
        </row>
        <row r="630">
          <cell r="A630">
            <v>9</v>
          </cell>
          <cell r="B630">
            <v>214</v>
          </cell>
          <cell r="C630">
            <v>7948</v>
          </cell>
          <cell r="D630">
            <v>711.27</v>
          </cell>
          <cell r="E630">
            <v>14</v>
          </cell>
          <cell r="F630">
            <v>20206.11</v>
          </cell>
          <cell r="G630">
            <v>0</v>
          </cell>
          <cell r="H630">
            <v>2</v>
          </cell>
          <cell r="I630">
            <v>0</v>
          </cell>
          <cell r="J630">
            <v>45773.56</v>
          </cell>
          <cell r="K630">
            <v>0</v>
          </cell>
          <cell r="L630">
            <v>0</v>
          </cell>
          <cell r="M630">
            <v>0</v>
          </cell>
          <cell r="N630">
            <v>45773.56</v>
          </cell>
          <cell r="O630" t="str">
            <v>"Oila" omonati</v>
          </cell>
        </row>
        <row r="631">
          <cell r="A631">
            <v>9</v>
          </cell>
          <cell r="B631">
            <v>214</v>
          </cell>
          <cell r="C631">
            <v>8104</v>
          </cell>
          <cell r="D631">
            <v>711.27</v>
          </cell>
          <cell r="E631">
            <v>14</v>
          </cell>
          <cell r="F631">
            <v>20206.11</v>
          </cell>
          <cell r="G631">
            <v>0</v>
          </cell>
          <cell r="H631">
            <v>2</v>
          </cell>
          <cell r="I631">
            <v>0</v>
          </cell>
          <cell r="J631">
            <v>53550</v>
          </cell>
          <cell r="K631">
            <v>36505.35</v>
          </cell>
          <cell r="L631">
            <v>526.22</v>
          </cell>
          <cell r="M631">
            <v>0</v>
          </cell>
          <cell r="N631">
            <v>17570.87</v>
          </cell>
          <cell r="O631" t="str">
            <v>"Oila" omonati</v>
          </cell>
        </row>
        <row r="632">
          <cell r="A632">
            <v>9</v>
          </cell>
          <cell r="B632">
            <v>214</v>
          </cell>
          <cell r="C632">
            <v>8137</v>
          </cell>
          <cell r="D632">
            <v>711.27</v>
          </cell>
          <cell r="E632">
            <v>14</v>
          </cell>
          <cell r="F632">
            <v>20206.11</v>
          </cell>
          <cell r="G632">
            <v>0</v>
          </cell>
          <cell r="H632">
            <v>2</v>
          </cell>
          <cell r="I632">
            <v>0</v>
          </cell>
          <cell r="J632">
            <v>63000</v>
          </cell>
          <cell r="K632">
            <v>64846.3</v>
          </cell>
          <cell r="L632">
            <v>9196.2999999999993</v>
          </cell>
          <cell r="M632">
            <v>0</v>
          </cell>
          <cell r="N632">
            <v>7350</v>
          </cell>
          <cell r="O632" t="str">
            <v>"Oila" omonati</v>
          </cell>
        </row>
        <row r="633">
          <cell r="A633">
            <v>9</v>
          </cell>
          <cell r="B633">
            <v>214</v>
          </cell>
          <cell r="C633">
            <v>8298</v>
          </cell>
          <cell r="D633">
            <v>711.27</v>
          </cell>
          <cell r="E633">
            <v>14</v>
          </cell>
          <cell r="F633">
            <v>20206.11</v>
          </cell>
          <cell r="G633">
            <v>0</v>
          </cell>
          <cell r="H633">
            <v>2</v>
          </cell>
          <cell r="I633">
            <v>0</v>
          </cell>
          <cell r="J633">
            <v>25000</v>
          </cell>
          <cell r="K633">
            <v>26668</v>
          </cell>
          <cell r="L633">
            <v>1668</v>
          </cell>
          <cell r="M633">
            <v>0</v>
          </cell>
          <cell r="N633">
            <v>0</v>
          </cell>
          <cell r="O633" t="str">
            <v>"Oila" omonati</v>
          </cell>
        </row>
        <row r="634">
          <cell r="A634">
            <v>9</v>
          </cell>
          <cell r="B634">
            <v>214</v>
          </cell>
          <cell r="C634">
            <v>8659</v>
          </cell>
          <cell r="D634">
            <v>711.27</v>
          </cell>
          <cell r="E634">
            <v>14</v>
          </cell>
          <cell r="F634">
            <v>20206.11</v>
          </cell>
          <cell r="G634">
            <v>0</v>
          </cell>
          <cell r="H634">
            <v>2</v>
          </cell>
          <cell r="I634">
            <v>0</v>
          </cell>
          <cell r="J634">
            <v>17396</v>
          </cell>
          <cell r="K634">
            <v>0</v>
          </cell>
          <cell r="L634">
            <v>0</v>
          </cell>
          <cell r="M634">
            <v>0</v>
          </cell>
          <cell r="N634">
            <v>17396</v>
          </cell>
          <cell r="O634" t="str">
            <v>"Oila" omonati</v>
          </cell>
        </row>
        <row r="635">
          <cell r="A635">
            <v>9</v>
          </cell>
          <cell r="B635">
            <v>214</v>
          </cell>
          <cell r="C635">
            <v>3563</v>
          </cell>
          <cell r="D635">
            <v>711.28</v>
          </cell>
          <cell r="E635">
            <v>0</v>
          </cell>
          <cell r="F635">
            <v>20206.13</v>
          </cell>
          <cell r="G635">
            <v>0</v>
          </cell>
          <cell r="H635">
            <v>0</v>
          </cell>
          <cell r="I635">
            <v>0</v>
          </cell>
          <cell r="J635">
            <v>332675</v>
          </cell>
          <cell r="K635">
            <v>428730</v>
          </cell>
          <cell r="L635">
            <v>103105</v>
          </cell>
          <cell r="M635">
            <v>0</v>
          </cell>
          <cell r="N635">
            <v>7050</v>
          </cell>
          <cell r="O635" t="str">
            <v>Беспроцентные вклады по пособиям малообеспеченным семьям</v>
          </cell>
        </row>
        <row r="636">
          <cell r="A636">
            <v>9</v>
          </cell>
          <cell r="B636">
            <v>214</v>
          </cell>
          <cell r="C636">
            <v>5996</v>
          </cell>
          <cell r="D636">
            <v>711.28</v>
          </cell>
          <cell r="E636">
            <v>0</v>
          </cell>
          <cell r="F636">
            <v>20206.13</v>
          </cell>
          <cell r="G636">
            <v>0</v>
          </cell>
          <cell r="H636">
            <v>0</v>
          </cell>
          <cell r="I636">
            <v>0</v>
          </cell>
          <cell r="J636">
            <v>300273</v>
          </cell>
          <cell r="K636">
            <v>1935962.5</v>
          </cell>
          <cell r="L636">
            <v>1727437.07</v>
          </cell>
          <cell r="M636">
            <v>0</v>
          </cell>
          <cell r="N636">
            <v>91747.57</v>
          </cell>
          <cell r="O636" t="str">
            <v>Kam ta`minlangan oilalarga to`lanadigan nafaqalar bo`yicha f</v>
          </cell>
        </row>
        <row r="637">
          <cell r="A637">
            <v>9</v>
          </cell>
          <cell r="B637">
            <v>214</v>
          </cell>
          <cell r="C637">
            <v>7783</v>
          </cell>
          <cell r="D637">
            <v>711.28</v>
          </cell>
          <cell r="E637">
            <v>0</v>
          </cell>
          <cell r="F637">
            <v>20206.13</v>
          </cell>
          <cell r="G637">
            <v>0</v>
          </cell>
          <cell r="H637">
            <v>0</v>
          </cell>
          <cell r="I637">
            <v>0</v>
          </cell>
          <cell r="J637">
            <v>296430</v>
          </cell>
          <cell r="K637">
            <v>1183630</v>
          </cell>
          <cell r="L637">
            <v>997815</v>
          </cell>
          <cell r="M637">
            <v>0</v>
          </cell>
          <cell r="N637">
            <v>110615</v>
          </cell>
          <cell r="O637" t="str">
            <v>Беспроцентные вклады по пособиям малообеспеченным семьям</v>
          </cell>
        </row>
        <row r="638">
          <cell r="A638">
            <v>9</v>
          </cell>
          <cell r="B638">
            <v>214</v>
          </cell>
          <cell r="C638">
            <v>7845</v>
          </cell>
          <cell r="D638">
            <v>711.28</v>
          </cell>
          <cell r="E638">
            <v>0</v>
          </cell>
          <cell r="F638">
            <v>20206.13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87210</v>
          </cell>
          <cell r="L638">
            <v>87210</v>
          </cell>
          <cell r="M638">
            <v>0</v>
          </cell>
          <cell r="N638">
            <v>0</v>
          </cell>
          <cell r="O638" t="str">
            <v>Kam ta`minlangan oilalarga to`lanadigan nafaqalar bo`yicha f</v>
          </cell>
        </row>
        <row r="639">
          <cell r="A639">
            <v>9</v>
          </cell>
          <cell r="B639">
            <v>214</v>
          </cell>
          <cell r="C639">
            <v>7948</v>
          </cell>
          <cell r="D639">
            <v>711.28</v>
          </cell>
          <cell r="E639">
            <v>0</v>
          </cell>
          <cell r="F639">
            <v>20206.13</v>
          </cell>
          <cell r="G639">
            <v>0</v>
          </cell>
          <cell r="H639">
            <v>0</v>
          </cell>
          <cell r="I639">
            <v>0</v>
          </cell>
          <cell r="J639">
            <v>375531</v>
          </cell>
          <cell r="K639">
            <v>414811</v>
          </cell>
          <cell r="L639">
            <v>41260</v>
          </cell>
          <cell r="M639">
            <v>0</v>
          </cell>
          <cell r="N639">
            <v>1980</v>
          </cell>
          <cell r="O639" t="str">
            <v>Kam ta`minlangan oilalarga to`lanadigan nafaqalar bo`yicha f</v>
          </cell>
        </row>
        <row r="640">
          <cell r="A640">
            <v>9</v>
          </cell>
          <cell r="B640">
            <v>214</v>
          </cell>
          <cell r="C640">
            <v>8002</v>
          </cell>
          <cell r="D640">
            <v>711.28</v>
          </cell>
          <cell r="E640">
            <v>0</v>
          </cell>
          <cell r="F640">
            <v>20206.13</v>
          </cell>
          <cell r="G640">
            <v>0</v>
          </cell>
          <cell r="H640">
            <v>0</v>
          </cell>
          <cell r="I640">
            <v>0</v>
          </cell>
          <cell r="J640">
            <v>154757</v>
          </cell>
          <cell r="K640">
            <v>351920</v>
          </cell>
          <cell r="L640">
            <v>197163</v>
          </cell>
          <cell r="M640">
            <v>0</v>
          </cell>
          <cell r="N640">
            <v>0</v>
          </cell>
          <cell r="O640" t="str">
            <v>Kam ta`minlangan oilalarga to`lanadigan nafaqalar bo`yicha f</v>
          </cell>
        </row>
        <row r="641">
          <cell r="A641">
            <v>9</v>
          </cell>
          <cell r="B641">
            <v>214</v>
          </cell>
          <cell r="C641">
            <v>8104</v>
          </cell>
          <cell r="D641">
            <v>711.28</v>
          </cell>
          <cell r="E641">
            <v>0</v>
          </cell>
          <cell r="F641">
            <v>20206.13</v>
          </cell>
          <cell r="G641">
            <v>0</v>
          </cell>
          <cell r="H641">
            <v>2</v>
          </cell>
          <cell r="I641">
            <v>0</v>
          </cell>
          <cell r="J641">
            <v>174475</v>
          </cell>
          <cell r="K641">
            <v>386821</v>
          </cell>
          <cell r="L641">
            <v>214326</v>
          </cell>
          <cell r="M641">
            <v>0</v>
          </cell>
          <cell r="N641">
            <v>1980</v>
          </cell>
          <cell r="O641" t="str">
            <v>Kam ta`minlangan oilalarga to`lanadigan nafaqalar bo`yicha f</v>
          </cell>
        </row>
        <row r="642">
          <cell r="A642">
            <v>9</v>
          </cell>
          <cell r="B642">
            <v>214</v>
          </cell>
          <cell r="C642">
            <v>8137</v>
          </cell>
          <cell r="D642">
            <v>711.28</v>
          </cell>
          <cell r="E642">
            <v>0</v>
          </cell>
          <cell r="F642">
            <v>20206.13</v>
          </cell>
          <cell r="G642">
            <v>0</v>
          </cell>
          <cell r="H642">
            <v>2</v>
          </cell>
          <cell r="I642">
            <v>0</v>
          </cell>
          <cell r="J642">
            <v>55662.5</v>
          </cell>
          <cell r="K642">
            <v>280683.5</v>
          </cell>
          <cell r="L642">
            <v>225021</v>
          </cell>
          <cell r="M642">
            <v>0</v>
          </cell>
          <cell r="N642">
            <v>0</v>
          </cell>
          <cell r="O642" t="str">
            <v>Kam ta`minlangan oilalarga to`lanadigan nafaqalar bo`yicha f</v>
          </cell>
        </row>
        <row r="643">
          <cell r="A643">
            <v>9</v>
          </cell>
          <cell r="B643">
            <v>214</v>
          </cell>
          <cell r="C643">
            <v>8298</v>
          </cell>
          <cell r="D643">
            <v>711.28</v>
          </cell>
          <cell r="E643">
            <v>0</v>
          </cell>
          <cell r="F643">
            <v>20206.13</v>
          </cell>
          <cell r="G643">
            <v>0</v>
          </cell>
          <cell r="H643">
            <v>0</v>
          </cell>
          <cell r="I643">
            <v>0</v>
          </cell>
          <cell r="J643">
            <v>59400</v>
          </cell>
          <cell r="K643">
            <v>265165</v>
          </cell>
          <cell r="L643">
            <v>211215</v>
          </cell>
          <cell r="M643">
            <v>0</v>
          </cell>
          <cell r="N643">
            <v>5450</v>
          </cell>
          <cell r="O643" t="str">
            <v>Kam ta`minlangan oilalarga to`lanadigan nafaqalar bo`yicha f</v>
          </cell>
        </row>
        <row r="644">
          <cell r="A644">
            <v>9</v>
          </cell>
          <cell r="B644">
            <v>214</v>
          </cell>
          <cell r="C644">
            <v>8533</v>
          </cell>
          <cell r="D644">
            <v>711.28</v>
          </cell>
          <cell r="E644">
            <v>0</v>
          </cell>
          <cell r="F644">
            <v>20206.13</v>
          </cell>
          <cell r="G644">
            <v>0</v>
          </cell>
          <cell r="H644">
            <v>0</v>
          </cell>
          <cell r="I644">
            <v>0</v>
          </cell>
          <cell r="J644">
            <v>1650</v>
          </cell>
          <cell r="K644">
            <v>12210</v>
          </cell>
          <cell r="L644">
            <v>10560</v>
          </cell>
          <cell r="M644">
            <v>0</v>
          </cell>
          <cell r="N644">
            <v>0</v>
          </cell>
          <cell r="O644" t="str">
            <v>Kam ta`minlangan oilalarga to`lanadigan nafaqalar bo`yicha f</v>
          </cell>
        </row>
        <row r="645">
          <cell r="A645">
            <v>9</v>
          </cell>
          <cell r="B645">
            <v>214</v>
          </cell>
          <cell r="C645">
            <v>8659</v>
          </cell>
          <cell r="D645">
            <v>711.28</v>
          </cell>
          <cell r="E645">
            <v>0</v>
          </cell>
          <cell r="F645">
            <v>20206.13</v>
          </cell>
          <cell r="G645">
            <v>0</v>
          </cell>
          <cell r="H645">
            <v>0</v>
          </cell>
          <cell r="I645">
            <v>0</v>
          </cell>
          <cell r="J645">
            <v>385333</v>
          </cell>
          <cell r="K645">
            <v>1899088</v>
          </cell>
          <cell r="L645">
            <v>1513755</v>
          </cell>
          <cell r="M645">
            <v>0</v>
          </cell>
          <cell r="N645">
            <v>0</v>
          </cell>
          <cell r="O645" t="str">
            <v>Kam ta`minlangan oilalarga to`lanadigan nafaqalar bo`yicha f</v>
          </cell>
        </row>
        <row r="646">
          <cell r="A646">
            <v>9</v>
          </cell>
          <cell r="B646">
            <v>214</v>
          </cell>
          <cell r="C646">
            <v>3563</v>
          </cell>
          <cell r="D646">
            <v>711.29</v>
          </cell>
          <cell r="E646">
            <v>0</v>
          </cell>
          <cell r="F646">
            <v>20606.099999999999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7138697.2999999998</v>
          </cell>
          <cell r="L646">
            <v>10928225.449999999</v>
          </cell>
          <cell r="M646">
            <v>0</v>
          </cell>
          <cell r="N646">
            <v>3789528.15</v>
          </cell>
          <cell r="O646" t="str">
            <v>Вклад "ДАРОМАД"</v>
          </cell>
        </row>
        <row r="647">
          <cell r="A647">
            <v>9</v>
          </cell>
          <cell r="B647">
            <v>214</v>
          </cell>
          <cell r="C647">
            <v>5996</v>
          </cell>
          <cell r="D647">
            <v>711.29</v>
          </cell>
          <cell r="E647">
            <v>0</v>
          </cell>
          <cell r="F647">
            <v>20606.099999999999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13116431.74</v>
          </cell>
          <cell r="L647">
            <v>19759086.300000001</v>
          </cell>
          <cell r="M647">
            <v>0</v>
          </cell>
          <cell r="N647">
            <v>6642654.5599999996</v>
          </cell>
          <cell r="O647" t="str">
            <v>Вклад "ДАРОМАД"</v>
          </cell>
        </row>
        <row r="648">
          <cell r="A648">
            <v>9</v>
          </cell>
          <cell r="B648">
            <v>214</v>
          </cell>
          <cell r="C648">
            <v>7783</v>
          </cell>
          <cell r="D648">
            <v>711.29</v>
          </cell>
          <cell r="E648">
            <v>0</v>
          </cell>
          <cell r="F648">
            <v>20606.099999999999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838278.45</v>
          </cell>
          <cell r="L648">
            <v>3355614.66</v>
          </cell>
          <cell r="M648">
            <v>0</v>
          </cell>
          <cell r="N648">
            <v>2517336.21</v>
          </cell>
          <cell r="O648" t="str">
            <v>Вклад "ДАРОМАД"</v>
          </cell>
        </row>
        <row r="649">
          <cell r="A649">
            <v>9</v>
          </cell>
          <cell r="B649">
            <v>214</v>
          </cell>
          <cell r="C649">
            <v>7845</v>
          </cell>
          <cell r="D649">
            <v>711.29</v>
          </cell>
          <cell r="E649">
            <v>0</v>
          </cell>
          <cell r="F649">
            <v>20606.099999999999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313731.34000000003</v>
          </cell>
          <cell r="L649">
            <v>1402549.16</v>
          </cell>
          <cell r="M649">
            <v>0</v>
          </cell>
          <cell r="N649">
            <v>1088817.82</v>
          </cell>
          <cell r="O649" t="str">
            <v>Вклад "ДАРОМАД"</v>
          </cell>
        </row>
        <row r="650">
          <cell r="A650">
            <v>9</v>
          </cell>
          <cell r="B650">
            <v>214</v>
          </cell>
          <cell r="C650">
            <v>7948</v>
          </cell>
          <cell r="D650">
            <v>711.29</v>
          </cell>
          <cell r="E650">
            <v>0</v>
          </cell>
          <cell r="F650">
            <v>20606.099999999999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195111</v>
          </cell>
          <cell r="L650">
            <v>663837.18999999994</v>
          </cell>
          <cell r="M650">
            <v>0</v>
          </cell>
          <cell r="N650">
            <v>468726.19</v>
          </cell>
          <cell r="O650" t="str">
            <v>Вклад "ДАРОМАД"</v>
          </cell>
        </row>
        <row r="651">
          <cell r="A651">
            <v>9</v>
          </cell>
          <cell r="B651">
            <v>214</v>
          </cell>
          <cell r="C651">
            <v>8002</v>
          </cell>
          <cell r="D651">
            <v>711.29</v>
          </cell>
          <cell r="E651">
            <v>0</v>
          </cell>
          <cell r="F651">
            <v>20606.099999999999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114980</v>
          </cell>
          <cell r="L651">
            <v>368717.7</v>
          </cell>
          <cell r="M651">
            <v>0</v>
          </cell>
          <cell r="N651">
            <v>253737.7</v>
          </cell>
          <cell r="O651" t="str">
            <v>Вклад "ДАРОМАД"</v>
          </cell>
        </row>
        <row r="652">
          <cell r="A652">
            <v>9</v>
          </cell>
          <cell r="B652">
            <v>214</v>
          </cell>
          <cell r="C652">
            <v>8104</v>
          </cell>
          <cell r="D652">
            <v>711.29</v>
          </cell>
          <cell r="E652">
            <v>0</v>
          </cell>
          <cell r="F652">
            <v>20606.099999999999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69275.740000000005</v>
          </cell>
          <cell r="L652">
            <v>281696.7</v>
          </cell>
          <cell r="M652">
            <v>0</v>
          </cell>
          <cell r="N652">
            <v>212420.96</v>
          </cell>
          <cell r="O652" t="str">
            <v>Вклад "ДАРОМАД"</v>
          </cell>
        </row>
        <row r="653">
          <cell r="A653">
            <v>9</v>
          </cell>
          <cell r="B653">
            <v>214</v>
          </cell>
          <cell r="C653">
            <v>8533</v>
          </cell>
          <cell r="D653">
            <v>711.29</v>
          </cell>
          <cell r="E653">
            <v>0</v>
          </cell>
          <cell r="F653">
            <v>20606.099999999999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2586226.65</v>
          </cell>
          <cell r="L653">
            <v>4051743.81</v>
          </cell>
          <cell r="M653">
            <v>0</v>
          </cell>
          <cell r="N653">
            <v>1465517.16</v>
          </cell>
          <cell r="O653" t="str">
            <v>Вклад "ДАРОМАД"</v>
          </cell>
        </row>
        <row r="654">
          <cell r="A654">
            <v>9</v>
          </cell>
          <cell r="B654">
            <v>214</v>
          </cell>
          <cell r="C654">
            <v>8659</v>
          </cell>
          <cell r="D654">
            <v>711.29</v>
          </cell>
          <cell r="E654">
            <v>0</v>
          </cell>
          <cell r="F654">
            <v>20606.099999999999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218950</v>
          </cell>
          <cell r="L654">
            <v>321950</v>
          </cell>
          <cell r="M654">
            <v>0</v>
          </cell>
          <cell r="N654">
            <v>103000</v>
          </cell>
          <cell r="O654" t="str">
            <v>Вклад "ДАРОМАД"</v>
          </cell>
        </row>
        <row r="655">
          <cell r="A655">
            <v>9</v>
          </cell>
          <cell r="B655">
            <v>214</v>
          </cell>
          <cell r="C655">
            <v>3563</v>
          </cell>
          <cell r="D655">
            <v>711.3</v>
          </cell>
          <cell r="E655">
            <v>0</v>
          </cell>
          <cell r="F655">
            <v>20206.14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752745</v>
          </cell>
          <cell r="L655">
            <v>962730</v>
          </cell>
          <cell r="M655">
            <v>0</v>
          </cell>
          <cell r="N655">
            <v>209985</v>
          </cell>
          <cell r="O655" t="str">
            <v>Беспроцентные вклады по пособиям матерям с детьми до 2-х лет</v>
          </cell>
        </row>
        <row r="656">
          <cell r="A656">
            <v>9</v>
          </cell>
          <cell r="B656">
            <v>214</v>
          </cell>
          <cell r="C656">
            <v>5996</v>
          </cell>
          <cell r="D656">
            <v>711.3</v>
          </cell>
          <cell r="E656">
            <v>0</v>
          </cell>
          <cell r="F656">
            <v>20206.14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4304226</v>
          </cell>
          <cell r="L656">
            <v>4985675</v>
          </cell>
          <cell r="M656">
            <v>0</v>
          </cell>
          <cell r="N656">
            <v>681449</v>
          </cell>
          <cell r="O656" t="str">
            <v>Беспроцентные вклады по пособиям матерям с детьми до 2-х лет</v>
          </cell>
        </row>
        <row r="657">
          <cell r="A657">
            <v>9</v>
          </cell>
          <cell r="B657">
            <v>214</v>
          </cell>
          <cell r="C657">
            <v>7783</v>
          </cell>
          <cell r="D657">
            <v>711.3</v>
          </cell>
          <cell r="E657">
            <v>0</v>
          </cell>
          <cell r="F657">
            <v>20206.14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2219940</v>
          </cell>
          <cell r="L657">
            <v>2847210</v>
          </cell>
          <cell r="M657">
            <v>0</v>
          </cell>
          <cell r="N657">
            <v>627270</v>
          </cell>
          <cell r="O657" t="str">
            <v>Беспроцентные вклады по пособиям матерям с детьми до 2-х лет</v>
          </cell>
        </row>
        <row r="658">
          <cell r="A658">
            <v>9</v>
          </cell>
          <cell r="B658">
            <v>214</v>
          </cell>
          <cell r="C658">
            <v>7948</v>
          </cell>
          <cell r="D658">
            <v>711.3</v>
          </cell>
          <cell r="E658">
            <v>0</v>
          </cell>
          <cell r="F658">
            <v>20206.14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118755</v>
          </cell>
          <cell r="L658">
            <v>158820</v>
          </cell>
          <cell r="M658">
            <v>0</v>
          </cell>
          <cell r="N658">
            <v>40065</v>
          </cell>
          <cell r="O658" t="str">
            <v>Беспроцентные вклады по пособиям матерям с детьми до 2-х лет</v>
          </cell>
        </row>
        <row r="659">
          <cell r="A659">
            <v>9</v>
          </cell>
          <cell r="B659">
            <v>214</v>
          </cell>
          <cell r="C659">
            <v>8002</v>
          </cell>
          <cell r="D659">
            <v>711.3</v>
          </cell>
          <cell r="E659">
            <v>0</v>
          </cell>
          <cell r="F659">
            <v>20206.14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27780</v>
          </cell>
          <cell r="L659">
            <v>27780</v>
          </cell>
          <cell r="M659">
            <v>0</v>
          </cell>
          <cell r="N659">
            <v>0</v>
          </cell>
          <cell r="O659" t="str">
            <v>Беспроцентные вклады по пособиям матерям с детьми до 2-х лет</v>
          </cell>
        </row>
        <row r="660">
          <cell r="A660">
            <v>9</v>
          </cell>
          <cell r="B660">
            <v>214</v>
          </cell>
          <cell r="C660">
            <v>8137</v>
          </cell>
          <cell r="D660">
            <v>711.3</v>
          </cell>
          <cell r="E660">
            <v>0</v>
          </cell>
          <cell r="F660">
            <v>20206.14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405900</v>
          </cell>
          <cell r="L660">
            <v>405900</v>
          </cell>
          <cell r="M660">
            <v>0</v>
          </cell>
          <cell r="N660">
            <v>0</v>
          </cell>
          <cell r="O660" t="str">
            <v>Беспроцентные вклады по пособиям матерям с детьми до 2-х лет</v>
          </cell>
        </row>
        <row r="661">
          <cell r="A661">
            <v>9</v>
          </cell>
          <cell r="B661">
            <v>214</v>
          </cell>
          <cell r="C661">
            <v>8298</v>
          </cell>
          <cell r="D661">
            <v>711.3</v>
          </cell>
          <cell r="E661">
            <v>0</v>
          </cell>
          <cell r="F661">
            <v>20206.14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564030</v>
          </cell>
          <cell r="L661">
            <v>648567</v>
          </cell>
          <cell r="M661">
            <v>0</v>
          </cell>
          <cell r="N661">
            <v>84537</v>
          </cell>
          <cell r="O661" t="str">
            <v>Беспроцентные вклады по пособиям матерям с детьми до 2-х лет</v>
          </cell>
        </row>
        <row r="662">
          <cell r="A662">
            <v>9</v>
          </cell>
          <cell r="B662">
            <v>214</v>
          </cell>
          <cell r="C662">
            <v>8533</v>
          </cell>
          <cell r="D662">
            <v>711.3</v>
          </cell>
          <cell r="E662">
            <v>0</v>
          </cell>
          <cell r="F662">
            <v>20206.14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100935</v>
          </cell>
          <cell r="L662">
            <v>115395</v>
          </cell>
          <cell r="M662">
            <v>0</v>
          </cell>
          <cell r="N662">
            <v>14460</v>
          </cell>
          <cell r="O662" t="str">
            <v>Беспроцентные вклады по пособиям матерям с детьми до 2-х лет</v>
          </cell>
        </row>
        <row r="663">
          <cell r="A663">
            <v>9</v>
          </cell>
          <cell r="B663">
            <v>214</v>
          </cell>
          <cell r="C663">
            <v>8659</v>
          </cell>
          <cell r="D663">
            <v>711.3</v>
          </cell>
          <cell r="E663">
            <v>0</v>
          </cell>
          <cell r="F663">
            <v>20206.14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647460</v>
          </cell>
          <cell r="L663">
            <v>647460</v>
          </cell>
          <cell r="M663">
            <v>0</v>
          </cell>
          <cell r="N663">
            <v>0</v>
          </cell>
          <cell r="O663" t="str">
            <v>Беспроцентные вклады по пособиям матерям с детьми до 2-х лет</v>
          </cell>
        </row>
        <row r="664">
          <cell r="A664">
            <v>9</v>
          </cell>
          <cell r="B664">
            <v>214</v>
          </cell>
          <cell r="C664">
            <v>8002</v>
          </cell>
          <cell r="D664">
            <v>715</v>
          </cell>
          <cell r="E664">
            <v>14</v>
          </cell>
          <cell r="F664">
            <v>20218</v>
          </cell>
          <cell r="G664">
            <v>0</v>
          </cell>
          <cell r="H664">
            <v>2</v>
          </cell>
          <cell r="I664">
            <v>0</v>
          </cell>
          <cell r="J664">
            <v>20900</v>
          </cell>
          <cell r="K664">
            <v>20900</v>
          </cell>
          <cell r="L664">
            <v>0</v>
          </cell>
          <cell r="M664">
            <v>0</v>
          </cell>
          <cell r="N664">
            <v>0</v>
          </cell>
          <cell r="O664" t="str">
            <v>Депозиты до востребования предпр-лей, не имеющих статуса юр.</v>
          </cell>
        </row>
        <row r="665">
          <cell r="A665">
            <v>9</v>
          </cell>
          <cell r="B665">
            <v>214</v>
          </cell>
          <cell r="C665">
            <v>8659</v>
          </cell>
          <cell r="D665">
            <v>715</v>
          </cell>
          <cell r="E665">
            <v>14</v>
          </cell>
          <cell r="F665">
            <v>20218</v>
          </cell>
          <cell r="G665">
            <v>0</v>
          </cell>
          <cell r="H665">
            <v>2</v>
          </cell>
          <cell r="I665">
            <v>0</v>
          </cell>
          <cell r="J665">
            <v>150</v>
          </cell>
          <cell r="K665">
            <v>250560</v>
          </cell>
          <cell r="L665">
            <v>265880</v>
          </cell>
          <cell r="M665">
            <v>0</v>
          </cell>
          <cell r="N665">
            <v>15470</v>
          </cell>
          <cell r="O665" t="str">
            <v>Депозиты до востребования предпр-лей, не имеющих статуса юр.</v>
          </cell>
        </row>
        <row r="666">
          <cell r="A666">
            <v>9</v>
          </cell>
          <cell r="B666">
            <v>214</v>
          </cell>
          <cell r="C666">
            <v>7948</v>
          </cell>
          <cell r="D666">
            <v>725.02</v>
          </cell>
          <cell r="E666">
            <v>0</v>
          </cell>
          <cell r="F666">
            <v>23210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3856049.36</v>
          </cell>
          <cell r="L666">
            <v>4163059</v>
          </cell>
          <cell r="M666">
            <v>0</v>
          </cell>
          <cell r="N666">
            <v>307009.64</v>
          </cell>
          <cell r="O666" t="str">
            <v>Целевые средства, полученные из Фонда МФ</v>
          </cell>
        </row>
        <row r="667">
          <cell r="A667">
            <v>9</v>
          </cell>
          <cell r="B667">
            <v>214</v>
          </cell>
          <cell r="C667">
            <v>8137</v>
          </cell>
          <cell r="D667">
            <v>725.02</v>
          </cell>
          <cell r="E667">
            <v>0</v>
          </cell>
          <cell r="F667">
            <v>23210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431660</v>
          </cell>
          <cell r="L667">
            <v>431660</v>
          </cell>
          <cell r="M667">
            <v>0</v>
          </cell>
          <cell r="N667">
            <v>0</v>
          </cell>
          <cell r="O667" t="str">
            <v>Целевые средства, полученные из Фонда МФ</v>
          </cell>
        </row>
        <row r="668">
          <cell r="A668">
            <v>9</v>
          </cell>
          <cell r="B668">
            <v>214</v>
          </cell>
          <cell r="C668">
            <v>7948</v>
          </cell>
          <cell r="D668">
            <v>725.03</v>
          </cell>
          <cell r="E668">
            <v>0</v>
          </cell>
          <cell r="F668">
            <v>23204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584600</v>
          </cell>
          <cell r="L668">
            <v>1032000</v>
          </cell>
          <cell r="M668">
            <v>0</v>
          </cell>
          <cell r="N668">
            <v>447400</v>
          </cell>
          <cell r="O668" t="str">
            <v>Средства бюджета для разовых зачетов</v>
          </cell>
        </row>
        <row r="669">
          <cell r="A669">
            <v>9</v>
          </cell>
          <cell r="B669">
            <v>214</v>
          </cell>
          <cell r="C669">
            <v>3563</v>
          </cell>
          <cell r="D669">
            <v>727.01</v>
          </cell>
          <cell r="E669">
            <v>10</v>
          </cell>
          <cell r="F669">
            <v>29804.01</v>
          </cell>
          <cell r="G669">
            <v>0</v>
          </cell>
          <cell r="H669">
            <v>2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 t="str">
            <v>Расчеты по инкасированной выручке торг.организаций</v>
          </cell>
        </row>
        <row r="670">
          <cell r="A670">
            <v>9</v>
          </cell>
          <cell r="B670">
            <v>214</v>
          </cell>
          <cell r="C670">
            <v>8298</v>
          </cell>
          <cell r="D670">
            <v>727.01</v>
          </cell>
          <cell r="E670">
            <v>10</v>
          </cell>
          <cell r="F670">
            <v>29804.01</v>
          </cell>
          <cell r="G670">
            <v>0</v>
          </cell>
          <cell r="H670">
            <v>2</v>
          </cell>
          <cell r="I670">
            <v>0</v>
          </cell>
          <cell r="J670">
            <v>3670988.38</v>
          </cell>
          <cell r="K670">
            <v>3670988.38</v>
          </cell>
          <cell r="L670">
            <v>0</v>
          </cell>
          <cell r="M670">
            <v>0</v>
          </cell>
          <cell r="N670">
            <v>0</v>
          </cell>
          <cell r="O670" t="str">
            <v>Расчеты по инкасированной выручке торг.организаций</v>
          </cell>
        </row>
        <row r="671">
          <cell r="A671">
            <v>9</v>
          </cell>
          <cell r="B671">
            <v>214</v>
          </cell>
          <cell r="C671">
            <v>8533</v>
          </cell>
          <cell r="D671">
            <v>727.01</v>
          </cell>
          <cell r="E671">
            <v>10</v>
          </cell>
          <cell r="F671">
            <v>29804.01</v>
          </cell>
          <cell r="G671">
            <v>0</v>
          </cell>
          <cell r="H671">
            <v>2</v>
          </cell>
          <cell r="I671">
            <v>0</v>
          </cell>
          <cell r="J671">
            <v>0</v>
          </cell>
          <cell r="K671">
            <v>792200</v>
          </cell>
          <cell r="L671">
            <v>792200</v>
          </cell>
          <cell r="M671">
            <v>0</v>
          </cell>
          <cell r="N671">
            <v>0</v>
          </cell>
          <cell r="O671" t="str">
            <v>Расчеты по инкасированной выручке торг.организаций</v>
          </cell>
        </row>
        <row r="672">
          <cell r="A672">
            <v>9</v>
          </cell>
          <cell r="B672">
            <v>214</v>
          </cell>
          <cell r="C672">
            <v>3563</v>
          </cell>
          <cell r="D672">
            <v>727.02</v>
          </cell>
          <cell r="E672">
            <v>10</v>
          </cell>
          <cell r="F672">
            <v>29804.02</v>
          </cell>
          <cell r="G672">
            <v>0</v>
          </cell>
          <cell r="H672">
            <v>2</v>
          </cell>
          <cell r="I672">
            <v>0</v>
          </cell>
          <cell r="J672">
            <v>9163014.5800000001</v>
          </cell>
          <cell r="K672">
            <v>11926155.01</v>
          </cell>
          <cell r="L672">
            <v>2763140.43</v>
          </cell>
          <cell r="M672">
            <v>0</v>
          </cell>
          <cell r="N672">
            <v>0</v>
          </cell>
          <cell r="O672" t="str">
            <v>Расчеты по принятым комм.плат. (счет закрывается на 1 феврал</v>
          </cell>
        </row>
        <row r="673">
          <cell r="A673">
            <v>9</v>
          </cell>
          <cell r="B673">
            <v>214</v>
          </cell>
          <cell r="C673">
            <v>5996</v>
          </cell>
          <cell r="D673">
            <v>727.02</v>
          </cell>
          <cell r="E673">
            <v>10</v>
          </cell>
          <cell r="F673">
            <v>29804.02</v>
          </cell>
          <cell r="G673">
            <v>0</v>
          </cell>
          <cell r="H673">
            <v>2</v>
          </cell>
          <cell r="I673">
            <v>0</v>
          </cell>
          <cell r="J673">
            <v>5605680.6699999999</v>
          </cell>
          <cell r="K673">
            <v>8498396.4600000009</v>
          </cell>
          <cell r="L673">
            <v>2892715.79</v>
          </cell>
          <cell r="M673">
            <v>0</v>
          </cell>
          <cell r="N673">
            <v>0</v>
          </cell>
          <cell r="O673" t="str">
            <v>Расчеты по принятым комм.плат. (счет закрывается на 1 феврал</v>
          </cell>
        </row>
        <row r="674">
          <cell r="A674">
            <v>9</v>
          </cell>
          <cell r="B674">
            <v>214</v>
          </cell>
          <cell r="C674">
            <v>7783</v>
          </cell>
          <cell r="D674">
            <v>727.02</v>
          </cell>
          <cell r="E674">
            <v>10</v>
          </cell>
          <cell r="F674">
            <v>29804.02</v>
          </cell>
          <cell r="G674">
            <v>0</v>
          </cell>
          <cell r="H674">
            <v>2</v>
          </cell>
          <cell r="I674">
            <v>0</v>
          </cell>
          <cell r="J674">
            <v>927992.84</v>
          </cell>
          <cell r="K674">
            <v>2721602.58</v>
          </cell>
          <cell r="L674">
            <v>1793609.74</v>
          </cell>
          <cell r="M674">
            <v>0</v>
          </cell>
          <cell r="N674">
            <v>0</v>
          </cell>
          <cell r="O674" t="str">
            <v>Расчеты по принятым комм.плат. (счет закрывается на 1 феврал</v>
          </cell>
        </row>
        <row r="675">
          <cell r="A675">
            <v>9</v>
          </cell>
          <cell r="B675">
            <v>214</v>
          </cell>
          <cell r="C675">
            <v>7845</v>
          </cell>
          <cell r="D675">
            <v>727.02</v>
          </cell>
          <cell r="E675">
            <v>10</v>
          </cell>
          <cell r="F675">
            <v>29804.02</v>
          </cell>
          <cell r="G675">
            <v>0</v>
          </cell>
          <cell r="H675">
            <v>2</v>
          </cell>
          <cell r="I675">
            <v>0</v>
          </cell>
          <cell r="J675">
            <v>124729.33</v>
          </cell>
          <cell r="K675">
            <v>560626.87</v>
          </cell>
          <cell r="L675">
            <v>435897.54</v>
          </cell>
          <cell r="M675">
            <v>0</v>
          </cell>
          <cell r="N675">
            <v>0</v>
          </cell>
          <cell r="O675" t="str">
            <v>Расчеты по принятым комм.плат. (счет закрывается на 1 феврал</v>
          </cell>
        </row>
        <row r="676">
          <cell r="A676">
            <v>9</v>
          </cell>
          <cell r="B676">
            <v>214</v>
          </cell>
          <cell r="C676">
            <v>7948</v>
          </cell>
          <cell r="D676">
            <v>727.02</v>
          </cell>
          <cell r="E676">
            <v>10</v>
          </cell>
          <cell r="F676">
            <v>29804.02</v>
          </cell>
          <cell r="G676">
            <v>0</v>
          </cell>
          <cell r="H676">
            <v>2</v>
          </cell>
          <cell r="I676">
            <v>0</v>
          </cell>
          <cell r="J676">
            <v>1084029.8700000001</v>
          </cell>
          <cell r="K676">
            <v>1853052.03</v>
          </cell>
          <cell r="L676">
            <v>769022.16</v>
          </cell>
          <cell r="M676">
            <v>0</v>
          </cell>
          <cell r="N676">
            <v>0</v>
          </cell>
          <cell r="O676" t="str">
            <v>Расчеты по принятым комм.плат. (счет закрывается на 1 феврал</v>
          </cell>
        </row>
        <row r="677">
          <cell r="A677">
            <v>9</v>
          </cell>
          <cell r="B677">
            <v>214</v>
          </cell>
          <cell r="C677">
            <v>8002</v>
          </cell>
          <cell r="D677">
            <v>727.02</v>
          </cell>
          <cell r="E677">
            <v>10</v>
          </cell>
          <cell r="F677">
            <v>29804.02</v>
          </cell>
          <cell r="G677">
            <v>0</v>
          </cell>
          <cell r="H677">
            <v>2</v>
          </cell>
          <cell r="I677">
            <v>0</v>
          </cell>
          <cell r="J677">
            <v>510444.5</v>
          </cell>
          <cell r="K677">
            <v>2087940.17</v>
          </cell>
          <cell r="L677">
            <v>1577495.67</v>
          </cell>
          <cell r="M677">
            <v>0</v>
          </cell>
          <cell r="N677">
            <v>0</v>
          </cell>
          <cell r="O677" t="str">
            <v>Расчеты по принятым комм.плат. (счет закрывается на 1 феврал</v>
          </cell>
        </row>
        <row r="678">
          <cell r="A678">
            <v>9</v>
          </cell>
          <cell r="B678">
            <v>214</v>
          </cell>
          <cell r="C678">
            <v>8104</v>
          </cell>
          <cell r="D678">
            <v>727.02</v>
          </cell>
          <cell r="E678">
            <v>10</v>
          </cell>
          <cell r="F678">
            <v>29804.02</v>
          </cell>
          <cell r="G678">
            <v>0</v>
          </cell>
          <cell r="H678">
            <v>2</v>
          </cell>
          <cell r="I678">
            <v>0</v>
          </cell>
          <cell r="J678">
            <v>205377.25</v>
          </cell>
          <cell r="K678">
            <v>205377.25</v>
          </cell>
          <cell r="L678">
            <v>0</v>
          </cell>
          <cell r="M678">
            <v>0</v>
          </cell>
          <cell r="N678">
            <v>0</v>
          </cell>
          <cell r="O678" t="str">
            <v>Расчеты по принятым комм.плат. (счет закрывается на 1 феврал</v>
          </cell>
        </row>
        <row r="679">
          <cell r="A679">
            <v>9</v>
          </cell>
          <cell r="B679">
            <v>214</v>
          </cell>
          <cell r="C679">
            <v>8137</v>
          </cell>
          <cell r="D679">
            <v>727.02</v>
          </cell>
          <cell r="E679">
            <v>10</v>
          </cell>
          <cell r="F679">
            <v>29804.02</v>
          </cell>
          <cell r="G679">
            <v>0</v>
          </cell>
          <cell r="H679">
            <v>2</v>
          </cell>
          <cell r="I679">
            <v>0</v>
          </cell>
          <cell r="J679">
            <v>55512</v>
          </cell>
          <cell r="K679">
            <v>854790.99</v>
          </cell>
          <cell r="L679">
            <v>799278.99</v>
          </cell>
          <cell r="M679">
            <v>0</v>
          </cell>
          <cell r="N679">
            <v>0</v>
          </cell>
          <cell r="O679" t="str">
            <v>Расчеты по принятым комм.плат. (счет закрывается на 1 феврал</v>
          </cell>
        </row>
        <row r="680">
          <cell r="A680">
            <v>9</v>
          </cell>
          <cell r="B680">
            <v>214</v>
          </cell>
          <cell r="C680">
            <v>8533</v>
          </cell>
          <cell r="D680">
            <v>727.02</v>
          </cell>
          <cell r="E680">
            <v>10</v>
          </cell>
          <cell r="F680">
            <v>29804.02</v>
          </cell>
          <cell r="G680">
            <v>0</v>
          </cell>
          <cell r="H680">
            <v>2</v>
          </cell>
          <cell r="I680">
            <v>0</v>
          </cell>
          <cell r="J680">
            <v>4712730.2</v>
          </cell>
          <cell r="K680">
            <v>5740762.2000000002</v>
          </cell>
          <cell r="L680">
            <v>1028032</v>
          </cell>
          <cell r="M680">
            <v>0</v>
          </cell>
          <cell r="N680">
            <v>0</v>
          </cell>
          <cell r="O680" t="str">
            <v>Расчеты по принятым комм.плат. (счет закрывается на 1 феврал</v>
          </cell>
        </row>
        <row r="681">
          <cell r="A681">
            <v>9</v>
          </cell>
          <cell r="B681">
            <v>214</v>
          </cell>
          <cell r="C681">
            <v>8659</v>
          </cell>
          <cell r="D681">
            <v>727.02</v>
          </cell>
          <cell r="E681">
            <v>10</v>
          </cell>
          <cell r="F681">
            <v>29804.02</v>
          </cell>
          <cell r="G681">
            <v>0</v>
          </cell>
          <cell r="H681">
            <v>2</v>
          </cell>
          <cell r="I681">
            <v>0</v>
          </cell>
          <cell r="J681">
            <v>544279.25</v>
          </cell>
          <cell r="K681">
            <v>958443.74</v>
          </cell>
          <cell r="L681">
            <v>414164.49</v>
          </cell>
          <cell r="M681">
            <v>0</v>
          </cell>
          <cell r="N681">
            <v>0</v>
          </cell>
          <cell r="O681" t="str">
            <v>Расчеты по принятым комм.плат. (счет закрывается на 1 феврал</v>
          </cell>
        </row>
        <row r="682">
          <cell r="A682">
            <v>9</v>
          </cell>
          <cell r="B682">
            <v>214</v>
          </cell>
          <cell r="C682">
            <v>3563</v>
          </cell>
          <cell r="D682">
            <v>727.03</v>
          </cell>
          <cell r="E682">
            <v>10</v>
          </cell>
          <cell r="F682">
            <v>29804.03</v>
          </cell>
          <cell r="G682">
            <v>0</v>
          </cell>
          <cell r="H682">
            <v>2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 t="str">
            <v>Расчеты по выплате Госстраха</v>
          </cell>
        </row>
        <row r="683">
          <cell r="A683">
            <v>9</v>
          </cell>
          <cell r="B683">
            <v>214</v>
          </cell>
          <cell r="C683">
            <v>7783</v>
          </cell>
          <cell r="D683">
            <v>727.03</v>
          </cell>
          <cell r="E683">
            <v>10</v>
          </cell>
          <cell r="F683">
            <v>29804.03</v>
          </cell>
          <cell r="G683">
            <v>0</v>
          </cell>
          <cell r="H683">
            <v>2</v>
          </cell>
          <cell r="I683">
            <v>0</v>
          </cell>
          <cell r="J683">
            <v>0</v>
          </cell>
          <cell r="K683">
            <v>104546.76</v>
          </cell>
          <cell r="L683">
            <v>104546.76</v>
          </cell>
          <cell r="M683">
            <v>0</v>
          </cell>
          <cell r="N683">
            <v>0</v>
          </cell>
          <cell r="O683" t="str">
            <v>Расчеты по выплате Госстраха</v>
          </cell>
        </row>
        <row r="684">
          <cell r="A684">
            <v>9</v>
          </cell>
          <cell r="B684">
            <v>214</v>
          </cell>
          <cell r="C684">
            <v>7845</v>
          </cell>
          <cell r="D684">
            <v>727.03</v>
          </cell>
          <cell r="E684">
            <v>10</v>
          </cell>
          <cell r="F684">
            <v>29804.03</v>
          </cell>
          <cell r="G684">
            <v>0</v>
          </cell>
          <cell r="H684">
            <v>2</v>
          </cell>
          <cell r="I684">
            <v>0</v>
          </cell>
          <cell r="J684">
            <v>0</v>
          </cell>
          <cell r="K684">
            <v>827080.32</v>
          </cell>
          <cell r="L684">
            <v>831310.26</v>
          </cell>
          <cell r="M684">
            <v>0</v>
          </cell>
          <cell r="N684">
            <v>4229.9399999999996</v>
          </cell>
          <cell r="O684" t="str">
            <v>Расчеты по выплате Госстраха</v>
          </cell>
        </row>
        <row r="685">
          <cell r="A685">
            <v>9</v>
          </cell>
          <cell r="B685">
            <v>214</v>
          </cell>
          <cell r="C685">
            <v>8298</v>
          </cell>
          <cell r="D685">
            <v>727.03</v>
          </cell>
          <cell r="E685">
            <v>10</v>
          </cell>
          <cell r="F685">
            <v>29804.03</v>
          </cell>
          <cell r="G685">
            <v>0</v>
          </cell>
          <cell r="H685">
            <v>2</v>
          </cell>
          <cell r="I685">
            <v>0</v>
          </cell>
          <cell r="J685">
            <v>1250</v>
          </cell>
          <cell r="K685">
            <v>0</v>
          </cell>
          <cell r="L685">
            <v>0</v>
          </cell>
          <cell r="M685">
            <v>0</v>
          </cell>
          <cell r="N685">
            <v>1250</v>
          </cell>
          <cell r="O685" t="str">
            <v>Расчеты по выплате Госстраха</v>
          </cell>
        </row>
        <row r="686">
          <cell r="A686">
            <v>9</v>
          </cell>
          <cell r="B686">
            <v>214</v>
          </cell>
          <cell r="C686">
            <v>8659</v>
          </cell>
          <cell r="D686">
            <v>727.03</v>
          </cell>
          <cell r="E686">
            <v>10</v>
          </cell>
          <cell r="F686">
            <v>29804.03</v>
          </cell>
          <cell r="G686">
            <v>0</v>
          </cell>
          <cell r="H686">
            <v>2</v>
          </cell>
          <cell r="I686">
            <v>0</v>
          </cell>
          <cell r="J686">
            <v>590</v>
          </cell>
          <cell r="K686">
            <v>22570</v>
          </cell>
          <cell r="L686">
            <v>28120</v>
          </cell>
          <cell r="M686">
            <v>0</v>
          </cell>
          <cell r="N686">
            <v>6140</v>
          </cell>
          <cell r="O686" t="str">
            <v>Расчеты по выплате Госстраха</v>
          </cell>
        </row>
        <row r="687">
          <cell r="A687">
            <v>9</v>
          </cell>
          <cell r="B687">
            <v>214</v>
          </cell>
          <cell r="C687">
            <v>3563</v>
          </cell>
          <cell r="D687">
            <v>727.05</v>
          </cell>
          <cell r="E687">
            <v>10</v>
          </cell>
          <cell r="F687">
            <v>29804.05</v>
          </cell>
          <cell r="G687">
            <v>0</v>
          </cell>
          <cell r="H687">
            <v>2</v>
          </cell>
          <cell r="I687">
            <v>0</v>
          </cell>
          <cell r="J687">
            <v>0</v>
          </cell>
          <cell r="K687">
            <v>10356240.08</v>
          </cell>
          <cell r="L687">
            <v>13296296.289999999</v>
          </cell>
          <cell r="M687">
            <v>0</v>
          </cell>
          <cell r="N687">
            <v>2940056.21</v>
          </cell>
          <cell r="O687" t="str">
            <v>Платежи от населения в пользу налоговых органов</v>
          </cell>
        </row>
        <row r="688">
          <cell r="A688">
            <v>9</v>
          </cell>
          <cell r="B688">
            <v>214</v>
          </cell>
          <cell r="C688">
            <v>5996</v>
          </cell>
          <cell r="D688">
            <v>727.05</v>
          </cell>
          <cell r="E688">
            <v>10</v>
          </cell>
          <cell r="F688">
            <v>29804.05</v>
          </cell>
          <cell r="G688">
            <v>0</v>
          </cell>
          <cell r="H688">
            <v>2</v>
          </cell>
          <cell r="I688">
            <v>0</v>
          </cell>
          <cell r="J688">
            <v>0</v>
          </cell>
          <cell r="K688">
            <v>625167.77</v>
          </cell>
          <cell r="L688">
            <v>625167.77</v>
          </cell>
          <cell r="M688">
            <v>0</v>
          </cell>
          <cell r="N688">
            <v>0</v>
          </cell>
          <cell r="O688" t="str">
            <v>Платежи от населения в пользу налоговых органов</v>
          </cell>
        </row>
        <row r="689">
          <cell r="A689">
            <v>9</v>
          </cell>
          <cell r="B689">
            <v>214</v>
          </cell>
          <cell r="C689">
            <v>7783</v>
          </cell>
          <cell r="D689">
            <v>727.05</v>
          </cell>
          <cell r="E689">
            <v>10</v>
          </cell>
          <cell r="F689">
            <v>29804.05</v>
          </cell>
          <cell r="G689">
            <v>0</v>
          </cell>
          <cell r="H689">
            <v>2</v>
          </cell>
          <cell r="I689">
            <v>0</v>
          </cell>
          <cell r="J689">
            <v>0</v>
          </cell>
          <cell r="K689">
            <v>3996526.46</v>
          </cell>
          <cell r="L689">
            <v>3996526.46</v>
          </cell>
          <cell r="M689">
            <v>0</v>
          </cell>
          <cell r="N689">
            <v>0</v>
          </cell>
          <cell r="O689" t="str">
            <v>Платежи от населения в пользу налоговых органов</v>
          </cell>
        </row>
        <row r="690">
          <cell r="A690">
            <v>9</v>
          </cell>
          <cell r="B690">
            <v>214</v>
          </cell>
          <cell r="C690">
            <v>7948</v>
          </cell>
          <cell r="D690">
            <v>727.05</v>
          </cell>
          <cell r="E690">
            <v>10</v>
          </cell>
          <cell r="F690">
            <v>29804.05</v>
          </cell>
          <cell r="G690">
            <v>0</v>
          </cell>
          <cell r="H690">
            <v>2</v>
          </cell>
          <cell r="I690">
            <v>0</v>
          </cell>
          <cell r="J690">
            <v>0</v>
          </cell>
          <cell r="K690">
            <v>142967.42000000001</v>
          </cell>
          <cell r="L690">
            <v>142967.42000000001</v>
          </cell>
          <cell r="M690">
            <v>0</v>
          </cell>
          <cell r="N690">
            <v>0</v>
          </cell>
          <cell r="O690" t="str">
            <v>Платежи от населения в пользу налоговых органов</v>
          </cell>
        </row>
        <row r="691">
          <cell r="A691">
            <v>9</v>
          </cell>
          <cell r="B691">
            <v>214</v>
          </cell>
          <cell r="C691">
            <v>8104</v>
          </cell>
          <cell r="D691">
            <v>727.05</v>
          </cell>
          <cell r="E691">
            <v>10</v>
          </cell>
          <cell r="F691">
            <v>29804.05</v>
          </cell>
          <cell r="G691">
            <v>0</v>
          </cell>
          <cell r="H691">
            <v>2</v>
          </cell>
          <cell r="I691">
            <v>0</v>
          </cell>
          <cell r="J691">
            <v>0</v>
          </cell>
          <cell r="K691">
            <v>186894</v>
          </cell>
          <cell r="L691">
            <v>186894</v>
          </cell>
          <cell r="M691">
            <v>0</v>
          </cell>
          <cell r="N691">
            <v>0</v>
          </cell>
          <cell r="O691" t="str">
            <v>Платежи от населения в пользу налоговых органов</v>
          </cell>
        </row>
        <row r="692">
          <cell r="A692">
            <v>9</v>
          </cell>
          <cell r="B692">
            <v>214</v>
          </cell>
          <cell r="C692">
            <v>8659</v>
          </cell>
          <cell r="D692">
            <v>727.05</v>
          </cell>
          <cell r="E692">
            <v>10</v>
          </cell>
          <cell r="F692">
            <v>29804.05</v>
          </cell>
          <cell r="G692">
            <v>0</v>
          </cell>
          <cell r="H692">
            <v>2</v>
          </cell>
          <cell r="I692">
            <v>0</v>
          </cell>
          <cell r="J692">
            <v>0</v>
          </cell>
          <cell r="K692">
            <v>122835</v>
          </cell>
          <cell r="L692">
            <v>122835</v>
          </cell>
          <cell r="M692">
            <v>0</v>
          </cell>
          <cell r="N692">
            <v>0</v>
          </cell>
          <cell r="O692" t="str">
            <v>Платежи от населения в пользу налоговых органов</v>
          </cell>
        </row>
        <row r="693">
          <cell r="A693">
            <v>9</v>
          </cell>
          <cell r="B693">
            <v>214</v>
          </cell>
          <cell r="C693">
            <v>3563</v>
          </cell>
          <cell r="D693">
            <v>727.06</v>
          </cell>
          <cell r="E693">
            <v>10</v>
          </cell>
          <cell r="F693">
            <v>29804.06</v>
          </cell>
          <cell r="G693">
            <v>0</v>
          </cell>
          <cell r="H693">
            <v>2</v>
          </cell>
          <cell r="I693">
            <v>0</v>
          </cell>
          <cell r="J693">
            <v>0</v>
          </cell>
          <cell r="K693">
            <v>18000</v>
          </cell>
          <cell r="L693">
            <v>18000</v>
          </cell>
          <cell r="M693">
            <v>0</v>
          </cell>
          <cell r="N693">
            <v>0</v>
          </cell>
          <cell r="O693" t="str">
            <v>Платежи от населения в пользу других бюджетных организаций</v>
          </cell>
        </row>
        <row r="694">
          <cell r="A694">
            <v>9</v>
          </cell>
          <cell r="B694">
            <v>214</v>
          </cell>
          <cell r="C694">
            <v>5996</v>
          </cell>
          <cell r="D694">
            <v>727.06</v>
          </cell>
          <cell r="E694">
            <v>10</v>
          </cell>
          <cell r="F694">
            <v>29804.06</v>
          </cell>
          <cell r="G694">
            <v>0</v>
          </cell>
          <cell r="H694">
            <v>2</v>
          </cell>
          <cell r="I694">
            <v>0</v>
          </cell>
          <cell r="J694">
            <v>0</v>
          </cell>
          <cell r="K694">
            <v>16527943.34</v>
          </cell>
          <cell r="L694">
            <v>17712838.510000002</v>
          </cell>
          <cell r="M694">
            <v>0</v>
          </cell>
          <cell r="N694">
            <v>1184895.17</v>
          </cell>
          <cell r="O694" t="str">
            <v>Платежи от населения в пользу других бюджетных организаций</v>
          </cell>
        </row>
        <row r="695">
          <cell r="A695">
            <v>9</v>
          </cell>
          <cell r="B695">
            <v>214</v>
          </cell>
          <cell r="C695">
            <v>7783</v>
          </cell>
          <cell r="D695">
            <v>727.06</v>
          </cell>
          <cell r="E695">
            <v>10</v>
          </cell>
          <cell r="F695">
            <v>29804.06</v>
          </cell>
          <cell r="G695">
            <v>0</v>
          </cell>
          <cell r="H695">
            <v>2</v>
          </cell>
          <cell r="I695">
            <v>0</v>
          </cell>
          <cell r="J695">
            <v>0</v>
          </cell>
          <cell r="K695">
            <v>7004374.8200000003</v>
          </cell>
          <cell r="L695">
            <v>7242961.0199999996</v>
          </cell>
          <cell r="M695">
            <v>0</v>
          </cell>
          <cell r="N695">
            <v>238586.2</v>
          </cell>
          <cell r="O695" t="str">
            <v>Платежи от населения в пользу других бюджетных организаций</v>
          </cell>
        </row>
        <row r="696">
          <cell r="A696">
            <v>9</v>
          </cell>
          <cell r="B696">
            <v>214</v>
          </cell>
          <cell r="C696">
            <v>7845</v>
          </cell>
          <cell r="D696">
            <v>727.06</v>
          </cell>
          <cell r="E696">
            <v>10</v>
          </cell>
          <cell r="F696">
            <v>29804.06</v>
          </cell>
          <cell r="G696">
            <v>0</v>
          </cell>
          <cell r="H696">
            <v>2</v>
          </cell>
          <cell r="I696">
            <v>0</v>
          </cell>
          <cell r="J696">
            <v>0</v>
          </cell>
          <cell r="K696">
            <v>3294916.34</v>
          </cell>
          <cell r="L696">
            <v>3298369.98</v>
          </cell>
          <cell r="M696">
            <v>0</v>
          </cell>
          <cell r="N696">
            <v>3453.64</v>
          </cell>
          <cell r="O696" t="str">
            <v>Платежи от населения в пользу других бюджетных организаций</v>
          </cell>
        </row>
        <row r="697">
          <cell r="A697">
            <v>9</v>
          </cell>
          <cell r="B697">
            <v>214</v>
          </cell>
          <cell r="C697">
            <v>7948</v>
          </cell>
          <cell r="D697">
            <v>727.06</v>
          </cell>
          <cell r="E697">
            <v>10</v>
          </cell>
          <cell r="F697">
            <v>29804.06</v>
          </cell>
          <cell r="G697">
            <v>0</v>
          </cell>
          <cell r="H697">
            <v>2</v>
          </cell>
          <cell r="I697">
            <v>0</v>
          </cell>
          <cell r="J697">
            <v>0</v>
          </cell>
          <cell r="K697">
            <v>4307263.13</v>
          </cell>
          <cell r="L697">
            <v>4307263.13</v>
          </cell>
          <cell r="M697">
            <v>0</v>
          </cell>
          <cell r="N697">
            <v>0</v>
          </cell>
          <cell r="O697" t="str">
            <v>Платежи от населения в пользу других бюджетных организаций</v>
          </cell>
        </row>
        <row r="698">
          <cell r="A698">
            <v>9</v>
          </cell>
          <cell r="B698">
            <v>214</v>
          </cell>
          <cell r="C698">
            <v>8002</v>
          </cell>
          <cell r="D698">
            <v>727.06</v>
          </cell>
          <cell r="E698">
            <v>10</v>
          </cell>
          <cell r="F698">
            <v>29804.06</v>
          </cell>
          <cell r="G698">
            <v>0</v>
          </cell>
          <cell r="H698">
            <v>2</v>
          </cell>
          <cell r="I698">
            <v>0</v>
          </cell>
          <cell r="J698">
            <v>0</v>
          </cell>
          <cell r="K698">
            <v>4154332.77</v>
          </cell>
          <cell r="L698">
            <v>4187428.08</v>
          </cell>
          <cell r="M698">
            <v>0</v>
          </cell>
          <cell r="N698">
            <v>33095.31</v>
          </cell>
          <cell r="O698" t="str">
            <v>Платежи от населения в пользу других бюджетных организаций</v>
          </cell>
        </row>
        <row r="699">
          <cell r="A699">
            <v>9</v>
          </cell>
          <cell r="B699">
            <v>214</v>
          </cell>
          <cell r="C699">
            <v>8104</v>
          </cell>
          <cell r="D699">
            <v>727.06</v>
          </cell>
          <cell r="E699">
            <v>10</v>
          </cell>
          <cell r="F699">
            <v>29804.06</v>
          </cell>
          <cell r="G699">
            <v>0</v>
          </cell>
          <cell r="H699">
            <v>2</v>
          </cell>
          <cell r="I699">
            <v>0</v>
          </cell>
          <cell r="J699">
            <v>0</v>
          </cell>
          <cell r="K699">
            <v>3095760</v>
          </cell>
          <cell r="L699">
            <v>3095961</v>
          </cell>
          <cell r="M699">
            <v>0</v>
          </cell>
          <cell r="N699">
            <v>201</v>
          </cell>
          <cell r="O699" t="str">
            <v>Платежи от населения в пользу других бюджетных организаций</v>
          </cell>
        </row>
        <row r="700">
          <cell r="A700">
            <v>9</v>
          </cell>
          <cell r="B700">
            <v>214</v>
          </cell>
          <cell r="C700">
            <v>8137</v>
          </cell>
          <cell r="D700">
            <v>727.06</v>
          </cell>
          <cell r="E700">
            <v>10</v>
          </cell>
          <cell r="F700">
            <v>29804.06</v>
          </cell>
          <cell r="G700">
            <v>0</v>
          </cell>
          <cell r="H700">
            <v>2</v>
          </cell>
          <cell r="I700">
            <v>0</v>
          </cell>
          <cell r="J700">
            <v>0</v>
          </cell>
          <cell r="K700">
            <v>1290334.8</v>
          </cell>
          <cell r="L700">
            <v>1290334.8</v>
          </cell>
          <cell r="M700">
            <v>0</v>
          </cell>
          <cell r="N700">
            <v>0</v>
          </cell>
          <cell r="O700" t="str">
            <v>Платежи от населения в пользу других бюджетных организаций</v>
          </cell>
        </row>
        <row r="701">
          <cell r="A701">
            <v>9</v>
          </cell>
          <cell r="B701">
            <v>214</v>
          </cell>
          <cell r="C701">
            <v>8298</v>
          </cell>
          <cell r="D701">
            <v>727.06</v>
          </cell>
          <cell r="E701">
            <v>10</v>
          </cell>
          <cell r="F701">
            <v>29804.06</v>
          </cell>
          <cell r="G701">
            <v>0</v>
          </cell>
          <cell r="H701">
            <v>2</v>
          </cell>
          <cell r="I701">
            <v>0</v>
          </cell>
          <cell r="J701">
            <v>0</v>
          </cell>
          <cell r="K701">
            <v>8394150.4700000007</v>
          </cell>
          <cell r="L701">
            <v>8839100.1999999993</v>
          </cell>
          <cell r="M701">
            <v>0</v>
          </cell>
          <cell r="N701">
            <v>444949.73</v>
          </cell>
          <cell r="O701" t="str">
            <v>Платежи от населения в пользу других бюджетных организаций</v>
          </cell>
        </row>
        <row r="702">
          <cell r="A702">
            <v>9</v>
          </cell>
          <cell r="B702">
            <v>214</v>
          </cell>
          <cell r="C702">
            <v>8533</v>
          </cell>
          <cell r="D702">
            <v>727.06</v>
          </cell>
          <cell r="E702">
            <v>10</v>
          </cell>
          <cell r="F702">
            <v>29804.06</v>
          </cell>
          <cell r="G702">
            <v>0</v>
          </cell>
          <cell r="H702">
            <v>2</v>
          </cell>
          <cell r="I702">
            <v>0</v>
          </cell>
          <cell r="J702">
            <v>0</v>
          </cell>
          <cell r="K702">
            <v>1002479</v>
          </cell>
          <cell r="L702">
            <v>1002479</v>
          </cell>
          <cell r="M702">
            <v>0</v>
          </cell>
          <cell r="N702">
            <v>0</v>
          </cell>
          <cell r="O702" t="str">
            <v>Платежи от населения в пользу других бюджетных организаций</v>
          </cell>
        </row>
        <row r="703">
          <cell r="A703">
            <v>9</v>
          </cell>
          <cell r="B703">
            <v>214</v>
          </cell>
          <cell r="C703">
            <v>8659</v>
          </cell>
          <cell r="D703">
            <v>727.06</v>
          </cell>
          <cell r="E703">
            <v>10</v>
          </cell>
          <cell r="F703">
            <v>29804.06</v>
          </cell>
          <cell r="G703">
            <v>0</v>
          </cell>
          <cell r="H703">
            <v>2</v>
          </cell>
          <cell r="I703">
            <v>0</v>
          </cell>
          <cell r="J703">
            <v>0</v>
          </cell>
          <cell r="K703">
            <v>1843366.75</v>
          </cell>
          <cell r="L703">
            <v>1922865.75</v>
          </cell>
          <cell r="M703">
            <v>0</v>
          </cell>
          <cell r="N703">
            <v>79499</v>
          </cell>
          <cell r="O703" t="str">
            <v>Платежи от населения в пользу других бюджетных организаций</v>
          </cell>
        </row>
        <row r="704">
          <cell r="A704">
            <v>9</v>
          </cell>
          <cell r="B704">
            <v>214</v>
          </cell>
          <cell r="C704">
            <v>3563</v>
          </cell>
          <cell r="D704">
            <v>727.07</v>
          </cell>
          <cell r="E704">
            <v>10</v>
          </cell>
          <cell r="F704">
            <v>29804.07</v>
          </cell>
          <cell r="G704">
            <v>0</v>
          </cell>
          <cell r="H704">
            <v>2</v>
          </cell>
          <cell r="I704">
            <v>0</v>
          </cell>
          <cell r="J704">
            <v>0</v>
          </cell>
          <cell r="K704">
            <v>2429194.09</v>
          </cell>
          <cell r="L704">
            <v>2437463.4700000002</v>
          </cell>
          <cell r="M704">
            <v>0</v>
          </cell>
          <cell r="N704">
            <v>8269.3799999999992</v>
          </cell>
          <cell r="O704" t="str">
            <v>Коммун. платежи от населения за квартплату</v>
          </cell>
        </row>
        <row r="705">
          <cell r="A705">
            <v>9</v>
          </cell>
          <cell r="B705">
            <v>214</v>
          </cell>
          <cell r="C705">
            <v>5996</v>
          </cell>
          <cell r="D705">
            <v>727.07</v>
          </cell>
          <cell r="E705">
            <v>10</v>
          </cell>
          <cell r="F705">
            <v>29804.07</v>
          </cell>
          <cell r="G705">
            <v>0</v>
          </cell>
          <cell r="H705">
            <v>2</v>
          </cell>
          <cell r="I705">
            <v>0</v>
          </cell>
          <cell r="J705">
            <v>0</v>
          </cell>
          <cell r="K705">
            <v>312764.55</v>
          </cell>
          <cell r="L705">
            <v>329014.21999999997</v>
          </cell>
          <cell r="M705">
            <v>0</v>
          </cell>
          <cell r="N705">
            <v>16249.67</v>
          </cell>
          <cell r="O705" t="str">
            <v>Коммун. платежи от населения за квартплату</v>
          </cell>
        </row>
        <row r="706">
          <cell r="A706">
            <v>9</v>
          </cell>
          <cell r="B706">
            <v>214</v>
          </cell>
          <cell r="C706">
            <v>7783</v>
          </cell>
          <cell r="D706">
            <v>727.07</v>
          </cell>
          <cell r="E706">
            <v>10</v>
          </cell>
          <cell r="F706">
            <v>29804.07</v>
          </cell>
          <cell r="G706">
            <v>0</v>
          </cell>
          <cell r="H706">
            <v>2</v>
          </cell>
          <cell r="I706">
            <v>0</v>
          </cell>
          <cell r="J706">
            <v>0</v>
          </cell>
          <cell r="K706">
            <v>283913.36</v>
          </cell>
          <cell r="L706">
            <v>283913.36</v>
          </cell>
          <cell r="M706">
            <v>0</v>
          </cell>
          <cell r="N706">
            <v>0</v>
          </cell>
          <cell r="O706" t="str">
            <v>Коммун. платежи от населения за квартплату</v>
          </cell>
        </row>
        <row r="707">
          <cell r="A707">
            <v>9</v>
          </cell>
          <cell r="B707">
            <v>214</v>
          </cell>
          <cell r="C707">
            <v>7845</v>
          </cell>
          <cell r="D707">
            <v>727.07</v>
          </cell>
          <cell r="E707">
            <v>10</v>
          </cell>
          <cell r="F707">
            <v>29804.07</v>
          </cell>
          <cell r="G707">
            <v>0</v>
          </cell>
          <cell r="H707">
            <v>2</v>
          </cell>
          <cell r="I707">
            <v>0</v>
          </cell>
          <cell r="J707">
            <v>0</v>
          </cell>
          <cell r="K707">
            <v>58871</v>
          </cell>
          <cell r="L707">
            <v>58871</v>
          </cell>
          <cell r="M707">
            <v>0</v>
          </cell>
          <cell r="N707">
            <v>0</v>
          </cell>
          <cell r="O707" t="str">
            <v>Коммун. платежи от населения за квартплату</v>
          </cell>
        </row>
        <row r="708">
          <cell r="A708">
            <v>9</v>
          </cell>
          <cell r="B708">
            <v>214</v>
          </cell>
          <cell r="C708">
            <v>8137</v>
          </cell>
          <cell r="D708">
            <v>727.07</v>
          </cell>
          <cell r="E708">
            <v>10</v>
          </cell>
          <cell r="F708">
            <v>29804.07</v>
          </cell>
          <cell r="G708">
            <v>0</v>
          </cell>
          <cell r="H708">
            <v>2</v>
          </cell>
          <cell r="I708">
            <v>0</v>
          </cell>
          <cell r="J708">
            <v>0</v>
          </cell>
          <cell r="K708">
            <v>53880</v>
          </cell>
          <cell r="L708">
            <v>53880</v>
          </cell>
          <cell r="M708">
            <v>0</v>
          </cell>
          <cell r="N708">
            <v>0</v>
          </cell>
          <cell r="O708" t="str">
            <v>Коммун. платежи от населения за квартплату</v>
          </cell>
        </row>
        <row r="709">
          <cell r="A709">
            <v>9</v>
          </cell>
          <cell r="B709">
            <v>214</v>
          </cell>
          <cell r="C709">
            <v>8533</v>
          </cell>
          <cell r="D709">
            <v>727.07</v>
          </cell>
          <cell r="E709">
            <v>10</v>
          </cell>
          <cell r="F709">
            <v>29804.07</v>
          </cell>
          <cell r="G709">
            <v>0</v>
          </cell>
          <cell r="H709">
            <v>2</v>
          </cell>
          <cell r="I709">
            <v>0</v>
          </cell>
          <cell r="J709">
            <v>0</v>
          </cell>
          <cell r="K709">
            <v>2820256</v>
          </cell>
          <cell r="L709">
            <v>6811999.0300000003</v>
          </cell>
          <cell r="M709">
            <v>0</v>
          </cell>
          <cell r="N709">
            <v>3991743.03</v>
          </cell>
          <cell r="O709" t="str">
            <v>Коммун. платежи от населения за квартплату</v>
          </cell>
        </row>
        <row r="710">
          <cell r="A710">
            <v>9</v>
          </cell>
          <cell r="B710">
            <v>214</v>
          </cell>
          <cell r="C710">
            <v>3563</v>
          </cell>
          <cell r="D710">
            <v>727.08</v>
          </cell>
          <cell r="E710">
            <v>10</v>
          </cell>
          <cell r="F710">
            <v>29804.080000000002</v>
          </cell>
          <cell r="G710">
            <v>0</v>
          </cell>
          <cell r="H710">
            <v>2</v>
          </cell>
          <cell r="I710">
            <v>0</v>
          </cell>
          <cell r="J710">
            <v>0</v>
          </cell>
          <cell r="K710">
            <v>4800074.49</v>
          </cell>
          <cell r="L710">
            <v>4841416.67</v>
          </cell>
          <cell r="M710">
            <v>0</v>
          </cell>
          <cell r="N710">
            <v>41342.18</v>
          </cell>
          <cell r="O710" t="str">
            <v>Коммун. платежи от населения за электроэнергию</v>
          </cell>
        </row>
        <row r="711">
          <cell r="A711">
            <v>9</v>
          </cell>
          <cell r="B711">
            <v>214</v>
          </cell>
          <cell r="C711">
            <v>5996</v>
          </cell>
          <cell r="D711">
            <v>727.08</v>
          </cell>
          <cell r="E711">
            <v>10</v>
          </cell>
          <cell r="F711">
            <v>29804.080000000002</v>
          </cell>
          <cell r="G711">
            <v>0</v>
          </cell>
          <cell r="H711">
            <v>2</v>
          </cell>
          <cell r="I711">
            <v>0</v>
          </cell>
          <cell r="J711">
            <v>0</v>
          </cell>
          <cell r="K711">
            <v>1468442.61</v>
          </cell>
          <cell r="L711">
            <v>1570386.41</v>
          </cell>
          <cell r="M711">
            <v>0</v>
          </cell>
          <cell r="N711">
            <v>101943.8</v>
          </cell>
          <cell r="O711" t="str">
            <v>Коммун. платежи от населения за электроэнергию</v>
          </cell>
        </row>
        <row r="712">
          <cell r="A712">
            <v>9</v>
          </cell>
          <cell r="B712">
            <v>214</v>
          </cell>
          <cell r="C712">
            <v>7783</v>
          </cell>
          <cell r="D712">
            <v>727.08</v>
          </cell>
          <cell r="E712">
            <v>10</v>
          </cell>
          <cell r="F712">
            <v>29804.080000000002</v>
          </cell>
          <cell r="G712">
            <v>0</v>
          </cell>
          <cell r="H712">
            <v>2</v>
          </cell>
          <cell r="I712">
            <v>0</v>
          </cell>
          <cell r="J712">
            <v>0</v>
          </cell>
          <cell r="K712">
            <v>1068282.42</v>
          </cell>
          <cell r="L712">
            <v>1068282.42</v>
          </cell>
          <cell r="M712">
            <v>0</v>
          </cell>
          <cell r="N712">
            <v>0</v>
          </cell>
          <cell r="O712" t="str">
            <v>Коммун. платежи от населения за электроэнергию</v>
          </cell>
        </row>
        <row r="713">
          <cell r="A713">
            <v>9</v>
          </cell>
          <cell r="B713">
            <v>214</v>
          </cell>
          <cell r="C713">
            <v>7845</v>
          </cell>
          <cell r="D713">
            <v>727.08</v>
          </cell>
          <cell r="E713">
            <v>10</v>
          </cell>
          <cell r="F713">
            <v>29804.080000000002</v>
          </cell>
          <cell r="G713">
            <v>0</v>
          </cell>
          <cell r="H713">
            <v>2</v>
          </cell>
          <cell r="I713">
            <v>0</v>
          </cell>
          <cell r="J713">
            <v>0</v>
          </cell>
          <cell r="K713">
            <v>178977.25</v>
          </cell>
          <cell r="L713">
            <v>179092.75</v>
          </cell>
          <cell r="M713">
            <v>0</v>
          </cell>
          <cell r="N713">
            <v>115.5</v>
          </cell>
          <cell r="O713" t="str">
            <v>Коммун. платежи от населения за электроэнергию</v>
          </cell>
        </row>
        <row r="714">
          <cell r="A714">
            <v>9</v>
          </cell>
          <cell r="B714">
            <v>214</v>
          </cell>
          <cell r="C714">
            <v>7948</v>
          </cell>
          <cell r="D714">
            <v>727.08</v>
          </cell>
          <cell r="E714">
            <v>10</v>
          </cell>
          <cell r="F714">
            <v>29804.080000000002</v>
          </cell>
          <cell r="G714">
            <v>0</v>
          </cell>
          <cell r="H714">
            <v>2</v>
          </cell>
          <cell r="I714">
            <v>0</v>
          </cell>
          <cell r="J714">
            <v>0</v>
          </cell>
          <cell r="K714">
            <v>2864808.93</v>
          </cell>
          <cell r="L714">
            <v>2864808.93</v>
          </cell>
          <cell r="M714">
            <v>0</v>
          </cell>
          <cell r="N714">
            <v>0</v>
          </cell>
          <cell r="O714" t="str">
            <v>Коммун. платежи от населения за электроэнергию</v>
          </cell>
        </row>
        <row r="715">
          <cell r="A715">
            <v>9</v>
          </cell>
          <cell r="B715">
            <v>214</v>
          </cell>
          <cell r="C715">
            <v>8104</v>
          </cell>
          <cell r="D715">
            <v>727.08</v>
          </cell>
          <cell r="E715">
            <v>10</v>
          </cell>
          <cell r="F715">
            <v>29804.080000000002</v>
          </cell>
          <cell r="G715">
            <v>0</v>
          </cell>
          <cell r="H715">
            <v>2</v>
          </cell>
          <cell r="I715">
            <v>0</v>
          </cell>
          <cell r="J715">
            <v>0</v>
          </cell>
          <cell r="K715">
            <v>8538</v>
          </cell>
          <cell r="L715">
            <v>8538</v>
          </cell>
          <cell r="M715">
            <v>0</v>
          </cell>
          <cell r="N715">
            <v>0</v>
          </cell>
          <cell r="O715" t="str">
            <v>Коммун. платежи от населения за электроэнергию</v>
          </cell>
        </row>
        <row r="716">
          <cell r="A716">
            <v>9</v>
          </cell>
          <cell r="B716">
            <v>214</v>
          </cell>
          <cell r="C716">
            <v>8137</v>
          </cell>
          <cell r="D716">
            <v>727.08</v>
          </cell>
          <cell r="E716">
            <v>10</v>
          </cell>
          <cell r="F716">
            <v>29804.080000000002</v>
          </cell>
          <cell r="G716">
            <v>0</v>
          </cell>
          <cell r="H716">
            <v>2</v>
          </cell>
          <cell r="I716">
            <v>0</v>
          </cell>
          <cell r="J716">
            <v>0</v>
          </cell>
          <cell r="K716">
            <v>2850109.55</v>
          </cell>
          <cell r="L716">
            <v>2850109.55</v>
          </cell>
          <cell r="M716">
            <v>0</v>
          </cell>
          <cell r="N716">
            <v>0</v>
          </cell>
          <cell r="O716" t="str">
            <v>Коммун. платежи от населения за электроэнергию</v>
          </cell>
        </row>
        <row r="717">
          <cell r="A717">
            <v>9</v>
          </cell>
          <cell r="B717">
            <v>214</v>
          </cell>
          <cell r="C717">
            <v>8298</v>
          </cell>
          <cell r="D717">
            <v>727.08</v>
          </cell>
          <cell r="E717">
            <v>10</v>
          </cell>
          <cell r="F717">
            <v>29804.080000000002</v>
          </cell>
          <cell r="G717">
            <v>0</v>
          </cell>
          <cell r="H717">
            <v>2</v>
          </cell>
          <cell r="I717">
            <v>0</v>
          </cell>
          <cell r="J717">
            <v>0</v>
          </cell>
          <cell r="K717">
            <v>89269.7</v>
          </cell>
          <cell r="L717">
            <v>90455.45</v>
          </cell>
          <cell r="M717">
            <v>0</v>
          </cell>
          <cell r="N717">
            <v>1185.75</v>
          </cell>
          <cell r="O717" t="str">
            <v>Коммун. платежи от населения за электроэнергию</v>
          </cell>
        </row>
        <row r="718">
          <cell r="A718">
            <v>9</v>
          </cell>
          <cell r="B718">
            <v>214</v>
          </cell>
          <cell r="C718">
            <v>8533</v>
          </cell>
          <cell r="D718">
            <v>727.08</v>
          </cell>
          <cell r="E718">
            <v>10</v>
          </cell>
          <cell r="F718">
            <v>29804.080000000002</v>
          </cell>
          <cell r="G718">
            <v>0</v>
          </cell>
          <cell r="H718">
            <v>2</v>
          </cell>
          <cell r="I718">
            <v>0</v>
          </cell>
          <cell r="J718">
            <v>0</v>
          </cell>
          <cell r="K718">
            <v>1286322</v>
          </cell>
          <cell r="L718">
            <v>1322819.5</v>
          </cell>
          <cell r="M718">
            <v>0</v>
          </cell>
          <cell r="N718">
            <v>36497.5</v>
          </cell>
          <cell r="O718" t="str">
            <v>Коммун. платежи от населения за электроэнергию</v>
          </cell>
        </row>
        <row r="719">
          <cell r="A719">
            <v>9</v>
          </cell>
          <cell r="B719">
            <v>214</v>
          </cell>
          <cell r="C719">
            <v>8659</v>
          </cell>
          <cell r="D719">
            <v>727.08</v>
          </cell>
          <cell r="E719">
            <v>10</v>
          </cell>
          <cell r="F719">
            <v>29804.080000000002</v>
          </cell>
          <cell r="G719">
            <v>0</v>
          </cell>
          <cell r="H719">
            <v>2</v>
          </cell>
          <cell r="I719">
            <v>0</v>
          </cell>
          <cell r="J719">
            <v>0</v>
          </cell>
          <cell r="K719">
            <v>1455621.6</v>
          </cell>
          <cell r="L719">
            <v>1525498.6</v>
          </cell>
          <cell r="M719">
            <v>0</v>
          </cell>
          <cell r="N719">
            <v>69877</v>
          </cell>
          <cell r="O719" t="str">
            <v>Коммун. платежи от населения за электроэнергию</v>
          </cell>
        </row>
        <row r="720">
          <cell r="A720">
            <v>9</v>
          </cell>
          <cell r="B720">
            <v>214</v>
          </cell>
          <cell r="C720">
            <v>3563</v>
          </cell>
          <cell r="D720">
            <v>727.09</v>
          </cell>
          <cell r="E720">
            <v>10</v>
          </cell>
          <cell r="F720">
            <v>29804.09</v>
          </cell>
          <cell r="G720">
            <v>0</v>
          </cell>
          <cell r="H720">
            <v>2</v>
          </cell>
          <cell r="I720">
            <v>0</v>
          </cell>
          <cell r="J720">
            <v>0</v>
          </cell>
          <cell r="K720">
            <v>19335297.43</v>
          </cell>
          <cell r="L720">
            <v>19388245.170000002</v>
          </cell>
          <cell r="M720">
            <v>0</v>
          </cell>
          <cell r="N720">
            <v>52947.74</v>
          </cell>
          <cell r="O720" t="str">
            <v>Коммун. платежи от населения за газ и воду</v>
          </cell>
        </row>
        <row r="721">
          <cell r="A721">
            <v>9</v>
          </cell>
          <cell r="B721">
            <v>214</v>
          </cell>
          <cell r="C721">
            <v>5996</v>
          </cell>
          <cell r="D721">
            <v>727.09</v>
          </cell>
          <cell r="E721">
            <v>10</v>
          </cell>
          <cell r="F721">
            <v>29804.09</v>
          </cell>
          <cell r="G721">
            <v>0</v>
          </cell>
          <cell r="H721">
            <v>2</v>
          </cell>
          <cell r="I721">
            <v>0</v>
          </cell>
          <cell r="J721">
            <v>0</v>
          </cell>
          <cell r="K721">
            <v>7939580.5</v>
          </cell>
          <cell r="L721">
            <v>8296137.9000000004</v>
          </cell>
          <cell r="M721">
            <v>0</v>
          </cell>
          <cell r="N721">
            <v>356557.4</v>
          </cell>
          <cell r="O721" t="str">
            <v>Коммун. платежи от населения за газ и воду</v>
          </cell>
        </row>
        <row r="722">
          <cell r="A722">
            <v>9</v>
          </cell>
          <cell r="B722">
            <v>214</v>
          </cell>
          <cell r="C722">
            <v>7783</v>
          </cell>
          <cell r="D722">
            <v>727.09</v>
          </cell>
          <cell r="E722">
            <v>10</v>
          </cell>
          <cell r="F722">
            <v>29804.09</v>
          </cell>
          <cell r="G722">
            <v>0</v>
          </cell>
          <cell r="H722">
            <v>2</v>
          </cell>
          <cell r="I722">
            <v>0</v>
          </cell>
          <cell r="J722">
            <v>0</v>
          </cell>
          <cell r="K722">
            <v>1302378.5900000001</v>
          </cell>
          <cell r="L722">
            <v>1302378.5900000001</v>
          </cell>
          <cell r="M722">
            <v>0</v>
          </cell>
          <cell r="N722">
            <v>0</v>
          </cell>
          <cell r="O722" t="str">
            <v>Коммун. платежи от населения за газ и воду</v>
          </cell>
        </row>
        <row r="723">
          <cell r="A723">
            <v>9</v>
          </cell>
          <cell r="B723">
            <v>214</v>
          </cell>
          <cell r="C723">
            <v>7845</v>
          </cell>
          <cell r="D723">
            <v>727.09</v>
          </cell>
          <cell r="E723">
            <v>10</v>
          </cell>
          <cell r="F723">
            <v>29804.09</v>
          </cell>
          <cell r="G723">
            <v>0</v>
          </cell>
          <cell r="H723">
            <v>2</v>
          </cell>
          <cell r="I723">
            <v>0</v>
          </cell>
          <cell r="J723">
            <v>0</v>
          </cell>
          <cell r="K723">
            <v>1158436.46</v>
          </cell>
          <cell r="L723">
            <v>1158436.52</v>
          </cell>
          <cell r="M723">
            <v>0</v>
          </cell>
          <cell r="N723">
            <v>0.06</v>
          </cell>
          <cell r="O723" t="str">
            <v>Коммун. платежи от населения за газ и воду</v>
          </cell>
        </row>
        <row r="724">
          <cell r="A724">
            <v>9</v>
          </cell>
          <cell r="B724">
            <v>214</v>
          </cell>
          <cell r="C724">
            <v>7948</v>
          </cell>
          <cell r="D724">
            <v>727.09</v>
          </cell>
          <cell r="E724">
            <v>10</v>
          </cell>
          <cell r="F724">
            <v>29804.09</v>
          </cell>
          <cell r="G724">
            <v>0</v>
          </cell>
          <cell r="H724">
            <v>2</v>
          </cell>
          <cell r="I724">
            <v>0</v>
          </cell>
          <cell r="J724">
            <v>0</v>
          </cell>
          <cell r="K724">
            <v>1034164.97</v>
          </cell>
          <cell r="L724">
            <v>1034164.97</v>
          </cell>
          <cell r="M724">
            <v>0</v>
          </cell>
          <cell r="N724">
            <v>0</v>
          </cell>
          <cell r="O724" t="str">
            <v>Коммун. платежи от населения за газ и воду</v>
          </cell>
        </row>
        <row r="725">
          <cell r="A725">
            <v>9</v>
          </cell>
          <cell r="B725">
            <v>214</v>
          </cell>
          <cell r="C725">
            <v>8002</v>
          </cell>
          <cell r="D725">
            <v>727.09</v>
          </cell>
          <cell r="E725">
            <v>10</v>
          </cell>
          <cell r="F725">
            <v>29804.09</v>
          </cell>
          <cell r="G725">
            <v>0</v>
          </cell>
          <cell r="H725">
            <v>2</v>
          </cell>
          <cell r="I725">
            <v>0</v>
          </cell>
          <cell r="J725">
            <v>0</v>
          </cell>
          <cell r="K725">
            <v>1614502.31</v>
          </cell>
          <cell r="L725">
            <v>1620610.31</v>
          </cell>
          <cell r="M725">
            <v>0</v>
          </cell>
          <cell r="N725">
            <v>6108</v>
          </cell>
          <cell r="O725" t="str">
            <v>Коммун. платежи от населения за газ и воду</v>
          </cell>
        </row>
        <row r="726">
          <cell r="A726">
            <v>9</v>
          </cell>
          <cell r="B726">
            <v>214</v>
          </cell>
          <cell r="C726">
            <v>8104</v>
          </cell>
          <cell r="D726">
            <v>727.09</v>
          </cell>
          <cell r="E726">
            <v>10</v>
          </cell>
          <cell r="F726">
            <v>29804.09</v>
          </cell>
          <cell r="G726">
            <v>0</v>
          </cell>
          <cell r="H726">
            <v>2</v>
          </cell>
          <cell r="I726">
            <v>0</v>
          </cell>
          <cell r="J726">
            <v>0</v>
          </cell>
          <cell r="K726">
            <v>50911</v>
          </cell>
          <cell r="L726">
            <v>50911</v>
          </cell>
          <cell r="M726">
            <v>0</v>
          </cell>
          <cell r="N726">
            <v>0</v>
          </cell>
          <cell r="O726" t="str">
            <v>Коммун. платежи от населения за газ и воду</v>
          </cell>
        </row>
        <row r="727">
          <cell r="A727">
            <v>9</v>
          </cell>
          <cell r="B727">
            <v>214</v>
          </cell>
          <cell r="C727">
            <v>8137</v>
          </cell>
          <cell r="D727">
            <v>727.09</v>
          </cell>
          <cell r="E727">
            <v>10</v>
          </cell>
          <cell r="F727">
            <v>29804.09</v>
          </cell>
          <cell r="G727">
            <v>0</v>
          </cell>
          <cell r="H727">
            <v>2</v>
          </cell>
          <cell r="I727">
            <v>0</v>
          </cell>
          <cell r="J727">
            <v>0</v>
          </cell>
          <cell r="K727">
            <v>3128121.78</v>
          </cell>
          <cell r="L727">
            <v>3128121.78</v>
          </cell>
          <cell r="M727">
            <v>0</v>
          </cell>
          <cell r="N727">
            <v>0</v>
          </cell>
          <cell r="O727" t="str">
            <v>Коммун. платежи от населения за газ и воду</v>
          </cell>
        </row>
        <row r="728">
          <cell r="A728">
            <v>9</v>
          </cell>
          <cell r="B728">
            <v>214</v>
          </cell>
          <cell r="C728">
            <v>8298</v>
          </cell>
          <cell r="D728">
            <v>727.09</v>
          </cell>
          <cell r="E728">
            <v>10</v>
          </cell>
          <cell r="F728">
            <v>29804.09</v>
          </cell>
          <cell r="G728">
            <v>0</v>
          </cell>
          <cell r="H728">
            <v>2</v>
          </cell>
          <cell r="I728">
            <v>0</v>
          </cell>
          <cell r="J728">
            <v>0</v>
          </cell>
          <cell r="K728">
            <v>953443.7</v>
          </cell>
          <cell r="L728">
            <v>991770.7</v>
          </cell>
          <cell r="M728">
            <v>0</v>
          </cell>
          <cell r="N728">
            <v>38327</v>
          </cell>
          <cell r="O728" t="str">
            <v>Коммун. платежи от населения за газ и воду</v>
          </cell>
        </row>
        <row r="729">
          <cell r="A729">
            <v>9</v>
          </cell>
          <cell r="B729">
            <v>214</v>
          </cell>
          <cell r="C729">
            <v>8533</v>
          </cell>
          <cell r="D729">
            <v>727.09</v>
          </cell>
          <cell r="E729">
            <v>10</v>
          </cell>
          <cell r="F729">
            <v>29804.09</v>
          </cell>
          <cell r="G729">
            <v>0</v>
          </cell>
          <cell r="H729">
            <v>2</v>
          </cell>
          <cell r="I729">
            <v>0</v>
          </cell>
          <cell r="J729">
            <v>0</v>
          </cell>
          <cell r="K729">
            <v>2795078.8</v>
          </cell>
          <cell r="L729">
            <v>2823539.6</v>
          </cell>
          <cell r="M729">
            <v>0</v>
          </cell>
          <cell r="N729">
            <v>28460.799999999999</v>
          </cell>
          <cell r="O729" t="str">
            <v>Коммун. платежи от населения за газ и воду</v>
          </cell>
        </row>
        <row r="730">
          <cell r="A730">
            <v>9</v>
          </cell>
          <cell r="B730">
            <v>214</v>
          </cell>
          <cell r="C730">
            <v>8659</v>
          </cell>
          <cell r="D730">
            <v>727.09</v>
          </cell>
          <cell r="E730">
            <v>10</v>
          </cell>
          <cell r="F730">
            <v>29804.09</v>
          </cell>
          <cell r="G730">
            <v>0</v>
          </cell>
          <cell r="H730">
            <v>2</v>
          </cell>
          <cell r="I730">
            <v>0</v>
          </cell>
          <cell r="J730">
            <v>0</v>
          </cell>
          <cell r="K730">
            <v>2078652.1</v>
          </cell>
          <cell r="L730">
            <v>2129791.1</v>
          </cell>
          <cell r="M730">
            <v>0</v>
          </cell>
          <cell r="N730">
            <v>51139</v>
          </cell>
          <cell r="O730" t="str">
            <v>Коммун. платежи от населения за газ и воду</v>
          </cell>
        </row>
        <row r="731">
          <cell r="A731">
            <v>9</v>
          </cell>
          <cell r="B731">
            <v>214</v>
          </cell>
          <cell r="C731">
            <v>3563</v>
          </cell>
          <cell r="D731">
            <v>727.1</v>
          </cell>
          <cell r="E731">
            <v>10</v>
          </cell>
          <cell r="F731">
            <v>29804.1</v>
          </cell>
          <cell r="G731">
            <v>0</v>
          </cell>
          <cell r="H731">
            <v>2</v>
          </cell>
          <cell r="I731">
            <v>0</v>
          </cell>
          <cell r="J731">
            <v>0</v>
          </cell>
          <cell r="K731">
            <v>4959712.3</v>
          </cell>
          <cell r="L731">
            <v>5407569.5800000001</v>
          </cell>
          <cell r="M731">
            <v>0</v>
          </cell>
          <cell r="N731">
            <v>447857.28</v>
          </cell>
          <cell r="O731" t="str">
            <v>Другие платежи от населения</v>
          </cell>
        </row>
        <row r="732">
          <cell r="A732">
            <v>9</v>
          </cell>
          <cell r="B732">
            <v>214</v>
          </cell>
          <cell r="C732">
            <v>5996</v>
          </cell>
          <cell r="D732">
            <v>727.1</v>
          </cell>
          <cell r="E732">
            <v>10</v>
          </cell>
          <cell r="F732">
            <v>29804.1</v>
          </cell>
          <cell r="G732">
            <v>0</v>
          </cell>
          <cell r="H732">
            <v>2</v>
          </cell>
          <cell r="I732">
            <v>0</v>
          </cell>
          <cell r="J732">
            <v>0</v>
          </cell>
          <cell r="K732">
            <v>7815259.3499999996</v>
          </cell>
          <cell r="L732">
            <v>8171444.71</v>
          </cell>
          <cell r="M732">
            <v>0</v>
          </cell>
          <cell r="N732">
            <v>356185.36</v>
          </cell>
          <cell r="O732" t="str">
            <v>Другие платежи от населения</v>
          </cell>
        </row>
        <row r="733">
          <cell r="A733">
            <v>9</v>
          </cell>
          <cell r="B733">
            <v>214</v>
          </cell>
          <cell r="C733">
            <v>7783</v>
          </cell>
          <cell r="D733">
            <v>727.1</v>
          </cell>
          <cell r="E733">
            <v>10</v>
          </cell>
          <cell r="F733">
            <v>29804.1</v>
          </cell>
          <cell r="G733">
            <v>0</v>
          </cell>
          <cell r="H733">
            <v>2</v>
          </cell>
          <cell r="I733">
            <v>0</v>
          </cell>
          <cell r="J733">
            <v>0</v>
          </cell>
          <cell r="K733">
            <v>2169150.96</v>
          </cell>
          <cell r="L733">
            <v>2734791.66</v>
          </cell>
          <cell r="M733">
            <v>0</v>
          </cell>
          <cell r="N733">
            <v>565640.69999999995</v>
          </cell>
          <cell r="O733" t="str">
            <v>Другие платежи от населения</v>
          </cell>
        </row>
        <row r="734">
          <cell r="A734">
            <v>9</v>
          </cell>
          <cell r="B734">
            <v>214</v>
          </cell>
          <cell r="C734">
            <v>7948</v>
          </cell>
          <cell r="D734">
            <v>727.1</v>
          </cell>
          <cell r="E734">
            <v>10</v>
          </cell>
          <cell r="F734">
            <v>29804.1</v>
          </cell>
          <cell r="G734">
            <v>0</v>
          </cell>
          <cell r="H734">
            <v>2</v>
          </cell>
          <cell r="I734">
            <v>0</v>
          </cell>
          <cell r="J734">
            <v>0</v>
          </cell>
          <cell r="K734">
            <v>30141.4</v>
          </cell>
          <cell r="L734">
            <v>30141.4</v>
          </cell>
          <cell r="M734">
            <v>0</v>
          </cell>
          <cell r="N734">
            <v>0</v>
          </cell>
          <cell r="O734" t="str">
            <v>Другие платежи от населения</v>
          </cell>
        </row>
        <row r="735">
          <cell r="A735">
            <v>9</v>
          </cell>
          <cell r="B735">
            <v>214</v>
          </cell>
          <cell r="C735">
            <v>8002</v>
          </cell>
          <cell r="D735">
            <v>727.1</v>
          </cell>
          <cell r="E735">
            <v>10</v>
          </cell>
          <cell r="F735">
            <v>29804.1</v>
          </cell>
          <cell r="G735">
            <v>0</v>
          </cell>
          <cell r="H735">
            <v>2</v>
          </cell>
          <cell r="I735">
            <v>0</v>
          </cell>
          <cell r="J735">
            <v>0</v>
          </cell>
          <cell r="K735">
            <v>1923377.1</v>
          </cell>
          <cell r="L735">
            <v>1923377.1</v>
          </cell>
          <cell r="M735">
            <v>0</v>
          </cell>
          <cell r="N735">
            <v>0</v>
          </cell>
          <cell r="O735" t="str">
            <v>Другие платежи от населения</v>
          </cell>
        </row>
        <row r="736">
          <cell r="A736">
            <v>9</v>
          </cell>
          <cell r="B736">
            <v>214</v>
          </cell>
          <cell r="C736">
            <v>8104</v>
          </cell>
          <cell r="D736">
            <v>727.1</v>
          </cell>
          <cell r="E736">
            <v>10</v>
          </cell>
          <cell r="F736">
            <v>29804.1</v>
          </cell>
          <cell r="G736">
            <v>0</v>
          </cell>
          <cell r="H736">
            <v>2</v>
          </cell>
          <cell r="I736">
            <v>0</v>
          </cell>
          <cell r="J736">
            <v>0</v>
          </cell>
          <cell r="K736">
            <v>248529.58</v>
          </cell>
          <cell r="L736">
            <v>248529.58</v>
          </cell>
          <cell r="M736">
            <v>0</v>
          </cell>
          <cell r="N736">
            <v>0</v>
          </cell>
          <cell r="O736" t="str">
            <v>Другие платежи от населения</v>
          </cell>
        </row>
        <row r="737">
          <cell r="A737">
            <v>9</v>
          </cell>
          <cell r="B737">
            <v>214</v>
          </cell>
          <cell r="C737">
            <v>8137</v>
          </cell>
          <cell r="D737">
            <v>727.1</v>
          </cell>
          <cell r="E737">
            <v>10</v>
          </cell>
          <cell r="F737">
            <v>29804.1</v>
          </cell>
          <cell r="G737">
            <v>0</v>
          </cell>
          <cell r="H737">
            <v>2</v>
          </cell>
          <cell r="I737">
            <v>0</v>
          </cell>
          <cell r="J737">
            <v>0</v>
          </cell>
          <cell r="K737">
            <v>73965</v>
          </cell>
          <cell r="L737">
            <v>73965</v>
          </cell>
          <cell r="M737">
            <v>0</v>
          </cell>
          <cell r="N737">
            <v>0</v>
          </cell>
          <cell r="O737" t="str">
            <v>Другие платежи от населения</v>
          </cell>
        </row>
        <row r="738">
          <cell r="A738">
            <v>9</v>
          </cell>
          <cell r="B738">
            <v>214</v>
          </cell>
          <cell r="C738">
            <v>8298</v>
          </cell>
          <cell r="D738">
            <v>727.1</v>
          </cell>
          <cell r="E738">
            <v>10</v>
          </cell>
          <cell r="F738">
            <v>29804.1</v>
          </cell>
          <cell r="G738">
            <v>0</v>
          </cell>
          <cell r="H738">
            <v>2</v>
          </cell>
          <cell r="I738">
            <v>0</v>
          </cell>
          <cell r="J738">
            <v>0</v>
          </cell>
          <cell r="K738">
            <v>8020150.5999999996</v>
          </cell>
          <cell r="L738">
            <v>8111206.2000000002</v>
          </cell>
          <cell r="M738">
            <v>0</v>
          </cell>
          <cell r="N738">
            <v>91055.6</v>
          </cell>
          <cell r="O738" t="str">
            <v>Другие платежи от населения</v>
          </cell>
        </row>
        <row r="739">
          <cell r="A739">
            <v>9</v>
          </cell>
          <cell r="B739">
            <v>214</v>
          </cell>
          <cell r="C739">
            <v>8533</v>
          </cell>
          <cell r="D739">
            <v>727.1</v>
          </cell>
          <cell r="E739">
            <v>10</v>
          </cell>
          <cell r="F739">
            <v>29804.1</v>
          </cell>
          <cell r="G739">
            <v>0</v>
          </cell>
          <cell r="H739">
            <v>2</v>
          </cell>
          <cell r="I739">
            <v>0</v>
          </cell>
          <cell r="J739">
            <v>0</v>
          </cell>
          <cell r="K739">
            <v>2457927.75</v>
          </cell>
          <cell r="L739">
            <v>2854907</v>
          </cell>
          <cell r="M739">
            <v>0</v>
          </cell>
          <cell r="N739">
            <v>396979.25</v>
          </cell>
          <cell r="O739" t="str">
            <v>Другие платежи от населения</v>
          </cell>
        </row>
        <row r="740">
          <cell r="A740">
            <v>9</v>
          </cell>
          <cell r="B740">
            <v>214</v>
          </cell>
          <cell r="C740">
            <v>8659</v>
          </cell>
          <cell r="D740">
            <v>727.1</v>
          </cell>
          <cell r="E740">
            <v>10</v>
          </cell>
          <cell r="F740">
            <v>29804.1</v>
          </cell>
          <cell r="G740">
            <v>0</v>
          </cell>
          <cell r="H740">
            <v>2</v>
          </cell>
          <cell r="I740">
            <v>0</v>
          </cell>
          <cell r="J740">
            <v>0</v>
          </cell>
          <cell r="K740">
            <v>235546.67</v>
          </cell>
          <cell r="L740">
            <v>245204.47</v>
          </cell>
          <cell r="M740">
            <v>0</v>
          </cell>
          <cell r="N740">
            <v>9657.7999999999993</v>
          </cell>
          <cell r="O740" t="str">
            <v>Другие платежи от населения</v>
          </cell>
        </row>
        <row r="741">
          <cell r="A741">
            <v>9</v>
          </cell>
          <cell r="B741">
            <v>214</v>
          </cell>
          <cell r="C741">
            <v>3563</v>
          </cell>
          <cell r="D741">
            <v>778.01</v>
          </cell>
          <cell r="E741">
            <v>15</v>
          </cell>
          <cell r="F741">
            <v>14901</v>
          </cell>
          <cell r="G741">
            <v>0</v>
          </cell>
          <cell r="H741">
            <v>1</v>
          </cell>
          <cell r="I741">
            <v>2312090.33</v>
          </cell>
          <cell r="J741">
            <v>0</v>
          </cell>
          <cell r="K741">
            <v>400000</v>
          </cell>
          <cell r="L741">
            <v>182898.33</v>
          </cell>
          <cell r="M741">
            <v>2529192</v>
          </cell>
          <cell r="N741">
            <v>0</v>
          </cell>
          <cell r="O741" t="str">
            <v>Долгосроч.ссуды предоставленные физ.лиц.</v>
          </cell>
        </row>
        <row r="742">
          <cell r="A742">
            <v>9</v>
          </cell>
          <cell r="B742">
            <v>214</v>
          </cell>
          <cell r="C742">
            <v>5996</v>
          </cell>
          <cell r="D742">
            <v>778.01</v>
          </cell>
          <cell r="E742">
            <v>15</v>
          </cell>
          <cell r="F742">
            <v>14901</v>
          </cell>
          <cell r="G742">
            <v>0</v>
          </cell>
          <cell r="H742">
            <v>1</v>
          </cell>
          <cell r="I742">
            <v>5871013.0999999996</v>
          </cell>
          <cell r="J742">
            <v>0</v>
          </cell>
          <cell r="K742">
            <v>0</v>
          </cell>
          <cell r="L742">
            <v>748320</v>
          </cell>
          <cell r="M742">
            <v>5122693.0999999996</v>
          </cell>
          <cell r="N742">
            <v>0</v>
          </cell>
          <cell r="O742" t="str">
            <v>Долгосроч.ссуды предоставленные физ.лиц.</v>
          </cell>
        </row>
        <row r="743">
          <cell r="A743">
            <v>9</v>
          </cell>
          <cell r="B743">
            <v>214</v>
          </cell>
          <cell r="C743">
            <v>7783</v>
          </cell>
          <cell r="D743">
            <v>778.01</v>
          </cell>
          <cell r="E743">
            <v>15</v>
          </cell>
          <cell r="F743">
            <v>14901</v>
          </cell>
          <cell r="G743">
            <v>0</v>
          </cell>
          <cell r="H743">
            <v>1</v>
          </cell>
          <cell r="I743">
            <v>3366118.57</v>
          </cell>
          <cell r="J743">
            <v>0</v>
          </cell>
          <cell r="K743">
            <v>0</v>
          </cell>
          <cell r="L743">
            <v>448863.34</v>
          </cell>
          <cell r="M743">
            <v>2917255.23</v>
          </cell>
          <cell r="N743">
            <v>0</v>
          </cell>
          <cell r="O743" t="str">
            <v>Долгосроч.ссуды предоставленные физ.лиц.</v>
          </cell>
        </row>
        <row r="744">
          <cell r="A744">
            <v>9</v>
          </cell>
          <cell r="B744">
            <v>214</v>
          </cell>
          <cell r="C744">
            <v>7845</v>
          </cell>
          <cell r="D744">
            <v>778.01</v>
          </cell>
          <cell r="E744">
            <v>15</v>
          </cell>
          <cell r="F744">
            <v>14901</v>
          </cell>
          <cell r="G744">
            <v>0</v>
          </cell>
          <cell r="H744">
            <v>1</v>
          </cell>
          <cell r="I744">
            <v>1933168.5</v>
          </cell>
          <cell r="J744">
            <v>0</v>
          </cell>
          <cell r="K744">
            <v>0</v>
          </cell>
          <cell r="L744">
            <v>165150</v>
          </cell>
          <cell r="M744">
            <v>1768018.5</v>
          </cell>
          <cell r="N744">
            <v>0</v>
          </cell>
          <cell r="O744" t="str">
            <v>Долгосроч.ссуды предоставленные физ.лиц.</v>
          </cell>
        </row>
        <row r="745">
          <cell r="A745">
            <v>9</v>
          </cell>
          <cell r="B745">
            <v>214</v>
          </cell>
          <cell r="C745">
            <v>7948</v>
          </cell>
          <cell r="D745">
            <v>778.01</v>
          </cell>
          <cell r="E745">
            <v>15</v>
          </cell>
          <cell r="F745">
            <v>14901</v>
          </cell>
          <cell r="G745">
            <v>0</v>
          </cell>
          <cell r="H745">
            <v>1</v>
          </cell>
          <cell r="I745">
            <v>1063426</v>
          </cell>
          <cell r="J745">
            <v>0</v>
          </cell>
          <cell r="K745">
            <v>0</v>
          </cell>
          <cell r="L745">
            <v>157708.5</v>
          </cell>
          <cell r="M745">
            <v>905717.5</v>
          </cell>
          <cell r="N745">
            <v>0</v>
          </cell>
          <cell r="O745" t="str">
            <v>Долгосроч.ссуды предоставленные физ.лиц.</v>
          </cell>
        </row>
        <row r="746">
          <cell r="A746">
            <v>9</v>
          </cell>
          <cell r="B746">
            <v>214</v>
          </cell>
          <cell r="C746">
            <v>8002</v>
          </cell>
          <cell r="D746">
            <v>778.01</v>
          </cell>
          <cell r="E746">
            <v>15</v>
          </cell>
          <cell r="F746">
            <v>14901</v>
          </cell>
          <cell r="G746">
            <v>0</v>
          </cell>
          <cell r="H746">
            <v>1</v>
          </cell>
          <cell r="I746">
            <v>634267.79</v>
          </cell>
          <cell r="J746">
            <v>0</v>
          </cell>
          <cell r="K746">
            <v>520000</v>
          </cell>
          <cell r="L746">
            <v>66546</v>
          </cell>
          <cell r="M746">
            <v>1087721.79</v>
          </cell>
          <cell r="N746">
            <v>0</v>
          </cell>
          <cell r="O746" t="str">
            <v>Долгосроч.ссуды предоставленные физ.лиц.</v>
          </cell>
        </row>
        <row r="747">
          <cell r="A747">
            <v>9</v>
          </cell>
          <cell r="B747">
            <v>214</v>
          </cell>
          <cell r="C747">
            <v>8104</v>
          </cell>
          <cell r="D747">
            <v>778.01</v>
          </cell>
          <cell r="E747">
            <v>15</v>
          </cell>
          <cell r="F747">
            <v>14901</v>
          </cell>
          <cell r="G747">
            <v>0</v>
          </cell>
          <cell r="H747">
            <v>1</v>
          </cell>
          <cell r="I747">
            <v>1667483</v>
          </cell>
          <cell r="J747">
            <v>0</v>
          </cell>
          <cell r="K747">
            <v>0</v>
          </cell>
          <cell r="L747">
            <v>131930</v>
          </cell>
          <cell r="M747">
            <v>1535553</v>
          </cell>
          <cell r="N747">
            <v>0</v>
          </cell>
          <cell r="O747" t="str">
            <v>Долгосроч.ссуды предоставленные физ.лиц.</v>
          </cell>
        </row>
        <row r="748">
          <cell r="A748">
            <v>9</v>
          </cell>
          <cell r="B748">
            <v>214</v>
          </cell>
          <cell r="C748">
            <v>8137</v>
          </cell>
          <cell r="D748">
            <v>778.01</v>
          </cell>
          <cell r="E748">
            <v>15</v>
          </cell>
          <cell r="F748">
            <v>14901</v>
          </cell>
          <cell r="G748">
            <v>0</v>
          </cell>
          <cell r="H748">
            <v>1</v>
          </cell>
          <cell r="I748">
            <v>1183464</v>
          </cell>
          <cell r="J748">
            <v>0</v>
          </cell>
          <cell r="K748">
            <v>0</v>
          </cell>
          <cell r="L748">
            <v>190743</v>
          </cell>
          <cell r="M748">
            <v>992721</v>
          </cell>
          <cell r="N748">
            <v>0</v>
          </cell>
          <cell r="O748" t="str">
            <v>Долгосроч.ссуды предоставленные физ.лиц.</v>
          </cell>
        </row>
        <row r="749">
          <cell r="A749">
            <v>9</v>
          </cell>
          <cell r="B749">
            <v>214</v>
          </cell>
          <cell r="C749">
            <v>8298</v>
          </cell>
          <cell r="D749">
            <v>778.01</v>
          </cell>
          <cell r="E749">
            <v>15</v>
          </cell>
          <cell r="F749">
            <v>14901</v>
          </cell>
          <cell r="G749">
            <v>0</v>
          </cell>
          <cell r="H749">
            <v>1</v>
          </cell>
          <cell r="I749">
            <v>2043047.26</v>
          </cell>
          <cell r="J749">
            <v>0</v>
          </cell>
          <cell r="K749">
            <v>250000</v>
          </cell>
          <cell r="L749">
            <v>96818.18</v>
          </cell>
          <cell r="M749">
            <v>2196229.08</v>
          </cell>
          <cell r="N749">
            <v>0</v>
          </cell>
          <cell r="O749" t="str">
            <v>Долгосроч.ссуды предоставленные физ.лиц.</v>
          </cell>
        </row>
        <row r="750">
          <cell r="A750">
            <v>9</v>
          </cell>
          <cell r="B750">
            <v>214</v>
          </cell>
          <cell r="C750">
            <v>8533</v>
          </cell>
          <cell r="D750">
            <v>778.01</v>
          </cell>
          <cell r="E750">
            <v>15</v>
          </cell>
          <cell r="F750">
            <v>14901</v>
          </cell>
          <cell r="G750">
            <v>0</v>
          </cell>
          <cell r="H750">
            <v>1</v>
          </cell>
          <cell r="I750">
            <v>476847.08</v>
          </cell>
          <cell r="J750">
            <v>0</v>
          </cell>
          <cell r="K750">
            <v>0</v>
          </cell>
          <cell r="L750">
            <v>116833</v>
          </cell>
          <cell r="M750">
            <v>360014.08000000002</v>
          </cell>
          <cell r="N750">
            <v>0</v>
          </cell>
          <cell r="O750" t="str">
            <v>Долгосроч.ссуды предоставленные физ.лиц.</v>
          </cell>
        </row>
        <row r="751">
          <cell r="A751">
            <v>9</v>
          </cell>
          <cell r="B751">
            <v>214</v>
          </cell>
          <cell r="C751">
            <v>8659</v>
          </cell>
          <cell r="D751">
            <v>778.01</v>
          </cell>
          <cell r="E751">
            <v>15</v>
          </cell>
          <cell r="F751">
            <v>14901</v>
          </cell>
          <cell r="G751">
            <v>0</v>
          </cell>
          <cell r="H751">
            <v>1</v>
          </cell>
          <cell r="I751">
            <v>2006950.43</v>
          </cell>
          <cell r="J751">
            <v>0</v>
          </cell>
          <cell r="K751">
            <v>0</v>
          </cell>
          <cell r="L751">
            <v>444233</v>
          </cell>
          <cell r="M751">
            <v>1562717.43</v>
          </cell>
          <cell r="N751">
            <v>0</v>
          </cell>
          <cell r="O751" t="str">
            <v>Долгосроч.ссуды предоставленные физ.лиц.</v>
          </cell>
        </row>
        <row r="752">
          <cell r="A752">
            <v>9</v>
          </cell>
          <cell r="B752">
            <v>214</v>
          </cell>
          <cell r="C752">
            <v>5996</v>
          </cell>
          <cell r="D752">
            <v>780.01</v>
          </cell>
          <cell r="E752">
            <v>15</v>
          </cell>
          <cell r="F752">
            <v>12505</v>
          </cell>
          <cell r="G752">
            <v>0</v>
          </cell>
          <cell r="H752">
            <v>1</v>
          </cell>
          <cell r="I752">
            <v>28571</v>
          </cell>
          <cell r="J752">
            <v>0</v>
          </cell>
          <cell r="K752">
            <v>300500</v>
          </cell>
          <cell r="L752">
            <v>329071</v>
          </cell>
          <cell r="M752">
            <v>0</v>
          </cell>
          <cell r="N752">
            <v>0</v>
          </cell>
          <cell r="O752" t="str">
            <v>Просроченная задолженность по долгосрочным ссудам (ИЖС)</v>
          </cell>
        </row>
        <row r="753">
          <cell r="A753">
            <v>9</v>
          </cell>
          <cell r="B753">
            <v>214</v>
          </cell>
          <cell r="C753">
            <v>7783</v>
          </cell>
          <cell r="D753">
            <v>780.01</v>
          </cell>
          <cell r="E753">
            <v>15</v>
          </cell>
          <cell r="F753">
            <v>12505</v>
          </cell>
          <cell r="G753">
            <v>0</v>
          </cell>
          <cell r="H753">
            <v>1</v>
          </cell>
          <cell r="I753">
            <v>0</v>
          </cell>
          <cell r="J753">
            <v>0</v>
          </cell>
          <cell r="K753">
            <v>138600</v>
          </cell>
          <cell r="L753">
            <v>138600</v>
          </cell>
          <cell r="M753">
            <v>0</v>
          </cell>
          <cell r="N753">
            <v>0</v>
          </cell>
          <cell r="O753" t="str">
            <v>Просроченная задолженность по долгосрочным ссудам (ИЖС)</v>
          </cell>
        </row>
        <row r="754">
          <cell r="A754">
            <v>9</v>
          </cell>
          <cell r="B754">
            <v>214</v>
          </cell>
          <cell r="C754">
            <v>7948</v>
          </cell>
          <cell r="D754">
            <v>780.01</v>
          </cell>
          <cell r="E754">
            <v>15</v>
          </cell>
          <cell r="F754">
            <v>12505</v>
          </cell>
          <cell r="G754">
            <v>0</v>
          </cell>
          <cell r="H754">
            <v>1</v>
          </cell>
          <cell r="I754">
            <v>0</v>
          </cell>
          <cell r="J754">
            <v>0</v>
          </cell>
          <cell r="K754">
            <v>31405</v>
          </cell>
          <cell r="L754">
            <v>31405</v>
          </cell>
          <cell r="M754">
            <v>0</v>
          </cell>
          <cell r="N754">
            <v>0</v>
          </cell>
          <cell r="O754" t="str">
            <v>Просроченная задолженность по долгосрочным ссудам (ИЖС)</v>
          </cell>
        </row>
        <row r="755">
          <cell r="A755">
            <v>9</v>
          </cell>
          <cell r="B755">
            <v>214</v>
          </cell>
          <cell r="C755">
            <v>214</v>
          </cell>
          <cell r="D755">
            <v>816</v>
          </cell>
          <cell r="E755">
            <v>18</v>
          </cell>
          <cell r="F755">
            <v>10309</v>
          </cell>
          <cell r="G755">
            <v>0</v>
          </cell>
          <cell r="H755">
            <v>1</v>
          </cell>
          <cell r="I755">
            <v>3854200</v>
          </cell>
          <cell r="J755">
            <v>0</v>
          </cell>
          <cell r="K755">
            <v>33670000</v>
          </cell>
          <cell r="L755">
            <v>37524200</v>
          </cell>
          <cell r="M755">
            <v>0</v>
          </cell>
          <cell r="N755">
            <v>0</v>
          </cell>
          <cell r="O755" t="str">
            <v>К получению с обязательного резервного счета в ЦБРУз</v>
          </cell>
        </row>
        <row r="756">
          <cell r="A756">
            <v>9</v>
          </cell>
          <cell r="B756">
            <v>214</v>
          </cell>
          <cell r="C756">
            <v>3563</v>
          </cell>
          <cell r="D756">
            <v>816</v>
          </cell>
          <cell r="E756">
            <v>18</v>
          </cell>
          <cell r="F756">
            <v>10309</v>
          </cell>
          <cell r="G756">
            <v>0</v>
          </cell>
          <cell r="H756">
            <v>1</v>
          </cell>
          <cell r="I756">
            <v>6390840</v>
          </cell>
          <cell r="J756">
            <v>0</v>
          </cell>
          <cell r="K756">
            <v>7361720</v>
          </cell>
          <cell r="L756">
            <v>7832490</v>
          </cell>
          <cell r="M756">
            <v>5920070</v>
          </cell>
          <cell r="N756">
            <v>0</v>
          </cell>
          <cell r="O756" t="str">
            <v>К получению с обязательного резервного счета в ЦБРУз</v>
          </cell>
        </row>
        <row r="757">
          <cell r="A757">
            <v>9</v>
          </cell>
          <cell r="B757">
            <v>214</v>
          </cell>
          <cell r="C757">
            <v>5996</v>
          </cell>
          <cell r="D757">
            <v>816</v>
          </cell>
          <cell r="E757">
            <v>18</v>
          </cell>
          <cell r="F757">
            <v>10309</v>
          </cell>
          <cell r="G757">
            <v>0</v>
          </cell>
          <cell r="H757">
            <v>1</v>
          </cell>
          <cell r="I757">
            <v>5638160</v>
          </cell>
          <cell r="J757">
            <v>0</v>
          </cell>
          <cell r="K757">
            <v>11141310</v>
          </cell>
          <cell r="L757">
            <v>8970800</v>
          </cell>
          <cell r="M757">
            <v>7808670</v>
          </cell>
          <cell r="N757">
            <v>0</v>
          </cell>
          <cell r="O757" t="str">
            <v>К получению с обязательного резервного счета в ЦБРУз</v>
          </cell>
        </row>
        <row r="758">
          <cell r="A758">
            <v>9</v>
          </cell>
          <cell r="B758">
            <v>214</v>
          </cell>
          <cell r="C758">
            <v>7783</v>
          </cell>
          <cell r="D758">
            <v>816</v>
          </cell>
          <cell r="E758">
            <v>18</v>
          </cell>
          <cell r="F758">
            <v>10309</v>
          </cell>
          <cell r="G758">
            <v>0</v>
          </cell>
          <cell r="H758">
            <v>1</v>
          </cell>
          <cell r="I758">
            <v>3129650</v>
          </cell>
          <cell r="J758">
            <v>0</v>
          </cell>
          <cell r="K758">
            <v>4093120</v>
          </cell>
          <cell r="L758">
            <v>3248060</v>
          </cell>
          <cell r="M758">
            <v>3974710</v>
          </cell>
          <cell r="N758">
            <v>0</v>
          </cell>
          <cell r="O758" t="str">
            <v>К получению с обязательного резервного счета в ЦБРУз</v>
          </cell>
        </row>
        <row r="759">
          <cell r="A759">
            <v>9</v>
          </cell>
          <cell r="B759">
            <v>214</v>
          </cell>
          <cell r="C759">
            <v>7845</v>
          </cell>
          <cell r="D759">
            <v>816</v>
          </cell>
          <cell r="E759">
            <v>18</v>
          </cell>
          <cell r="F759">
            <v>10309</v>
          </cell>
          <cell r="G759">
            <v>0</v>
          </cell>
          <cell r="H759">
            <v>1</v>
          </cell>
          <cell r="I759">
            <v>2994400</v>
          </cell>
          <cell r="J759">
            <v>0</v>
          </cell>
          <cell r="K759">
            <v>2306340</v>
          </cell>
          <cell r="L759">
            <v>2236790</v>
          </cell>
          <cell r="M759">
            <v>3063950</v>
          </cell>
          <cell r="N759">
            <v>0</v>
          </cell>
          <cell r="O759" t="str">
            <v>К получению с обязательного резервного счета в ЦБРУз</v>
          </cell>
        </row>
        <row r="760">
          <cell r="A760">
            <v>9</v>
          </cell>
          <cell r="B760">
            <v>214</v>
          </cell>
          <cell r="C760">
            <v>7948</v>
          </cell>
          <cell r="D760">
            <v>816</v>
          </cell>
          <cell r="E760">
            <v>18</v>
          </cell>
          <cell r="F760">
            <v>10309</v>
          </cell>
          <cell r="G760">
            <v>0</v>
          </cell>
          <cell r="H760">
            <v>1</v>
          </cell>
          <cell r="I760">
            <v>2899460</v>
          </cell>
          <cell r="J760">
            <v>0</v>
          </cell>
          <cell r="K760">
            <v>5070120</v>
          </cell>
          <cell r="L760">
            <v>5015020</v>
          </cell>
          <cell r="M760">
            <v>2954560</v>
          </cell>
          <cell r="N760">
            <v>0</v>
          </cell>
          <cell r="O760" t="str">
            <v>К получению с обязательного резервного счета в ЦБРУз</v>
          </cell>
        </row>
        <row r="761">
          <cell r="A761">
            <v>9</v>
          </cell>
          <cell r="B761">
            <v>214</v>
          </cell>
          <cell r="C761">
            <v>8002</v>
          </cell>
          <cell r="D761">
            <v>816</v>
          </cell>
          <cell r="E761">
            <v>18</v>
          </cell>
          <cell r="F761">
            <v>10309</v>
          </cell>
          <cell r="G761">
            <v>0</v>
          </cell>
          <cell r="H761">
            <v>1</v>
          </cell>
          <cell r="I761">
            <v>1805000</v>
          </cell>
          <cell r="J761">
            <v>0</v>
          </cell>
          <cell r="K761">
            <v>3156540</v>
          </cell>
          <cell r="L761">
            <v>2437200</v>
          </cell>
          <cell r="M761">
            <v>2524340</v>
          </cell>
          <cell r="N761">
            <v>0</v>
          </cell>
          <cell r="O761" t="str">
            <v>К получению с обязательного резервного счета в ЦБРУз</v>
          </cell>
        </row>
        <row r="762">
          <cell r="A762">
            <v>9</v>
          </cell>
          <cell r="B762">
            <v>214</v>
          </cell>
          <cell r="C762">
            <v>8104</v>
          </cell>
          <cell r="D762">
            <v>816</v>
          </cell>
          <cell r="E762">
            <v>18</v>
          </cell>
          <cell r="F762">
            <v>10309</v>
          </cell>
          <cell r="G762">
            <v>0</v>
          </cell>
          <cell r="H762">
            <v>1</v>
          </cell>
          <cell r="I762">
            <v>1765460</v>
          </cell>
          <cell r="J762">
            <v>0</v>
          </cell>
          <cell r="K762">
            <v>4687480</v>
          </cell>
          <cell r="L762">
            <v>4344370</v>
          </cell>
          <cell r="M762">
            <v>2108570</v>
          </cell>
          <cell r="N762">
            <v>0</v>
          </cell>
          <cell r="O762" t="str">
            <v>К получению с обязательного резервного счета в ЦБРУз</v>
          </cell>
        </row>
        <row r="763">
          <cell r="A763">
            <v>9</v>
          </cell>
          <cell r="B763">
            <v>214</v>
          </cell>
          <cell r="C763">
            <v>8137</v>
          </cell>
          <cell r="D763">
            <v>816</v>
          </cell>
          <cell r="E763">
            <v>18</v>
          </cell>
          <cell r="F763">
            <v>10309</v>
          </cell>
          <cell r="G763">
            <v>0</v>
          </cell>
          <cell r="H763">
            <v>1</v>
          </cell>
          <cell r="I763">
            <v>1935780</v>
          </cell>
          <cell r="J763">
            <v>0</v>
          </cell>
          <cell r="K763">
            <v>1918230</v>
          </cell>
          <cell r="L763">
            <v>1898410</v>
          </cell>
          <cell r="M763">
            <v>1955600</v>
          </cell>
          <cell r="N763">
            <v>0</v>
          </cell>
          <cell r="O763" t="str">
            <v>К получению с обязательного резервного счета в ЦБРУз</v>
          </cell>
        </row>
        <row r="764">
          <cell r="A764">
            <v>9</v>
          </cell>
          <cell r="B764">
            <v>214</v>
          </cell>
          <cell r="C764">
            <v>8298</v>
          </cell>
          <cell r="D764">
            <v>816</v>
          </cell>
          <cell r="E764">
            <v>18</v>
          </cell>
          <cell r="F764">
            <v>10309</v>
          </cell>
          <cell r="G764">
            <v>0</v>
          </cell>
          <cell r="H764">
            <v>1</v>
          </cell>
          <cell r="I764">
            <v>1200280</v>
          </cell>
          <cell r="J764">
            <v>0</v>
          </cell>
          <cell r="K764">
            <v>4245800</v>
          </cell>
          <cell r="L764">
            <v>3224510</v>
          </cell>
          <cell r="M764">
            <v>2221570</v>
          </cell>
          <cell r="N764">
            <v>0</v>
          </cell>
          <cell r="O764" t="str">
            <v>К получению с обязательного резервного счета в ЦБРУз</v>
          </cell>
        </row>
        <row r="765">
          <cell r="A765">
            <v>9</v>
          </cell>
          <cell r="B765">
            <v>214</v>
          </cell>
          <cell r="C765">
            <v>8533</v>
          </cell>
          <cell r="D765">
            <v>816</v>
          </cell>
          <cell r="E765">
            <v>18</v>
          </cell>
          <cell r="F765">
            <v>10309</v>
          </cell>
          <cell r="G765">
            <v>0</v>
          </cell>
          <cell r="H765">
            <v>1</v>
          </cell>
          <cell r="I765">
            <v>1285350</v>
          </cell>
          <cell r="J765">
            <v>0</v>
          </cell>
          <cell r="K765">
            <v>941720</v>
          </cell>
          <cell r="L765">
            <v>1301770</v>
          </cell>
          <cell r="M765">
            <v>925300</v>
          </cell>
          <cell r="N765">
            <v>0</v>
          </cell>
          <cell r="O765" t="str">
            <v>К получению с обязательного резервного счета в ЦБРУз</v>
          </cell>
        </row>
        <row r="766">
          <cell r="A766">
            <v>9</v>
          </cell>
          <cell r="B766">
            <v>214</v>
          </cell>
          <cell r="C766">
            <v>8659</v>
          </cell>
          <cell r="D766">
            <v>816</v>
          </cell>
          <cell r="E766">
            <v>18</v>
          </cell>
          <cell r="F766">
            <v>10309</v>
          </cell>
          <cell r="G766">
            <v>0</v>
          </cell>
          <cell r="H766">
            <v>1</v>
          </cell>
          <cell r="I766">
            <v>659120</v>
          </cell>
          <cell r="J766">
            <v>0</v>
          </cell>
          <cell r="K766">
            <v>5933950</v>
          </cell>
          <cell r="L766">
            <v>5938310</v>
          </cell>
          <cell r="M766">
            <v>654760</v>
          </cell>
          <cell r="N766">
            <v>0</v>
          </cell>
          <cell r="O766" t="str">
            <v>К получению с обязательного резервного счета в ЦБРУз</v>
          </cell>
        </row>
        <row r="767">
          <cell r="A767">
            <v>9</v>
          </cell>
          <cell r="B767">
            <v>214</v>
          </cell>
          <cell r="C767">
            <v>214</v>
          </cell>
          <cell r="D767">
            <v>826</v>
          </cell>
          <cell r="E767">
            <v>18</v>
          </cell>
          <cell r="F767">
            <v>22202.05</v>
          </cell>
          <cell r="G767">
            <v>0</v>
          </cell>
          <cell r="H767">
            <v>2</v>
          </cell>
          <cell r="I767">
            <v>0</v>
          </cell>
          <cell r="J767">
            <v>35320351.32</v>
          </cell>
          <cell r="K767">
            <v>54045525.990000002</v>
          </cell>
          <cell r="L767">
            <v>59545882.759999998</v>
          </cell>
          <cell r="M767">
            <v>0</v>
          </cell>
          <cell r="N767">
            <v>40820708.090000004</v>
          </cell>
          <cell r="O767" t="str">
            <v>Кредитные ресурсы полученные</v>
          </cell>
        </row>
        <row r="768">
          <cell r="A768">
            <v>9</v>
          </cell>
          <cell r="B768">
            <v>214</v>
          </cell>
          <cell r="C768">
            <v>5996</v>
          </cell>
          <cell r="D768">
            <v>826</v>
          </cell>
          <cell r="E768">
            <v>18</v>
          </cell>
          <cell r="F768">
            <v>22202.05</v>
          </cell>
          <cell r="G768">
            <v>0</v>
          </cell>
          <cell r="H768">
            <v>2</v>
          </cell>
          <cell r="I768">
            <v>0</v>
          </cell>
          <cell r="J768">
            <v>0</v>
          </cell>
          <cell r="K768">
            <v>6155043.6699999999</v>
          </cell>
          <cell r="L768">
            <v>6155043.6699999999</v>
          </cell>
          <cell r="M768">
            <v>0</v>
          </cell>
          <cell r="N768">
            <v>0</v>
          </cell>
          <cell r="O768" t="str">
            <v>Кредитные ресурсы полученные</v>
          </cell>
        </row>
        <row r="769">
          <cell r="A769">
            <v>9</v>
          </cell>
          <cell r="B769">
            <v>214</v>
          </cell>
          <cell r="C769">
            <v>8002</v>
          </cell>
          <cell r="D769">
            <v>826</v>
          </cell>
          <cell r="E769">
            <v>18</v>
          </cell>
          <cell r="F769">
            <v>22202.05</v>
          </cell>
          <cell r="G769">
            <v>0</v>
          </cell>
          <cell r="H769">
            <v>2</v>
          </cell>
          <cell r="I769">
            <v>0</v>
          </cell>
          <cell r="J769">
            <v>1278067.5900000001</v>
          </cell>
          <cell r="K769">
            <v>4728883.2000000002</v>
          </cell>
          <cell r="L769">
            <v>3576446.87</v>
          </cell>
          <cell r="M769">
            <v>0</v>
          </cell>
          <cell r="N769">
            <v>125631.26</v>
          </cell>
          <cell r="O769" t="str">
            <v>Кредитные ресурсы полученные</v>
          </cell>
        </row>
        <row r="770">
          <cell r="A770">
            <v>9</v>
          </cell>
          <cell r="B770">
            <v>214</v>
          </cell>
          <cell r="C770">
            <v>8298</v>
          </cell>
          <cell r="D770">
            <v>826</v>
          </cell>
          <cell r="E770">
            <v>18</v>
          </cell>
          <cell r="F770">
            <v>22202.05</v>
          </cell>
          <cell r="G770">
            <v>0</v>
          </cell>
          <cell r="H770">
            <v>2</v>
          </cell>
          <cell r="I770">
            <v>0</v>
          </cell>
          <cell r="J770">
            <v>11733251.18</v>
          </cell>
          <cell r="K770">
            <v>6299400</v>
          </cell>
          <cell r="L770">
            <v>4466483.68</v>
          </cell>
          <cell r="M770">
            <v>0</v>
          </cell>
          <cell r="N770">
            <v>9900334.8599999994</v>
          </cell>
          <cell r="O770" t="str">
            <v>Кредитные ресурсы полученные</v>
          </cell>
        </row>
        <row r="771">
          <cell r="A771">
            <v>9</v>
          </cell>
          <cell r="B771">
            <v>214</v>
          </cell>
          <cell r="C771">
            <v>8533</v>
          </cell>
          <cell r="D771">
            <v>826</v>
          </cell>
          <cell r="E771">
            <v>18</v>
          </cell>
          <cell r="F771">
            <v>22202.05</v>
          </cell>
          <cell r="G771">
            <v>0</v>
          </cell>
          <cell r="H771">
            <v>2</v>
          </cell>
          <cell r="I771">
            <v>0</v>
          </cell>
          <cell r="J771">
            <v>408497.98</v>
          </cell>
          <cell r="K771">
            <v>1196975.93</v>
          </cell>
          <cell r="L771">
            <v>956474.35</v>
          </cell>
          <cell r="M771">
            <v>0</v>
          </cell>
          <cell r="N771">
            <v>167996.4</v>
          </cell>
          <cell r="O771" t="str">
            <v>Кредитные ресурсы полученные</v>
          </cell>
        </row>
        <row r="772">
          <cell r="A772">
            <v>9</v>
          </cell>
          <cell r="B772">
            <v>214</v>
          </cell>
          <cell r="C772">
            <v>8659</v>
          </cell>
          <cell r="D772">
            <v>826</v>
          </cell>
          <cell r="E772">
            <v>18</v>
          </cell>
          <cell r="F772">
            <v>22202.05</v>
          </cell>
          <cell r="G772">
            <v>0</v>
          </cell>
          <cell r="H772">
            <v>2</v>
          </cell>
          <cell r="I772">
            <v>0</v>
          </cell>
          <cell r="J772">
            <v>2702890.54</v>
          </cell>
          <cell r="K772">
            <v>7401752.5700000003</v>
          </cell>
          <cell r="L772">
            <v>6424508.25</v>
          </cell>
          <cell r="M772">
            <v>0</v>
          </cell>
          <cell r="N772">
            <v>1725646.22</v>
          </cell>
          <cell r="O772" t="str">
            <v>Кредитные ресурсы полученные</v>
          </cell>
        </row>
        <row r="773">
          <cell r="A773">
            <v>9</v>
          </cell>
          <cell r="B773">
            <v>214</v>
          </cell>
          <cell r="C773">
            <v>214</v>
          </cell>
          <cell r="D773">
            <v>826.02</v>
          </cell>
          <cell r="E773">
            <v>18</v>
          </cell>
          <cell r="F773">
            <v>22202.07</v>
          </cell>
          <cell r="G773">
            <v>0</v>
          </cell>
          <cell r="H773">
            <v>2</v>
          </cell>
          <cell r="I773">
            <v>0</v>
          </cell>
          <cell r="J773">
            <v>304400</v>
          </cell>
          <cell r="K773">
            <v>0</v>
          </cell>
          <cell r="L773">
            <v>0</v>
          </cell>
          <cell r="M773">
            <v>0</v>
          </cell>
          <cell r="N773">
            <v>304400</v>
          </cell>
          <cell r="O773" t="str">
            <v>Полученные кредитные ресурсы по вкладу "Оила"</v>
          </cell>
        </row>
        <row r="774">
          <cell r="A774">
            <v>9</v>
          </cell>
          <cell r="B774">
            <v>214</v>
          </cell>
          <cell r="C774">
            <v>214</v>
          </cell>
          <cell r="D774">
            <v>827</v>
          </cell>
          <cell r="E774">
            <v>18</v>
          </cell>
          <cell r="F774">
            <v>16101.06</v>
          </cell>
          <cell r="G774">
            <v>0</v>
          </cell>
          <cell r="H774">
            <v>1</v>
          </cell>
          <cell r="I774">
            <v>1132792.96</v>
          </cell>
          <cell r="J774">
            <v>0</v>
          </cell>
          <cell r="K774">
            <v>25712153.5</v>
          </cell>
          <cell r="L774">
            <v>14554700</v>
          </cell>
          <cell r="M774">
            <v>12290246.460000001</v>
          </cell>
          <cell r="N774">
            <v>0</v>
          </cell>
          <cell r="O774" t="str">
            <v>Кредитные ресурсы, переданные в головной офис</v>
          </cell>
        </row>
        <row r="775">
          <cell r="A775">
            <v>9</v>
          </cell>
          <cell r="B775">
            <v>214</v>
          </cell>
          <cell r="C775">
            <v>3563</v>
          </cell>
          <cell r="D775">
            <v>827</v>
          </cell>
          <cell r="E775">
            <v>18</v>
          </cell>
          <cell r="F775">
            <v>16101.06</v>
          </cell>
          <cell r="G775">
            <v>0</v>
          </cell>
          <cell r="H775">
            <v>1</v>
          </cell>
          <cell r="I775">
            <v>16447960.01</v>
          </cell>
          <cell r="J775">
            <v>0</v>
          </cell>
          <cell r="K775">
            <v>11098007</v>
          </cell>
          <cell r="L775">
            <v>11251212.68</v>
          </cell>
          <cell r="M775">
            <v>16294754.33</v>
          </cell>
          <cell r="N775">
            <v>0</v>
          </cell>
          <cell r="O775" t="str">
            <v>Кредитные ресурсы, переданные в головной офис</v>
          </cell>
        </row>
        <row r="776">
          <cell r="A776">
            <v>9</v>
          </cell>
          <cell r="B776">
            <v>214</v>
          </cell>
          <cell r="C776">
            <v>5996</v>
          </cell>
          <cell r="D776">
            <v>827</v>
          </cell>
          <cell r="E776">
            <v>18</v>
          </cell>
          <cell r="F776">
            <v>16101.06</v>
          </cell>
          <cell r="G776">
            <v>0</v>
          </cell>
          <cell r="H776">
            <v>1</v>
          </cell>
          <cell r="I776">
            <v>1767875.28</v>
          </cell>
          <cell r="J776">
            <v>0</v>
          </cell>
          <cell r="K776">
            <v>13025572.720000001</v>
          </cell>
          <cell r="L776">
            <v>14411246.67</v>
          </cell>
          <cell r="M776">
            <v>382201.33</v>
          </cell>
          <cell r="N776">
            <v>0</v>
          </cell>
          <cell r="O776" t="str">
            <v>Кредитные ресурсы, переданные в головной офис</v>
          </cell>
        </row>
        <row r="777">
          <cell r="A777">
            <v>9</v>
          </cell>
          <cell r="B777">
            <v>214</v>
          </cell>
          <cell r="C777">
            <v>7783</v>
          </cell>
          <cell r="D777">
            <v>827</v>
          </cell>
          <cell r="E777">
            <v>18</v>
          </cell>
          <cell r="F777">
            <v>16101.06</v>
          </cell>
          <cell r="G777">
            <v>0</v>
          </cell>
          <cell r="H777">
            <v>1</v>
          </cell>
          <cell r="I777">
            <v>19569113.969999999</v>
          </cell>
          <cell r="J777">
            <v>0</v>
          </cell>
          <cell r="K777">
            <v>4937102.9000000004</v>
          </cell>
          <cell r="L777">
            <v>6267441.4699999997</v>
          </cell>
          <cell r="M777">
            <v>18238775.399999999</v>
          </cell>
          <cell r="N777">
            <v>0</v>
          </cell>
          <cell r="O777" t="str">
            <v>Кредитные ресурсы, переданные в головной офис</v>
          </cell>
        </row>
        <row r="778">
          <cell r="A778">
            <v>9</v>
          </cell>
          <cell r="B778">
            <v>214</v>
          </cell>
          <cell r="C778">
            <v>7845</v>
          </cell>
          <cell r="D778">
            <v>827</v>
          </cell>
          <cell r="E778">
            <v>18</v>
          </cell>
          <cell r="F778">
            <v>16101.06</v>
          </cell>
          <cell r="G778">
            <v>0</v>
          </cell>
          <cell r="H778">
            <v>1</v>
          </cell>
          <cell r="I778">
            <v>3386389.16</v>
          </cell>
          <cell r="J778">
            <v>0</v>
          </cell>
          <cell r="K778">
            <v>3571878</v>
          </cell>
          <cell r="L778">
            <v>2940838.45</v>
          </cell>
          <cell r="M778">
            <v>4017428.71</v>
          </cell>
          <cell r="N778">
            <v>0</v>
          </cell>
          <cell r="O778" t="str">
            <v>Кредитные ресурсы, переданные в головной офис</v>
          </cell>
        </row>
        <row r="779">
          <cell r="A779">
            <v>9</v>
          </cell>
          <cell r="B779">
            <v>214</v>
          </cell>
          <cell r="C779">
            <v>7948</v>
          </cell>
          <cell r="D779">
            <v>827</v>
          </cell>
          <cell r="E779">
            <v>18</v>
          </cell>
          <cell r="F779">
            <v>16101.06</v>
          </cell>
          <cell r="G779">
            <v>0</v>
          </cell>
          <cell r="H779">
            <v>1</v>
          </cell>
          <cell r="I779">
            <v>6543749.8300000001</v>
          </cell>
          <cell r="J779">
            <v>0</v>
          </cell>
          <cell r="K779">
            <v>8299529</v>
          </cell>
          <cell r="L779">
            <v>5556605.7400000002</v>
          </cell>
          <cell r="M779">
            <v>9286673.0899999999</v>
          </cell>
          <cell r="N779">
            <v>0</v>
          </cell>
          <cell r="O779" t="str">
            <v>Кредитные ресурсы, переданные в головной офис</v>
          </cell>
        </row>
        <row r="780">
          <cell r="A780">
            <v>9</v>
          </cell>
          <cell r="B780">
            <v>214</v>
          </cell>
          <cell r="C780">
            <v>8104</v>
          </cell>
          <cell r="D780">
            <v>827</v>
          </cell>
          <cell r="E780">
            <v>18</v>
          </cell>
          <cell r="F780">
            <v>16101.06</v>
          </cell>
          <cell r="G780">
            <v>0</v>
          </cell>
          <cell r="H780">
            <v>1</v>
          </cell>
          <cell r="I780">
            <v>1109979.6200000001</v>
          </cell>
          <cell r="J780">
            <v>0</v>
          </cell>
          <cell r="K780">
            <v>6059839</v>
          </cell>
          <cell r="L780">
            <v>5180051.3899999997</v>
          </cell>
          <cell r="M780">
            <v>1989767.23</v>
          </cell>
          <cell r="N780">
            <v>0</v>
          </cell>
          <cell r="O780" t="str">
            <v>Кредитные ресурсы, переданные в головной офис</v>
          </cell>
        </row>
        <row r="781">
          <cell r="A781">
            <v>9</v>
          </cell>
          <cell r="B781">
            <v>214</v>
          </cell>
          <cell r="C781">
            <v>8137</v>
          </cell>
          <cell r="D781">
            <v>827</v>
          </cell>
          <cell r="E781">
            <v>18</v>
          </cell>
          <cell r="F781">
            <v>16101.06</v>
          </cell>
          <cell r="G781">
            <v>0</v>
          </cell>
          <cell r="H781">
            <v>1</v>
          </cell>
          <cell r="I781">
            <v>2617990.7400000002</v>
          </cell>
          <cell r="J781">
            <v>0</v>
          </cell>
          <cell r="K781">
            <v>3063531</v>
          </cell>
          <cell r="L781">
            <v>3150805</v>
          </cell>
          <cell r="M781">
            <v>2530716.7400000002</v>
          </cell>
          <cell r="N781">
            <v>0</v>
          </cell>
          <cell r="O781" t="str">
            <v>Кредитные ресурсы, переданные в головной офис</v>
          </cell>
        </row>
        <row r="782">
          <cell r="A782">
            <v>9</v>
          </cell>
          <cell r="B782">
            <v>214</v>
          </cell>
          <cell r="C782">
            <v>8533</v>
          </cell>
          <cell r="D782">
            <v>827</v>
          </cell>
          <cell r="E782">
            <v>18</v>
          </cell>
          <cell r="F782">
            <v>16101.06</v>
          </cell>
          <cell r="G782">
            <v>0</v>
          </cell>
          <cell r="H782">
            <v>1</v>
          </cell>
          <cell r="I782">
            <v>0</v>
          </cell>
          <cell r="J782">
            <v>0</v>
          </cell>
          <cell r="K782">
            <v>353739.02</v>
          </cell>
          <cell r="L782">
            <v>353739.02</v>
          </cell>
          <cell r="M782">
            <v>0</v>
          </cell>
          <cell r="N782">
            <v>0</v>
          </cell>
          <cell r="O782" t="str">
            <v>Кредитные ресурсы, переданные в головной офис</v>
          </cell>
        </row>
        <row r="783">
          <cell r="A783">
            <v>9</v>
          </cell>
          <cell r="B783">
            <v>214</v>
          </cell>
          <cell r="C783">
            <v>214</v>
          </cell>
          <cell r="D783">
            <v>827.02</v>
          </cell>
          <cell r="E783">
            <v>18</v>
          </cell>
          <cell r="F783">
            <v>16101.08</v>
          </cell>
          <cell r="G783">
            <v>0</v>
          </cell>
          <cell r="H783">
            <v>1</v>
          </cell>
          <cell r="I783">
            <v>304400</v>
          </cell>
          <cell r="J783">
            <v>0</v>
          </cell>
          <cell r="K783">
            <v>0</v>
          </cell>
          <cell r="L783">
            <v>0</v>
          </cell>
          <cell r="M783">
            <v>304400</v>
          </cell>
          <cell r="N783">
            <v>0</v>
          </cell>
          <cell r="O783" t="str">
            <v>Переданные кредитные ресурсы по вкладу "Оила"</v>
          </cell>
        </row>
        <row r="784">
          <cell r="A784">
            <v>9</v>
          </cell>
          <cell r="B784">
            <v>214</v>
          </cell>
          <cell r="C784">
            <v>3563</v>
          </cell>
          <cell r="D784">
            <v>827.02</v>
          </cell>
          <cell r="E784">
            <v>18</v>
          </cell>
          <cell r="F784">
            <v>16101.08</v>
          </cell>
          <cell r="G784">
            <v>0</v>
          </cell>
          <cell r="H784">
            <v>1</v>
          </cell>
          <cell r="I784">
            <v>50000</v>
          </cell>
          <cell r="J784">
            <v>0</v>
          </cell>
          <cell r="K784">
            <v>0</v>
          </cell>
          <cell r="L784">
            <v>0</v>
          </cell>
          <cell r="M784">
            <v>50000</v>
          </cell>
          <cell r="N784">
            <v>0</v>
          </cell>
          <cell r="O784" t="str">
            <v>Переданные кредитные ресурсы по вкладу "Оила"</v>
          </cell>
        </row>
        <row r="785">
          <cell r="A785">
            <v>9</v>
          </cell>
          <cell r="B785">
            <v>214</v>
          </cell>
          <cell r="C785">
            <v>5996</v>
          </cell>
          <cell r="D785">
            <v>827.02</v>
          </cell>
          <cell r="E785">
            <v>18</v>
          </cell>
          <cell r="F785">
            <v>16101.08</v>
          </cell>
          <cell r="G785">
            <v>0</v>
          </cell>
          <cell r="H785">
            <v>1</v>
          </cell>
          <cell r="I785">
            <v>66000</v>
          </cell>
          <cell r="J785">
            <v>0</v>
          </cell>
          <cell r="K785">
            <v>0</v>
          </cell>
          <cell r="L785">
            <v>0</v>
          </cell>
          <cell r="M785">
            <v>66000</v>
          </cell>
          <cell r="N785">
            <v>0</v>
          </cell>
          <cell r="O785" t="str">
            <v>Переданные кредитные ресурсы по вкладу "Оила"</v>
          </cell>
        </row>
        <row r="786">
          <cell r="A786">
            <v>9</v>
          </cell>
          <cell r="B786">
            <v>214</v>
          </cell>
          <cell r="C786">
            <v>7783</v>
          </cell>
          <cell r="D786">
            <v>827.02</v>
          </cell>
          <cell r="E786">
            <v>18</v>
          </cell>
          <cell r="F786">
            <v>16101.08</v>
          </cell>
          <cell r="G786">
            <v>0</v>
          </cell>
          <cell r="H786">
            <v>1</v>
          </cell>
          <cell r="I786">
            <v>86000</v>
          </cell>
          <cell r="J786">
            <v>0</v>
          </cell>
          <cell r="K786">
            <v>0</v>
          </cell>
          <cell r="L786">
            <v>0</v>
          </cell>
          <cell r="M786">
            <v>86000</v>
          </cell>
          <cell r="N786">
            <v>0</v>
          </cell>
          <cell r="O786" t="str">
            <v>Переданные кредитные ресурсы по вкладу "Оила"</v>
          </cell>
        </row>
        <row r="787">
          <cell r="A787">
            <v>9</v>
          </cell>
          <cell r="B787">
            <v>214</v>
          </cell>
          <cell r="C787">
            <v>8137</v>
          </cell>
          <cell r="D787">
            <v>827.02</v>
          </cell>
          <cell r="E787">
            <v>18</v>
          </cell>
          <cell r="F787">
            <v>16101.08</v>
          </cell>
          <cell r="G787">
            <v>0</v>
          </cell>
          <cell r="H787">
            <v>1</v>
          </cell>
          <cell r="I787">
            <v>60000</v>
          </cell>
          <cell r="J787">
            <v>0</v>
          </cell>
          <cell r="K787">
            <v>0</v>
          </cell>
          <cell r="L787">
            <v>0</v>
          </cell>
          <cell r="M787">
            <v>60000</v>
          </cell>
          <cell r="N787">
            <v>0</v>
          </cell>
          <cell r="O787" t="str">
            <v>Переданные кредитные ресурсы по вкладу "Оила"</v>
          </cell>
        </row>
        <row r="788">
          <cell r="A788">
            <v>9</v>
          </cell>
          <cell r="B788">
            <v>214</v>
          </cell>
          <cell r="C788">
            <v>8298</v>
          </cell>
          <cell r="D788">
            <v>827.02</v>
          </cell>
          <cell r="E788">
            <v>18</v>
          </cell>
          <cell r="F788">
            <v>16101.08</v>
          </cell>
          <cell r="G788">
            <v>0</v>
          </cell>
          <cell r="H788">
            <v>1</v>
          </cell>
          <cell r="I788">
            <v>25000</v>
          </cell>
          <cell r="J788">
            <v>0</v>
          </cell>
          <cell r="K788">
            <v>0</v>
          </cell>
          <cell r="L788">
            <v>0</v>
          </cell>
          <cell r="M788">
            <v>25000</v>
          </cell>
          <cell r="N788">
            <v>0</v>
          </cell>
          <cell r="O788" t="str">
            <v>Переданные кредитные ресурсы по вкладу "Оила"</v>
          </cell>
        </row>
        <row r="789">
          <cell r="A789">
            <v>9</v>
          </cell>
          <cell r="B789">
            <v>214</v>
          </cell>
          <cell r="C789">
            <v>8659</v>
          </cell>
          <cell r="D789">
            <v>827.02</v>
          </cell>
          <cell r="E789">
            <v>18</v>
          </cell>
          <cell r="F789">
            <v>16101.08</v>
          </cell>
          <cell r="G789">
            <v>0</v>
          </cell>
          <cell r="H789">
            <v>1</v>
          </cell>
          <cell r="I789">
            <v>17400</v>
          </cell>
          <cell r="J789">
            <v>0</v>
          </cell>
          <cell r="K789">
            <v>0</v>
          </cell>
          <cell r="L789">
            <v>0</v>
          </cell>
          <cell r="M789">
            <v>17400</v>
          </cell>
          <cell r="N789">
            <v>0</v>
          </cell>
          <cell r="O789" t="str">
            <v>Переданные кредитные ресурсы по вкладу "Оила"</v>
          </cell>
        </row>
        <row r="790">
          <cell r="A790">
            <v>9</v>
          </cell>
          <cell r="B790">
            <v>214</v>
          </cell>
          <cell r="C790">
            <v>3563</v>
          </cell>
          <cell r="D790">
            <v>829</v>
          </cell>
          <cell r="E790">
            <v>19</v>
          </cell>
          <cell r="F790">
            <v>20296.060000000001</v>
          </cell>
          <cell r="G790">
            <v>0</v>
          </cell>
          <cell r="H790">
            <v>2</v>
          </cell>
          <cell r="I790">
            <v>0</v>
          </cell>
          <cell r="J790">
            <v>30545.9</v>
          </cell>
          <cell r="K790">
            <v>498329.19</v>
          </cell>
          <cell r="L790">
            <v>522559.87</v>
          </cell>
          <cell r="M790">
            <v>0</v>
          </cell>
          <cell r="N790">
            <v>54776.58</v>
          </cell>
          <cell r="O790" t="str">
            <v>Personal nafaqalar bo`yicha NAFAQA JAMG`ARMASIning mablag`la</v>
          </cell>
        </row>
        <row r="791">
          <cell r="A791">
            <v>9</v>
          </cell>
          <cell r="B791">
            <v>214</v>
          </cell>
          <cell r="C791">
            <v>7948</v>
          </cell>
          <cell r="D791">
            <v>829</v>
          </cell>
          <cell r="E791">
            <v>19</v>
          </cell>
          <cell r="F791">
            <v>20296.060000000001</v>
          </cell>
          <cell r="G791">
            <v>0</v>
          </cell>
          <cell r="H791">
            <v>2</v>
          </cell>
          <cell r="I791">
            <v>0</v>
          </cell>
          <cell r="J791">
            <v>0</v>
          </cell>
          <cell r="K791">
            <v>275432.90000000002</v>
          </cell>
          <cell r="L791">
            <v>275432.90000000002</v>
          </cell>
          <cell r="M791">
            <v>0</v>
          </cell>
          <cell r="N791">
            <v>0</v>
          </cell>
          <cell r="O791" t="str">
            <v>Personal nafaqalar bo`yicha NAFAQA JAMG`ARMASIning mablag`la</v>
          </cell>
        </row>
        <row r="792">
          <cell r="A792">
            <v>9</v>
          </cell>
          <cell r="B792">
            <v>214</v>
          </cell>
          <cell r="C792">
            <v>3563</v>
          </cell>
          <cell r="D792">
            <v>893.01</v>
          </cell>
          <cell r="E792">
            <v>20</v>
          </cell>
          <cell r="F792">
            <v>22202.01</v>
          </cell>
          <cell r="G792">
            <v>0</v>
          </cell>
          <cell r="H792">
            <v>2</v>
          </cell>
          <cell r="I792">
            <v>0</v>
          </cell>
          <cell r="J792">
            <v>3623443.03</v>
          </cell>
          <cell r="K792">
            <v>320103927.24000001</v>
          </cell>
          <cell r="L792">
            <v>316480484.20999998</v>
          </cell>
          <cell r="M792">
            <v>0</v>
          </cell>
          <cell r="N792">
            <v>0</v>
          </cell>
          <cell r="O792" t="str">
            <v>Поступления для зачисления во вклады</v>
          </cell>
        </row>
        <row r="793">
          <cell r="A793">
            <v>9</v>
          </cell>
          <cell r="B793">
            <v>214</v>
          </cell>
          <cell r="C793">
            <v>5996</v>
          </cell>
          <cell r="D793">
            <v>893.01</v>
          </cell>
          <cell r="E793">
            <v>20</v>
          </cell>
          <cell r="F793">
            <v>22202.01</v>
          </cell>
          <cell r="G793">
            <v>0</v>
          </cell>
          <cell r="H793">
            <v>2</v>
          </cell>
          <cell r="I793">
            <v>0</v>
          </cell>
          <cell r="J793">
            <v>0</v>
          </cell>
          <cell r="K793">
            <v>205951450.99000001</v>
          </cell>
          <cell r="L793">
            <v>206052264.05000001</v>
          </cell>
          <cell r="M793">
            <v>0</v>
          </cell>
          <cell r="N793">
            <v>100813.06</v>
          </cell>
          <cell r="O793" t="str">
            <v>Поступления для зачисления во вклады</v>
          </cell>
        </row>
        <row r="794">
          <cell r="A794">
            <v>9</v>
          </cell>
          <cell r="B794">
            <v>214</v>
          </cell>
          <cell r="C794">
            <v>7783</v>
          </cell>
          <cell r="D794">
            <v>893.01</v>
          </cell>
          <cell r="E794">
            <v>20</v>
          </cell>
          <cell r="F794">
            <v>22202.01</v>
          </cell>
          <cell r="G794">
            <v>0</v>
          </cell>
          <cell r="H794">
            <v>2</v>
          </cell>
          <cell r="I794">
            <v>0</v>
          </cell>
          <cell r="J794">
            <v>5136.8</v>
          </cell>
          <cell r="K794">
            <v>94735732.609999999</v>
          </cell>
          <cell r="L794">
            <v>94884392.590000004</v>
          </cell>
          <cell r="M794">
            <v>0</v>
          </cell>
          <cell r="N794">
            <v>153796.78</v>
          </cell>
          <cell r="O794" t="str">
            <v>Поступления для зачисления во вклады</v>
          </cell>
        </row>
        <row r="795">
          <cell r="A795">
            <v>9</v>
          </cell>
          <cell r="B795">
            <v>214</v>
          </cell>
          <cell r="C795">
            <v>7845</v>
          </cell>
          <cell r="D795">
            <v>893.01</v>
          </cell>
          <cell r="E795">
            <v>20</v>
          </cell>
          <cell r="F795">
            <v>22202.01</v>
          </cell>
          <cell r="G795">
            <v>0</v>
          </cell>
          <cell r="H795">
            <v>2</v>
          </cell>
          <cell r="I795">
            <v>0</v>
          </cell>
          <cell r="J795">
            <v>0</v>
          </cell>
          <cell r="K795">
            <v>101979747.58</v>
          </cell>
          <cell r="L795">
            <v>101979747.58</v>
          </cell>
          <cell r="M795">
            <v>0</v>
          </cell>
          <cell r="N795">
            <v>0</v>
          </cell>
          <cell r="O795" t="str">
            <v>Поступления для зачисления во вклады</v>
          </cell>
        </row>
        <row r="796">
          <cell r="A796">
            <v>9</v>
          </cell>
          <cell r="B796">
            <v>214</v>
          </cell>
          <cell r="C796">
            <v>7948</v>
          </cell>
          <cell r="D796">
            <v>893.01</v>
          </cell>
          <cell r="E796">
            <v>20</v>
          </cell>
          <cell r="F796">
            <v>22202.01</v>
          </cell>
          <cell r="G796">
            <v>0</v>
          </cell>
          <cell r="H796">
            <v>2</v>
          </cell>
          <cell r="I796">
            <v>0</v>
          </cell>
          <cell r="J796">
            <v>0</v>
          </cell>
          <cell r="K796">
            <v>4812402.2</v>
          </cell>
          <cell r="L796">
            <v>4812402.2</v>
          </cell>
          <cell r="M796">
            <v>0</v>
          </cell>
          <cell r="N796">
            <v>0</v>
          </cell>
          <cell r="O796" t="str">
            <v>Поступления для зачисления во вклады</v>
          </cell>
        </row>
        <row r="797">
          <cell r="A797">
            <v>9</v>
          </cell>
          <cell r="B797">
            <v>214</v>
          </cell>
          <cell r="C797">
            <v>8002</v>
          </cell>
          <cell r="D797">
            <v>893.01</v>
          </cell>
          <cell r="E797">
            <v>20</v>
          </cell>
          <cell r="F797">
            <v>22202.01</v>
          </cell>
          <cell r="G797">
            <v>0</v>
          </cell>
          <cell r="H797">
            <v>2</v>
          </cell>
          <cell r="I797">
            <v>0</v>
          </cell>
          <cell r="J797">
            <v>60179.22</v>
          </cell>
          <cell r="K797">
            <v>78850756.900000006</v>
          </cell>
          <cell r="L797">
            <v>78790577.680000007</v>
          </cell>
          <cell r="M797">
            <v>0</v>
          </cell>
          <cell r="N797">
            <v>0</v>
          </cell>
          <cell r="O797" t="str">
            <v>Поступления для зачисления во вклады</v>
          </cell>
        </row>
        <row r="798">
          <cell r="A798">
            <v>9</v>
          </cell>
          <cell r="B798">
            <v>214</v>
          </cell>
          <cell r="C798">
            <v>8104</v>
          </cell>
          <cell r="D798">
            <v>893.01</v>
          </cell>
          <cell r="E798">
            <v>20</v>
          </cell>
          <cell r="F798">
            <v>22202.01</v>
          </cell>
          <cell r="G798">
            <v>0</v>
          </cell>
          <cell r="H798">
            <v>2</v>
          </cell>
          <cell r="I798">
            <v>0</v>
          </cell>
          <cell r="J798">
            <v>0</v>
          </cell>
          <cell r="K798">
            <v>390673.11</v>
          </cell>
          <cell r="L798">
            <v>390673.11</v>
          </cell>
          <cell r="M798">
            <v>0</v>
          </cell>
          <cell r="N798">
            <v>0</v>
          </cell>
          <cell r="O798" t="str">
            <v>Поступления для зачисления во вклады</v>
          </cell>
        </row>
        <row r="799">
          <cell r="A799">
            <v>9</v>
          </cell>
          <cell r="B799">
            <v>214</v>
          </cell>
          <cell r="C799">
            <v>8298</v>
          </cell>
          <cell r="D799">
            <v>893.01</v>
          </cell>
          <cell r="E799">
            <v>20</v>
          </cell>
          <cell r="F799">
            <v>22202.01</v>
          </cell>
          <cell r="G799">
            <v>0</v>
          </cell>
          <cell r="H799">
            <v>2</v>
          </cell>
          <cell r="I799">
            <v>0</v>
          </cell>
          <cell r="J799">
            <v>0</v>
          </cell>
          <cell r="K799">
            <v>3410895.11</v>
          </cell>
          <cell r="L799">
            <v>3410895.11</v>
          </cell>
          <cell r="M799">
            <v>0</v>
          </cell>
          <cell r="N799">
            <v>0</v>
          </cell>
          <cell r="O799" t="str">
            <v>Поступления для зачисления во вклады</v>
          </cell>
        </row>
        <row r="800">
          <cell r="A800">
            <v>9</v>
          </cell>
          <cell r="B800">
            <v>214</v>
          </cell>
          <cell r="C800">
            <v>8659</v>
          </cell>
          <cell r="D800">
            <v>893.01</v>
          </cell>
          <cell r="E800">
            <v>20</v>
          </cell>
          <cell r="F800">
            <v>22202.01</v>
          </cell>
          <cell r="G800">
            <v>0</v>
          </cell>
          <cell r="H800">
            <v>2</v>
          </cell>
          <cell r="I800">
            <v>0</v>
          </cell>
          <cell r="J800">
            <v>0</v>
          </cell>
          <cell r="K800">
            <v>7823133.6100000003</v>
          </cell>
          <cell r="L800">
            <v>7823133.6100000003</v>
          </cell>
          <cell r="M800">
            <v>0</v>
          </cell>
          <cell r="N800">
            <v>0</v>
          </cell>
          <cell r="O800" t="str">
            <v>Поступления для зачисления во вклады</v>
          </cell>
        </row>
        <row r="801">
          <cell r="A801">
            <v>9</v>
          </cell>
          <cell r="B801">
            <v>214</v>
          </cell>
          <cell r="C801">
            <v>7783</v>
          </cell>
          <cell r="D801">
            <v>893.1</v>
          </cell>
          <cell r="E801">
            <v>20</v>
          </cell>
          <cell r="F801">
            <v>16101.01</v>
          </cell>
          <cell r="G801">
            <v>0</v>
          </cell>
          <cell r="H801">
            <v>1</v>
          </cell>
          <cell r="I801">
            <v>0</v>
          </cell>
          <cell r="J801">
            <v>0</v>
          </cell>
          <cell r="K801">
            <v>17000</v>
          </cell>
          <cell r="L801">
            <v>17000</v>
          </cell>
          <cell r="M801">
            <v>0</v>
          </cell>
          <cell r="N801">
            <v>0</v>
          </cell>
          <cell r="O801" t="str">
            <v>Выдача по вкладам за подотчетные кассы по ф.59</v>
          </cell>
        </row>
        <row r="802">
          <cell r="A802">
            <v>9</v>
          </cell>
          <cell r="B802">
            <v>214</v>
          </cell>
          <cell r="C802">
            <v>7948</v>
          </cell>
          <cell r="D802">
            <v>893.1</v>
          </cell>
          <cell r="E802">
            <v>20</v>
          </cell>
          <cell r="F802">
            <v>16101.01</v>
          </cell>
          <cell r="G802">
            <v>0</v>
          </cell>
          <cell r="H802">
            <v>1</v>
          </cell>
          <cell r="I802">
            <v>0</v>
          </cell>
          <cell r="J802">
            <v>0</v>
          </cell>
          <cell r="K802">
            <v>1250135</v>
          </cell>
          <cell r="L802">
            <v>1250135</v>
          </cell>
          <cell r="M802">
            <v>0</v>
          </cell>
          <cell r="N802">
            <v>0</v>
          </cell>
          <cell r="O802" t="str">
            <v>Выдача по вкладам за подотчетные кассы по ф.59</v>
          </cell>
        </row>
        <row r="803">
          <cell r="A803">
            <v>9</v>
          </cell>
          <cell r="B803">
            <v>214</v>
          </cell>
          <cell r="C803">
            <v>8137</v>
          </cell>
          <cell r="D803">
            <v>893.1</v>
          </cell>
          <cell r="E803">
            <v>20</v>
          </cell>
          <cell r="F803">
            <v>16101.01</v>
          </cell>
          <cell r="G803">
            <v>0</v>
          </cell>
          <cell r="H803">
            <v>1</v>
          </cell>
          <cell r="I803">
            <v>0</v>
          </cell>
          <cell r="J803">
            <v>0</v>
          </cell>
          <cell r="K803">
            <v>2693466.27</v>
          </cell>
          <cell r="L803">
            <v>2693466.27</v>
          </cell>
          <cell r="M803">
            <v>0</v>
          </cell>
          <cell r="N803">
            <v>0</v>
          </cell>
          <cell r="O803" t="str">
            <v>Выдача по вкладам за подотчетные кассы по ф.59</v>
          </cell>
        </row>
        <row r="804">
          <cell r="A804">
            <v>9</v>
          </cell>
          <cell r="B804">
            <v>214</v>
          </cell>
          <cell r="C804">
            <v>7783</v>
          </cell>
          <cell r="D804">
            <v>893.11</v>
          </cell>
          <cell r="E804">
            <v>20</v>
          </cell>
          <cell r="F804">
            <v>22202.02</v>
          </cell>
          <cell r="G804">
            <v>0</v>
          </cell>
          <cell r="H804">
            <v>2</v>
          </cell>
          <cell r="I804">
            <v>0</v>
          </cell>
          <cell r="J804">
            <v>0</v>
          </cell>
          <cell r="K804">
            <v>2731151.53</v>
          </cell>
          <cell r="L804">
            <v>2912766.53</v>
          </cell>
          <cell r="M804">
            <v>0</v>
          </cell>
          <cell r="N804">
            <v>181615</v>
          </cell>
          <cell r="O804" t="str">
            <v>Списано со вклада (перевод по ф.143)</v>
          </cell>
        </row>
        <row r="805">
          <cell r="A805">
            <v>9</v>
          </cell>
          <cell r="B805">
            <v>214</v>
          </cell>
          <cell r="C805">
            <v>7948</v>
          </cell>
          <cell r="D805">
            <v>893.11</v>
          </cell>
          <cell r="E805">
            <v>20</v>
          </cell>
          <cell r="F805">
            <v>22202.02</v>
          </cell>
          <cell r="G805">
            <v>0</v>
          </cell>
          <cell r="H805">
            <v>2</v>
          </cell>
          <cell r="I805">
            <v>0</v>
          </cell>
          <cell r="J805">
            <v>0</v>
          </cell>
          <cell r="K805">
            <v>643601</v>
          </cell>
          <cell r="L805">
            <v>643601</v>
          </cell>
          <cell r="M805">
            <v>0</v>
          </cell>
          <cell r="N805">
            <v>0</v>
          </cell>
          <cell r="O805" t="str">
            <v>Списано со вклада (перевод по ф.143)</v>
          </cell>
        </row>
        <row r="806">
          <cell r="A806">
            <v>9</v>
          </cell>
          <cell r="B806">
            <v>214</v>
          </cell>
          <cell r="C806">
            <v>3563</v>
          </cell>
          <cell r="D806">
            <v>893.12</v>
          </cell>
          <cell r="E806">
            <v>20</v>
          </cell>
          <cell r="F806">
            <v>22202.03</v>
          </cell>
          <cell r="G806">
            <v>0</v>
          </cell>
          <cell r="H806">
            <v>2</v>
          </cell>
          <cell r="I806">
            <v>0</v>
          </cell>
          <cell r="J806">
            <v>0</v>
          </cell>
          <cell r="K806">
            <v>355452145.68000001</v>
          </cell>
          <cell r="L806">
            <v>358906581.17000002</v>
          </cell>
          <cell r="M806">
            <v>0</v>
          </cell>
          <cell r="N806">
            <v>3454435.49</v>
          </cell>
          <cell r="O806" t="str">
            <v>Списано со вклада (поручение вкладчика по ф.187)</v>
          </cell>
        </row>
        <row r="807">
          <cell r="A807">
            <v>9</v>
          </cell>
          <cell r="B807">
            <v>214</v>
          </cell>
          <cell r="C807">
            <v>7783</v>
          </cell>
          <cell r="D807">
            <v>893.12</v>
          </cell>
          <cell r="E807">
            <v>20</v>
          </cell>
          <cell r="F807">
            <v>22202.03</v>
          </cell>
          <cell r="G807">
            <v>0</v>
          </cell>
          <cell r="H807">
            <v>2</v>
          </cell>
          <cell r="I807">
            <v>0</v>
          </cell>
          <cell r="J807">
            <v>0</v>
          </cell>
          <cell r="K807">
            <v>6601185.5599999996</v>
          </cell>
          <cell r="L807">
            <v>6601185.5599999996</v>
          </cell>
          <cell r="M807">
            <v>0</v>
          </cell>
          <cell r="N807">
            <v>0</v>
          </cell>
          <cell r="O807" t="str">
            <v>Списано со вклада (поручение вкладчика по ф.187)</v>
          </cell>
        </row>
        <row r="808">
          <cell r="A808">
            <v>9</v>
          </cell>
          <cell r="B808">
            <v>214</v>
          </cell>
          <cell r="C808">
            <v>7948</v>
          </cell>
          <cell r="D808">
            <v>893.12</v>
          </cell>
          <cell r="E808">
            <v>20</v>
          </cell>
          <cell r="F808">
            <v>22202.03</v>
          </cell>
          <cell r="G808">
            <v>0</v>
          </cell>
          <cell r="H808">
            <v>2</v>
          </cell>
          <cell r="I808">
            <v>0</v>
          </cell>
          <cell r="J808">
            <v>0</v>
          </cell>
          <cell r="K808">
            <v>1038675.54</v>
          </cell>
          <cell r="L808">
            <v>1038675.54</v>
          </cell>
          <cell r="M808">
            <v>0</v>
          </cell>
          <cell r="N808">
            <v>0</v>
          </cell>
          <cell r="O808" t="str">
            <v>Списано со вклада (поручение вкладчика по ф.187)</v>
          </cell>
        </row>
        <row r="809">
          <cell r="A809">
            <v>9</v>
          </cell>
          <cell r="B809">
            <v>214</v>
          </cell>
          <cell r="C809">
            <v>214</v>
          </cell>
          <cell r="D809">
            <v>893.13</v>
          </cell>
          <cell r="E809">
            <v>0</v>
          </cell>
          <cell r="F809">
            <v>16101.02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1003994.95</v>
          </cell>
          <cell r="L809">
            <v>0</v>
          </cell>
          <cell r="M809">
            <v>1003994.95</v>
          </cell>
          <cell r="N809">
            <v>0</v>
          </cell>
          <cell r="O809" t="str">
            <v>Расчеты по ценным бумагам и ДВЛ</v>
          </cell>
        </row>
        <row r="810">
          <cell r="A810">
            <v>9</v>
          </cell>
          <cell r="B810">
            <v>214</v>
          </cell>
          <cell r="C810">
            <v>8659</v>
          </cell>
          <cell r="D810">
            <v>893.13</v>
          </cell>
          <cell r="E810">
            <v>0</v>
          </cell>
          <cell r="F810">
            <v>16101.02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2850</v>
          </cell>
          <cell r="L810">
            <v>0</v>
          </cell>
          <cell r="M810">
            <v>2850</v>
          </cell>
          <cell r="N810">
            <v>0</v>
          </cell>
          <cell r="O810" t="str">
            <v>Расчеты по ценным бумагам и ДВЛ</v>
          </cell>
        </row>
        <row r="811">
          <cell r="A811">
            <v>9</v>
          </cell>
          <cell r="B811">
            <v>214</v>
          </cell>
          <cell r="C811">
            <v>214</v>
          </cell>
          <cell r="D811">
            <v>893.14</v>
          </cell>
          <cell r="E811">
            <v>0</v>
          </cell>
          <cell r="F811">
            <v>16101.03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2300.61</v>
          </cell>
          <cell r="L811">
            <v>0</v>
          </cell>
          <cell r="M811">
            <v>2300.61</v>
          </cell>
          <cell r="N811">
            <v>0</v>
          </cell>
          <cell r="O811" t="str">
            <v>Расчеты по товарно/материальным ценностям</v>
          </cell>
        </row>
        <row r="812">
          <cell r="A812">
            <v>9</v>
          </cell>
          <cell r="B812">
            <v>214</v>
          </cell>
          <cell r="C812">
            <v>8659</v>
          </cell>
          <cell r="D812">
            <v>893.14</v>
          </cell>
          <cell r="E812">
            <v>0</v>
          </cell>
          <cell r="F812">
            <v>16101.03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343134.94</v>
          </cell>
          <cell r="L812">
            <v>0</v>
          </cell>
          <cell r="M812">
            <v>343134.94</v>
          </cell>
          <cell r="N812">
            <v>0</v>
          </cell>
          <cell r="O812" t="str">
            <v>Расчеты по товарно/материальным ценностям</v>
          </cell>
        </row>
        <row r="813">
          <cell r="A813">
            <v>9</v>
          </cell>
          <cell r="B813">
            <v>214</v>
          </cell>
          <cell r="C813">
            <v>214</v>
          </cell>
          <cell r="D813">
            <v>893.16</v>
          </cell>
          <cell r="E813">
            <v>0</v>
          </cell>
          <cell r="F813">
            <v>29202.080000000002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328443.71999999997</v>
          </cell>
          <cell r="M813">
            <v>0</v>
          </cell>
          <cell r="N813">
            <v>328443.71999999997</v>
          </cell>
          <cell r="O813" t="str">
            <v>К оплате в глав офис расчеты по ценным бумагам и ДВЛ</v>
          </cell>
        </row>
        <row r="814">
          <cell r="A814">
            <v>9</v>
          </cell>
          <cell r="B814">
            <v>214</v>
          </cell>
          <cell r="C814">
            <v>8298</v>
          </cell>
          <cell r="D814">
            <v>902.01</v>
          </cell>
          <cell r="E814">
            <v>21</v>
          </cell>
          <cell r="F814">
            <v>17305</v>
          </cell>
          <cell r="G814">
            <v>0</v>
          </cell>
          <cell r="H814">
            <v>1</v>
          </cell>
          <cell r="I814">
            <v>0</v>
          </cell>
          <cell r="J814">
            <v>0</v>
          </cell>
          <cell r="K814">
            <v>14000</v>
          </cell>
          <cell r="L814">
            <v>14000</v>
          </cell>
          <cell r="M814">
            <v>0</v>
          </cell>
          <cell r="N814">
            <v>0</v>
          </cell>
          <cell r="O814" t="str">
            <v>Суммы до выяснения (Дебет)</v>
          </cell>
        </row>
        <row r="815">
          <cell r="A815">
            <v>9</v>
          </cell>
          <cell r="B815">
            <v>214</v>
          </cell>
          <cell r="C815">
            <v>8533</v>
          </cell>
          <cell r="D815">
            <v>902.01</v>
          </cell>
          <cell r="E815">
            <v>21</v>
          </cell>
          <cell r="F815">
            <v>17305</v>
          </cell>
          <cell r="G815">
            <v>0</v>
          </cell>
          <cell r="H815">
            <v>1</v>
          </cell>
          <cell r="I815">
            <v>0</v>
          </cell>
          <cell r="J815">
            <v>0</v>
          </cell>
          <cell r="K815">
            <v>135386.42000000001</v>
          </cell>
          <cell r="L815">
            <v>135386.42000000001</v>
          </cell>
          <cell r="M815">
            <v>0</v>
          </cell>
          <cell r="N815">
            <v>0</v>
          </cell>
          <cell r="O815" t="str">
            <v>Суммы до выяснения (Дебет)</v>
          </cell>
        </row>
        <row r="816">
          <cell r="A816">
            <v>9</v>
          </cell>
          <cell r="B816">
            <v>214</v>
          </cell>
          <cell r="C816">
            <v>3563</v>
          </cell>
          <cell r="D816">
            <v>902.02</v>
          </cell>
          <cell r="E816">
            <v>21</v>
          </cell>
          <cell r="F816">
            <v>23206</v>
          </cell>
          <cell r="G816">
            <v>0</v>
          </cell>
          <cell r="H816">
            <v>2</v>
          </cell>
          <cell r="I816">
            <v>0</v>
          </cell>
          <cell r="J816">
            <v>0</v>
          </cell>
          <cell r="K816">
            <v>224372.71</v>
          </cell>
          <cell r="L816">
            <v>224372.71</v>
          </cell>
          <cell r="M816">
            <v>0</v>
          </cell>
          <cell r="N816">
            <v>0</v>
          </cell>
          <cell r="O816" t="str">
            <v>Суммы до выяснения (кредит)</v>
          </cell>
        </row>
        <row r="817">
          <cell r="A817">
            <v>9</v>
          </cell>
          <cell r="B817">
            <v>214</v>
          </cell>
          <cell r="C817">
            <v>7783</v>
          </cell>
          <cell r="D817">
            <v>902.02</v>
          </cell>
          <cell r="E817">
            <v>21</v>
          </cell>
          <cell r="F817">
            <v>23206</v>
          </cell>
          <cell r="G817">
            <v>0</v>
          </cell>
          <cell r="H817">
            <v>2</v>
          </cell>
          <cell r="I817">
            <v>0</v>
          </cell>
          <cell r="J817">
            <v>9968.09</v>
          </cell>
          <cell r="K817">
            <v>331443.17</v>
          </cell>
          <cell r="L817">
            <v>321475.08</v>
          </cell>
          <cell r="M817">
            <v>0</v>
          </cell>
          <cell r="N817">
            <v>0</v>
          </cell>
          <cell r="O817" t="str">
            <v>Суммы до выяснения (кредит)</v>
          </cell>
        </row>
        <row r="818">
          <cell r="A818">
            <v>9</v>
          </cell>
          <cell r="B818">
            <v>214</v>
          </cell>
          <cell r="C818">
            <v>7845</v>
          </cell>
          <cell r="D818">
            <v>902.02</v>
          </cell>
          <cell r="E818">
            <v>21</v>
          </cell>
          <cell r="F818">
            <v>23206</v>
          </cell>
          <cell r="G818">
            <v>0</v>
          </cell>
          <cell r="H818">
            <v>2</v>
          </cell>
          <cell r="I818">
            <v>0</v>
          </cell>
          <cell r="J818">
            <v>0</v>
          </cell>
          <cell r="K818">
            <v>135000</v>
          </cell>
          <cell r="L818">
            <v>135000</v>
          </cell>
          <cell r="M818">
            <v>0</v>
          </cell>
          <cell r="N818">
            <v>0</v>
          </cell>
          <cell r="O818" t="str">
            <v>Суммы до выяснения (кредит)</v>
          </cell>
        </row>
        <row r="819">
          <cell r="A819">
            <v>9</v>
          </cell>
          <cell r="B819">
            <v>214</v>
          </cell>
          <cell r="C819">
            <v>8137</v>
          </cell>
          <cell r="D819">
            <v>902.02</v>
          </cell>
          <cell r="E819">
            <v>21</v>
          </cell>
          <cell r="F819">
            <v>23206</v>
          </cell>
          <cell r="G819">
            <v>0</v>
          </cell>
          <cell r="H819">
            <v>2</v>
          </cell>
          <cell r="I819">
            <v>0</v>
          </cell>
          <cell r="J819">
            <v>0</v>
          </cell>
          <cell r="K819">
            <v>13745</v>
          </cell>
          <cell r="L819">
            <v>13745</v>
          </cell>
          <cell r="M819">
            <v>0</v>
          </cell>
          <cell r="N819">
            <v>0</v>
          </cell>
          <cell r="O819" t="str">
            <v>Суммы до выяснения (кредит)</v>
          </cell>
        </row>
        <row r="820">
          <cell r="A820">
            <v>9</v>
          </cell>
          <cell r="B820">
            <v>214</v>
          </cell>
          <cell r="C820">
            <v>8533</v>
          </cell>
          <cell r="D820">
            <v>902.02</v>
          </cell>
          <cell r="E820">
            <v>21</v>
          </cell>
          <cell r="F820">
            <v>23206</v>
          </cell>
          <cell r="G820">
            <v>0</v>
          </cell>
          <cell r="H820">
            <v>2</v>
          </cell>
          <cell r="I820">
            <v>0</v>
          </cell>
          <cell r="J820">
            <v>0</v>
          </cell>
          <cell r="K820">
            <v>15839</v>
          </cell>
          <cell r="L820">
            <v>15839</v>
          </cell>
          <cell r="M820">
            <v>0</v>
          </cell>
          <cell r="N820">
            <v>0</v>
          </cell>
          <cell r="O820" t="str">
            <v>Суммы до выяснения (кредит)</v>
          </cell>
        </row>
        <row r="821">
          <cell r="A821">
            <v>9</v>
          </cell>
          <cell r="B821">
            <v>214</v>
          </cell>
          <cell r="C821">
            <v>8659</v>
          </cell>
          <cell r="D821">
            <v>902.02</v>
          </cell>
          <cell r="E821">
            <v>21</v>
          </cell>
          <cell r="F821">
            <v>23206</v>
          </cell>
          <cell r="G821">
            <v>0</v>
          </cell>
          <cell r="H821">
            <v>2</v>
          </cell>
          <cell r="I821">
            <v>0</v>
          </cell>
          <cell r="J821">
            <v>0</v>
          </cell>
          <cell r="K821">
            <v>714509</v>
          </cell>
          <cell r="L821">
            <v>714509</v>
          </cell>
          <cell r="M821">
            <v>0</v>
          </cell>
          <cell r="N821">
            <v>0</v>
          </cell>
          <cell r="O821" t="str">
            <v>Суммы до выяснения (кредит)</v>
          </cell>
        </row>
        <row r="822">
          <cell r="A822">
            <v>9</v>
          </cell>
          <cell r="B822">
            <v>214</v>
          </cell>
          <cell r="C822">
            <v>7845</v>
          </cell>
          <cell r="D822">
            <v>904.01</v>
          </cell>
          <cell r="E822">
            <v>21</v>
          </cell>
          <cell r="F822">
            <v>19905</v>
          </cell>
          <cell r="G822">
            <v>0</v>
          </cell>
          <cell r="H822">
            <v>1</v>
          </cell>
          <cell r="I822">
            <v>127261</v>
          </cell>
          <cell r="J822">
            <v>0</v>
          </cell>
          <cell r="K822">
            <v>0</v>
          </cell>
          <cell r="L822">
            <v>127261</v>
          </cell>
          <cell r="M822">
            <v>0</v>
          </cell>
          <cell r="N822">
            <v>0</v>
          </cell>
          <cell r="O822" t="str">
            <v>Возвращенные чеки и др.кассовые документы</v>
          </cell>
        </row>
        <row r="823">
          <cell r="A823">
            <v>9</v>
          </cell>
          <cell r="B823">
            <v>214</v>
          </cell>
          <cell r="C823">
            <v>7948</v>
          </cell>
          <cell r="D823">
            <v>904.01</v>
          </cell>
          <cell r="E823">
            <v>21</v>
          </cell>
          <cell r="F823">
            <v>19905</v>
          </cell>
          <cell r="G823">
            <v>0</v>
          </cell>
          <cell r="H823">
            <v>1</v>
          </cell>
          <cell r="I823">
            <v>1055692.32</v>
          </cell>
          <cell r="J823">
            <v>0</v>
          </cell>
          <cell r="K823">
            <v>2530</v>
          </cell>
          <cell r="L823">
            <v>768882.8</v>
          </cell>
          <cell r="M823">
            <v>289339.52000000002</v>
          </cell>
          <cell r="N823">
            <v>0</v>
          </cell>
          <cell r="O823" t="str">
            <v>Возвращенные чеки и др.кассовые документы</v>
          </cell>
        </row>
        <row r="824">
          <cell r="A824">
            <v>9</v>
          </cell>
          <cell r="B824">
            <v>214</v>
          </cell>
          <cell r="C824">
            <v>8104</v>
          </cell>
          <cell r="D824">
            <v>904.01</v>
          </cell>
          <cell r="E824">
            <v>21</v>
          </cell>
          <cell r="F824">
            <v>19905</v>
          </cell>
          <cell r="G824">
            <v>0</v>
          </cell>
          <cell r="H824">
            <v>1</v>
          </cell>
          <cell r="I824">
            <v>38436</v>
          </cell>
          <cell r="J824">
            <v>0</v>
          </cell>
          <cell r="K824">
            <v>0</v>
          </cell>
          <cell r="L824">
            <v>38436</v>
          </cell>
          <cell r="M824">
            <v>0</v>
          </cell>
          <cell r="N824">
            <v>0</v>
          </cell>
          <cell r="O824" t="str">
            <v>Возвращенные чеки и др.кассовые документы</v>
          </cell>
        </row>
        <row r="825">
          <cell r="A825">
            <v>9</v>
          </cell>
          <cell r="B825">
            <v>214</v>
          </cell>
          <cell r="C825">
            <v>8533</v>
          </cell>
          <cell r="D825">
            <v>904.01</v>
          </cell>
          <cell r="E825">
            <v>21</v>
          </cell>
          <cell r="F825">
            <v>19905</v>
          </cell>
          <cell r="G825">
            <v>0</v>
          </cell>
          <cell r="H825">
            <v>1</v>
          </cell>
          <cell r="I825">
            <v>0</v>
          </cell>
          <cell r="J825">
            <v>0</v>
          </cell>
          <cell r="K825">
            <v>33000</v>
          </cell>
          <cell r="L825">
            <v>33000</v>
          </cell>
          <cell r="M825">
            <v>0</v>
          </cell>
          <cell r="N825">
            <v>0</v>
          </cell>
          <cell r="O825" t="str">
            <v>Возвращенные чеки и др.кассовые документы</v>
          </cell>
        </row>
        <row r="826">
          <cell r="A826">
            <v>9</v>
          </cell>
          <cell r="B826">
            <v>214</v>
          </cell>
          <cell r="C826">
            <v>214</v>
          </cell>
          <cell r="D826">
            <v>904.02</v>
          </cell>
          <cell r="E826">
            <v>21</v>
          </cell>
          <cell r="F826">
            <v>19909.009999999998</v>
          </cell>
          <cell r="G826">
            <v>0</v>
          </cell>
          <cell r="H826">
            <v>1</v>
          </cell>
          <cell r="I826">
            <v>252666.97</v>
          </cell>
          <cell r="J826">
            <v>0</v>
          </cell>
          <cell r="K826">
            <v>4982629.12</v>
          </cell>
          <cell r="L826">
            <v>5217630.09</v>
          </cell>
          <cell r="M826">
            <v>17666</v>
          </cell>
          <cell r="N826">
            <v>0</v>
          </cell>
          <cell r="O826" t="str">
            <v>Счета к получению (Расчеты с разн.организ)</v>
          </cell>
        </row>
        <row r="827">
          <cell r="A827">
            <v>9</v>
          </cell>
          <cell r="B827">
            <v>214</v>
          </cell>
          <cell r="C827">
            <v>3563</v>
          </cell>
          <cell r="D827">
            <v>904.02</v>
          </cell>
          <cell r="E827">
            <v>21</v>
          </cell>
          <cell r="F827">
            <v>19909.009999999998</v>
          </cell>
          <cell r="G827">
            <v>0</v>
          </cell>
          <cell r="H827">
            <v>1</v>
          </cell>
          <cell r="I827">
            <v>223806</v>
          </cell>
          <cell r="J827">
            <v>0</v>
          </cell>
          <cell r="K827">
            <v>151087.54999999999</v>
          </cell>
          <cell r="L827">
            <v>374893.55</v>
          </cell>
          <cell r="M827">
            <v>0</v>
          </cell>
          <cell r="N827">
            <v>0</v>
          </cell>
          <cell r="O827" t="str">
            <v>Счета к получению (Расчеты с разн.организ)</v>
          </cell>
        </row>
        <row r="828">
          <cell r="A828">
            <v>9</v>
          </cell>
          <cell r="B828">
            <v>214</v>
          </cell>
          <cell r="C828">
            <v>5996</v>
          </cell>
          <cell r="D828">
            <v>904.02</v>
          </cell>
          <cell r="E828">
            <v>21</v>
          </cell>
          <cell r="F828">
            <v>19909.009999999998</v>
          </cell>
          <cell r="G828">
            <v>0</v>
          </cell>
          <cell r="H828">
            <v>1</v>
          </cell>
          <cell r="I828">
            <v>6962</v>
          </cell>
          <cell r="J828">
            <v>0</v>
          </cell>
          <cell r="K828">
            <v>134255.6</v>
          </cell>
          <cell r="L828">
            <v>141217.60000000001</v>
          </cell>
          <cell r="M828">
            <v>0</v>
          </cell>
          <cell r="N828">
            <v>0</v>
          </cell>
          <cell r="O828" t="str">
            <v>Счета к получению (Расчеты с разн.организ)</v>
          </cell>
        </row>
        <row r="829">
          <cell r="A829">
            <v>9</v>
          </cell>
          <cell r="B829">
            <v>214</v>
          </cell>
          <cell r="C829">
            <v>7783</v>
          </cell>
          <cell r="D829">
            <v>904.02</v>
          </cell>
          <cell r="E829">
            <v>21</v>
          </cell>
          <cell r="F829">
            <v>19909.009999999998</v>
          </cell>
          <cell r="G829">
            <v>0</v>
          </cell>
          <cell r="H829">
            <v>1</v>
          </cell>
          <cell r="I829">
            <v>2883.9</v>
          </cell>
          <cell r="J829">
            <v>0</v>
          </cell>
          <cell r="K829">
            <v>0</v>
          </cell>
          <cell r="L829">
            <v>2883.9</v>
          </cell>
          <cell r="M829">
            <v>0</v>
          </cell>
          <cell r="N829">
            <v>0</v>
          </cell>
          <cell r="O829" t="str">
            <v>Счета к получению (Расчеты с разн.организ)</v>
          </cell>
        </row>
        <row r="830">
          <cell r="A830">
            <v>9</v>
          </cell>
          <cell r="B830">
            <v>214</v>
          </cell>
          <cell r="C830">
            <v>7948</v>
          </cell>
          <cell r="D830">
            <v>904.02</v>
          </cell>
          <cell r="E830">
            <v>21</v>
          </cell>
          <cell r="F830">
            <v>19909.009999999998</v>
          </cell>
          <cell r="G830">
            <v>0</v>
          </cell>
          <cell r="H830">
            <v>1</v>
          </cell>
          <cell r="I830">
            <v>19150</v>
          </cell>
          <cell r="J830">
            <v>0</v>
          </cell>
          <cell r="K830">
            <v>416774.49</v>
          </cell>
          <cell r="L830">
            <v>435924.49</v>
          </cell>
          <cell r="M830">
            <v>0</v>
          </cell>
          <cell r="N830">
            <v>0</v>
          </cell>
          <cell r="O830" t="str">
            <v>Счета к получению (Расчеты с разн.организ)</v>
          </cell>
        </row>
        <row r="831">
          <cell r="A831">
            <v>9</v>
          </cell>
          <cell r="B831">
            <v>214</v>
          </cell>
          <cell r="C831">
            <v>8104</v>
          </cell>
          <cell r="D831">
            <v>904.02</v>
          </cell>
          <cell r="E831">
            <v>21</v>
          </cell>
          <cell r="F831">
            <v>19909.009999999998</v>
          </cell>
          <cell r="G831">
            <v>0</v>
          </cell>
          <cell r="H831">
            <v>1</v>
          </cell>
          <cell r="I831">
            <v>18842</v>
          </cell>
          <cell r="J831">
            <v>0</v>
          </cell>
          <cell r="K831">
            <v>150000</v>
          </cell>
          <cell r="L831">
            <v>168842</v>
          </cell>
          <cell r="M831">
            <v>0</v>
          </cell>
          <cell r="N831">
            <v>0</v>
          </cell>
          <cell r="O831" t="str">
            <v>Счета к получению (Расчеты с разн.организ)</v>
          </cell>
        </row>
        <row r="832">
          <cell r="A832">
            <v>9</v>
          </cell>
          <cell r="B832">
            <v>214</v>
          </cell>
          <cell r="C832">
            <v>8137</v>
          </cell>
          <cell r="D832">
            <v>904.02</v>
          </cell>
          <cell r="E832">
            <v>21</v>
          </cell>
          <cell r="F832">
            <v>19909.009999999998</v>
          </cell>
          <cell r="G832">
            <v>0</v>
          </cell>
          <cell r="H832">
            <v>1</v>
          </cell>
          <cell r="I832">
            <v>0</v>
          </cell>
          <cell r="J832">
            <v>0</v>
          </cell>
          <cell r="K832">
            <v>346827.28</v>
          </cell>
          <cell r="L832">
            <v>346827.28</v>
          </cell>
          <cell r="M832">
            <v>0</v>
          </cell>
          <cell r="N832">
            <v>0</v>
          </cell>
          <cell r="O832" t="str">
            <v>Счета к получению (Расчеты с разн.организ)</v>
          </cell>
        </row>
        <row r="833">
          <cell r="A833">
            <v>9</v>
          </cell>
          <cell r="B833">
            <v>214</v>
          </cell>
          <cell r="C833">
            <v>8298</v>
          </cell>
          <cell r="D833">
            <v>904.02</v>
          </cell>
          <cell r="E833">
            <v>21</v>
          </cell>
          <cell r="F833">
            <v>19909.009999999998</v>
          </cell>
          <cell r="G833">
            <v>0</v>
          </cell>
          <cell r="H833">
            <v>1</v>
          </cell>
          <cell r="I833">
            <v>12412.1</v>
          </cell>
          <cell r="J833">
            <v>0</v>
          </cell>
          <cell r="K833">
            <v>435800</v>
          </cell>
          <cell r="L833">
            <v>448212.1</v>
          </cell>
          <cell r="M833">
            <v>0</v>
          </cell>
          <cell r="N833">
            <v>0</v>
          </cell>
          <cell r="O833" t="str">
            <v>Счета к получению (Расчеты с разн.организ)</v>
          </cell>
        </row>
        <row r="834">
          <cell r="A834">
            <v>9</v>
          </cell>
          <cell r="B834">
            <v>214</v>
          </cell>
          <cell r="C834">
            <v>8533</v>
          </cell>
          <cell r="D834">
            <v>904.02</v>
          </cell>
          <cell r="E834">
            <v>21</v>
          </cell>
          <cell r="F834">
            <v>19909.009999999998</v>
          </cell>
          <cell r="G834">
            <v>0</v>
          </cell>
          <cell r="H834">
            <v>1</v>
          </cell>
          <cell r="I834">
            <v>3466.95</v>
          </cell>
          <cell r="J834">
            <v>0</v>
          </cell>
          <cell r="K834">
            <v>20774.93</v>
          </cell>
          <cell r="L834">
            <v>24241.88</v>
          </cell>
          <cell r="M834">
            <v>0</v>
          </cell>
          <cell r="N834">
            <v>0</v>
          </cell>
          <cell r="O834" t="str">
            <v>Счета к получению (Расчеты с разн.организ)</v>
          </cell>
        </row>
        <row r="835">
          <cell r="A835">
            <v>9</v>
          </cell>
          <cell r="B835">
            <v>214</v>
          </cell>
          <cell r="C835">
            <v>8659</v>
          </cell>
          <cell r="D835">
            <v>904.02</v>
          </cell>
          <cell r="E835">
            <v>21</v>
          </cell>
          <cell r="F835">
            <v>19909.009999999998</v>
          </cell>
          <cell r="G835">
            <v>0</v>
          </cell>
          <cell r="H835">
            <v>1</v>
          </cell>
          <cell r="I835">
            <v>19081.5</v>
          </cell>
          <cell r="J835">
            <v>0</v>
          </cell>
          <cell r="K835">
            <v>431378.74</v>
          </cell>
          <cell r="L835">
            <v>450460.24</v>
          </cell>
          <cell r="M835">
            <v>0</v>
          </cell>
          <cell r="N835">
            <v>0</v>
          </cell>
          <cell r="O835" t="str">
            <v>Счета к получению (Расчеты с разн.организ)</v>
          </cell>
        </row>
        <row r="836">
          <cell r="A836">
            <v>9</v>
          </cell>
          <cell r="B836">
            <v>214</v>
          </cell>
          <cell r="C836">
            <v>214</v>
          </cell>
          <cell r="D836">
            <v>904.03</v>
          </cell>
          <cell r="E836">
            <v>0</v>
          </cell>
          <cell r="F836">
            <v>29801.02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1192812</v>
          </cell>
          <cell r="L836">
            <v>1192812</v>
          </cell>
          <cell r="M836">
            <v>0</v>
          </cell>
          <cell r="N836">
            <v>0</v>
          </cell>
          <cell r="O836" t="str">
            <v>Расчеты с клиентами (З/П и др. выплаты по Ф.54)</v>
          </cell>
        </row>
        <row r="837">
          <cell r="A837">
            <v>9</v>
          </cell>
          <cell r="B837">
            <v>214</v>
          </cell>
          <cell r="C837">
            <v>3563</v>
          </cell>
          <cell r="D837">
            <v>904.03</v>
          </cell>
          <cell r="E837">
            <v>0</v>
          </cell>
          <cell r="F837">
            <v>29801.02</v>
          </cell>
          <cell r="G837">
            <v>0</v>
          </cell>
          <cell r="H837">
            <v>0</v>
          </cell>
          <cell r="I837">
            <v>0</v>
          </cell>
          <cell r="J837">
            <v>11849.25</v>
          </cell>
          <cell r="K837">
            <v>2131795.84</v>
          </cell>
          <cell r="L837">
            <v>2510962.21</v>
          </cell>
          <cell r="M837">
            <v>0</v>
          </cell>
          <cell r="N837">
            <v>391015.62</v>
          </cell>
          <cell r="O837" t="str">
            <v>Расчеты с клиентами (З/П и др. выплаты по Ф.54)</v>
          </cell>
        </row>
        <row r="838">
          <cell r="A838">
            <v>9</v>
          </cell>
          <cell r="B838">
            <v>214</v>
          </cell>
          <cell r="C838">
            <v>5996</v>
          </cell>
          <cell r="D838">
            <v>904.03</v>
          </cell>
          <cell r="E838">
            <v>0</v>
          </cell>
          <cell r="F838">
            <v>29801.02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113184884.02</v>
          </cell>
          <cell r="L838">
            <v>113184884.02</v>
          </cell>
          <cell r="M838">
            <v>0</v>
          </cell>
          <cell r="N838">
            <v>0</v>
          </cell>
          <cell r="O838" t="str">
            <v>Расчеты с клиентами (З/П и др. выплаты по Ф.54)</v>
          </cell>
        </row>
        <row r="839">
          <cell r="A839">
            <v>9</v>
          </cell>
          <cell r="B839">
            <v>214</v>
          </cell>
          <cell r="C839">
            <v>7783</v>
          </cell>
          <cell r="D839">
            <v>904.03</v>
          </cell>
          <cell r="E839">
            <v>0</v>
          </cell>
          <cell r="F839">
            <v>29801.02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1135752.18</v>
          </cell>
          <cell r="L839">
            <v>1135752.18</v>
          </cell>
          <cell r="M839">
            <v>0</v>
          </cell>
          <cell r="N839">
            <v>0</v>
          </cell>
          <cell r="O839" t="str">
            <v>Расчеты с клиентами (З/П и др. выплаты по Ф.54)</v>
          </cell>
        </row>
        <row r="840">
          <cell r="A840">
            <v>9</v>
          </cell>
          <cell r="B840">
            <v>214</v>
          </cell>
          <cell r="C840">
            <v>7948</v>
          </cell>
          <cell r="D840">
            <v>904.03</v>
          </cell>
          <cell r="E840">
            <v>0</v>
          </cell>
          <cell r="F840">
            <v>29801.02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3175117</v>
          </cell>
          <cell r="L840">
            <v>3175117</v>
          </cell>
          <cell r="M840">
            <v>0</v>
          </cell>
          <cell r="N840">
            <v>0</v>
          </cell>
          <cell r="O840" t="str">
            <v>Расчеты с клиентами (З/П и др. выплаты по Ф.54)</v>
          </cell>
        </row>
        <row r="841">
          <cell r="A841">
            <v>9</v>
          </cell>
          <cell r="B841">
            <v>214</v>
          </cell>
          <cell r="C841">
            <v>8002</v>
          </cell>
          <cell r="D841">
            <v>904.03</v>
          </cell>
          <cell r="E841">
            <v>0</v>
          </cell>
          <cell r="F841">
            <v>29801.02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50049665</v>
          </cell>
          <cell r="L841">
            <v>50054765</v>
          </cell>
          <cell r="M841">
            <v>0</v>
          </cell>
          <cell r="N841">
            <v>5100</v>
          </cell>
          <cell r="O841" t="str">
            <v>Расчеты с клиентами (З/П и др. выплаты по Ф.54)</v>
          </cell>
        </row>
        <row r="842">
          <cell r="A842">
            <v>9</v>
          </cell>
          <cell r="B842">
            <v>214</v>
          </cell>
          <cell r="C842">
            <v>8104</v>
          </cell>
          <cell r="D842">
            <v>904.03</v>
          </cell>
          <cell r="E842">
            <v>0</v>
          </cell>
          <cell r="F842">
            <v>29801.02</v>
          </cell>
          <cell r="G842">
            <v>0</v>
          </cell>
          <cell r="H842">
            <v>2</v>
          </cell>
          <cell r="I842">
            <v>0</v>
          </cell>
          <cell r="J842">
            <v>0</v>
          </cell>
          <cell r="K842">
            <v>936805</v>
          </cell>
          <cell r="L842">
            <v>936805</v>
          </cell>
          <cell r="M842">
            <v>0</v>
          </cell>
          <cell r="N842">
            <v>0</v>
          </cell>
          <cell r="O842" t="str">
            <v>Расчеты с клиентами (З/П и др. выплаты по Ф.54)</v>
          </cell>
        </row>
        <row r="843">
          <cell r="A843">
            <v>9</v>
          </cell>
          <cell r="B843">
            <v>214</v>
          </cell>
          <cell r="C843">
            <v>8137</v>
          </cell>
          <cell r="D843">
            <v>904.03</v>
          </cell>
          <cell r="E843">
            <v>0</v>
          </cell>
          <cell r="F843">
            <v>29801.02</v>
          </cell>
          <cell r="G843">
            <v>0</v>
          </cell>
          <cell r="H843">
            <v>2</v>
          </cell>
          <cell r="I843">
            <v>0</v>
          </cell>
          <cell r="J843">
            <v>0</v>
          </cell>
          <cell r="K843">
            <v>33467313</v>
          </cell>
          <cell r="L843">
            <v>33467313</v>
          </cell>
          <cell r="M843">
            <v>0</v>
          </cell>
          <cell r="N843">
            <v>0</v>
          </cell>
          <cell r="O843" t="str">
            <v>Расчеты с клиентами (З/П и др. выплаты по Ф.54)</v>
          </cell>
        </row>
        <row r="844">
          <cell r="A844">
            <v>9</v>
          </cell>
          <cell r="B844">
            <v>214</v>
          </cell>
          <cell r="C844">
            <v>8298</v>
          </cell>
          <cell r="D844">
            <v>904.03</v>
          </cell>
          <cell r="E844">
            <v>0</v>
          </cell>
          <cell r="F844">
            <v>29801.02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61413659.520000003</v>
          </cell>
          <cell r="L844">
            <v>61413659.520000003</v>
          </cell>
          <cell r="M844">
            <v>0</v>
          </cell>
          <cell r="N844">
            <v>0</v>
          </cell>
          <cell r="O844" t="str">
            <v>Расчеты с клиентами (З/П и др. выплаты по Ф.54)</v>
          </cell>
        </row>
        <row r="845">
          <cell r="A845">
            <v>9</v>
          </cell>
          <cell r="B845">
            <v>214</v>
          </cell>
          <cell r="C845">
            <v>8533</v>
          </cell>
          <cell r="D845">
            <v>904.03</v>
          </cell>
          <cell r="E845">
            <v>0</v>
          </cell>
          <cell r="F845">
            <v>29801.02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2280306</v>
          </cell>
          <cell r="L845">
            <v>2280306</v>
          </cell>
          <cell r="M845">
            <v>0</v>
          </cell>
          <cell r="N845">
            <v>0</v>
          </cell>
          <cell r="O845" t="str">
            <v>Расчеты с клиентами (З/П и др. выплаты по Ф.54)</v>
          </cell>
        </row>
        <row r="846">
          <cell r="A846">
            <v>9</v>
          </cell>
          <cell r="B846">
            <v>214</v>
          </cell>
          <cell r="C846">
            <v>8659</v>
          </cell>
          <cell r="D846">
            <v>904.03</v>
          </cell>
          <cell r="E846">
            <v>0</v>
          </cell>
          <cell r="F846">
            <v>29801.02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12560031.050000001</v>
          </cell>
          <cell r="L846">
            <v>12560031.050000001</v>
          </cell>
          <cell r="M846">
            <v>0</v>
          </cell>
          <cell r="N846">
            <v>0</v>
          </cell>
          <cell r="O846" t="str">
            <v>Расчеты с клиентами (З/П и др. выплаты по Ф.54)</v>
          </cell>
        </row>
        <row r="847">
          <cell r="A847">
            <v>9</v>
          </cell>
          <cell r="B847">
            <v>214</v>
          </cell>
          <cell r="C847">
            <v>5996</v>
          </cell>
          <cell r="D847">
            <v>904.04</v>
          </cell>
          <cell r="E847">
            <v>21</v>
          </cell>
          <cell r="F847">
            <v>19925</v>
          </cell>
          <cell r="G847">
            <v>0</v>
          </cell>
          <cell r="H847">
            <v>1</v>
          </cell>
          <cell r="I847">
            <v>0</v>
          </cell>
          <cell r="J847">
            <v>0</v>
          </cell>
          <cell r="K847">
            <v>210731.19</v>
          </cell>
          <cell r="L847">
            <v>210731.19</v>
          </cell>
          <cell r="M847">
            <v>0</v>
          </cell>
          <cell r="N847">
            <v>0</v>
          </cell>
          <cell r="O847" t="str">
            <v>Предварительно оплаченные расходы (авансы)</v>
          </cell>
        </row>
        <row r="848">
          <cell r="A848">
            <v>9</v>
          </cell>
          <cell r="B848">
            <v>214</v>
          </cell>
          <cell r="C848">
            <v>8137</v>
          </cell>
          <cell r="D848">
            <v>904.04</v>
          </cell>
          <cell r="E848">
            <v>21</v>
          </cell>
          <cell r="F848">
            <v>19925</v>
          </cell>
          <cell r="G848">
            <v>0</v>
          </cell>
          <cell r="H848">
            <v>1</v>
          </cell>
          <cell r="I848">
            <v>0</v>
          </cell>
          <cell r="J848">
            <v>0</v>
          </cell>
          <cell r="K848">
            <v>36250</v>
          </cell>
          <cell r="L848">
            <v>36250</v>
          </cell>
          <cell r="M848">
            <v>0</v>
          </cell>
          <cell r="N848">
            <v>0</v>
          </cell>
          <cell r="O848" t="str">
            <v>Предварительно оплаченные расходы (авансы)</v>
          </cell>
        </row>
        <row r="849">
          <cell r="A849">
            <v>9</v>
          </cell>
          <cell r="B849">
            <v>214</v>
          </cell>
          <cell r="C849">
            <v>3563</v>
          </cell>
          <cell r="D849">
            <v>904.05</v>
          </cell>
          <cell r="E849">
            <v>0</v>
          </cell>
          <cell r="F849">
            <v>19908.03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880804</v>
          </cell>
          <cell r="L849">
            <v>131000</v>
          </cell>
          <cell r="M849">
            <v>749804</v>
          </cell>
          <cell r="N849">
            <v>0</v>
          </cell>
          <cell r="O849" t="str">
            <v>Расчеты с сотрудниками банка (Ущерб причиненный мат-ответ.ли</v>
          </cell>
        </row>
        <row r="850">
          <cell r="A850">
            <v>9</v>
          </cell>
          <cell r="B850">
            <v>214</v>
          </cell>
          <cell r="C850">
            <v>5996</v>
          </cell>
          <cell r="D850">
            <v>904.05</v>
          </cell>
          <cell r="E850">
            <v>0</v>
          </cell>
          <cell r="F850">
            <v>19908.03</v>
          </cell>
          <cell r="G850">
            <v>0</v>
          </cell>
          <cell r="H850">
            <v>0</v>
          </cell>
          <cell r="I850">
            <v>593250</v>
          </cell>
          <cell r="J850">
            <v>0</v>
          </cell>
          <cell r="K850">
            <v>0</v>
          </cell>
          <cell r="L850">
            <v>593250</v>
          </cell>
          <cell r="M850">
            <v>0</v>
          </cell>
          <cell r="N850">
            <v>0</v>
          </cell>
          <cell r="O850" t="str">
            <v>Расчеты с сотрудниками банка (Ущерб причиненный мат-ответ.ли</v>
          </cell>
        </row>
        <row r="851">
          <cell r="A851">
            <v>9</v>
          </cell>
          <cell r="B851">
            <v>214</v>
          </cell>
          <cell r="C851">
            <v>7783</v>
          </cell>
          <cell r="D851">
            <v>904.05</v>
          </cell>
          <cell r="E851">
            <v>0</v>
          </cell>
          <cell r="F851">
            <v>19908.03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949574</v>
          </cell>
          <cell r="L851">
            <v>949574</v>
          </cell>
          <cell r="M851">
            <v>0</v>
          </cell>
          <cell r="N851">
            <v>0</v>
          </cell>
          <cell r="O851" t="str">
            <v>Расчеты с сотрудниками банка (Ущерб причиненный мат-ответ.ли</v>
          </cell>
        </row>
        <row r="852">
          <cell r="A852">
            <v>9</v>
          </cell>
          <cell r="B852">
            <v>214</v>
          </cell>
          <cell r="C852">
            <v>7948</v>
          </cell>
          <cell r="D852">
            <v>904.05</v>
          </cell>
          <cell r="E852">
            <v>0</v>
          </cell>
          <cell r="F852">
            <v>19908.03</v>
          </cell>
          <cell r="G852">
            <v>0</v>
          </cell>
          <cell r="H852">
            <v>0</v>
          </cell>
          <cell r="I852">
            <v>72561</v>
          </cell>
          <cell r="J852">
            <v>0</v>
          </cell>
          <cell r="K852">
            <v>0</v>
          </cell>
          <cell r="L852">
            <v>13500</v>
          </cell>
          <cell r="M852">
            <v>59061</v>
          </cell>
          <cell r="N852">
            <v>0</v>
          </cell>
          <cell r="O852" t="str">
            <v>Расчеты с сотрудниками банка (Ущерб причиненный мат-ответ.ли</v>
          </cell>
        </row>
        <row r="853">
          <cell r="A853">
            <v>9</v>
          </cell>
          <cell r="B853">
            <v>214</v>
          </cell>
          <cell r="C853">
            <v>3563</v>
          </cell>
          <cell r="D853">
            <v>904.06</v>
          </cell>
          <cell r="E853">
            <v>21</v>
          </cell>
          <cell r="F853">
            <v>19935</v>
          </cell>
          <cell r="G853">
            <v>0</v>
          </cell>
          <cell r="H853">
            <v>1</v>
          </cell>
          <cell r="I853">
            <v>0</v>
          </cell>
          <cell r="J853">
            <v>0</v>
          </cell>
          <cell r="K853">
            <v>98756.1</v>
          </cell>
          <cell r="L853">
            <v>98756.1</v>
          </cell>
          <cell r="M853">
            <v>0</v>
          </cell>
          <cell r="N853">
            <v>0</v>
          </cell>
          <cell r="O853" t="str">
            <v>Hедостачи наличности - счет 87/2</v>
          </cell>
        </row>
        <row r="854">
          <cell r="A854">
            <v>9</v>
          </cell>
          <cell r="B854">
            <v>214</v>
          </cell>
          <cell r="C854">
            <v>5996</v>
          </cell>
          <cell r="D854">
            <v>904.06</v>
          </cell>
          <cell r="E854">
            <v>21</v>
          </cell>
          <cell r="F854">
            <v>19935</v>
          </cell>
          <cell r="G854">
            <v>0</v>
          </cell>
          <cell r="H854">
            <v>1</v>
          </cell>
          <cell r="I854">
            <v>0</v>
          </cell>
          <cell r="J854">
            <v>0</v>
          </cell>
          <cell r="K854">
            <v>4194.1499999999996</v>
          </cell>
          <cell r="L854">
            <v>4194.1499999999996</v>
          </cell>
          <cell r="M854">
            <v>0</v>
          </cell>
          <cell r="N854">
            <v>0</v>
          </cell>
          <cell r="O854" t="str">
            <v>Hедостачи наличности - счет 87/2</v>
          </cell>
        </row>
        <row r="855">
          <cell r="A855">
            <v>9</v>
          </cell>
          <cell r="B855">
            <v>214</v>
          </cell>
          <cell r="C855">
            <v>7783</v>
          </cell>
          <cell r="D855">
            <v>904.06</v>
          </cell>
          <cell r="E855">
            <v>21</v>
          </cell>
          <cell r="F855">
            <v>19935</v>
          </cell>
          <cell r="G855">
            <v>0</v>
          </cell>
          <cell r="H855">
            <v>1</v>
          </cell>
          <cell r="I855">
            <v>0</v>
          </cell>
          <cell r="J855">
            <v>0</v>
          </cell>
          <cell r="K855">
            <v>2750.03</v>
          </cell>
          <cell r="L855">
            <v>2750.03</v>
          </cell>
          <cell r="M855">
            <v>0</v>
          </cell>
          <cell r="N855">
            <v>0</v>
          </cell>
          <cell r="O855" t="str">
            <v>Hедостачи наличности - счет 87/2</v>
          </cell>
        </row>
        <row r="856">
          <cell r="A856">
            <v>9</v>
          </cell>
          <cell r="B856">
            <v>214</v>
          </cell>
          <cell r="C856">
            <v>7845</v>
          </cell>
          <cell r="D856">
            <v>904.06</v>
          </cell>
          <cell r="E856">
            <v>21</v>
          </cell>
          <cell r="F856">
            <v>19935</v>
          </cell>
          <cell r="G856">
            <v>0</v>
          </cell>
          <cell r="H856">
            <v>1</v>
          </cell>
          <cell r="I856">
            <v>0</v>
          </cell>
          <cell r="J856">
            <v>0</v>
          </cell>
          <cell r="K856">
            <v>7287.89</v>
          </cell>
          <cell r="L856">
            <v>7287.89</v>
          </cell>
          <cell r="M856">
            <v>0</v>
          </cell>
          <cell r="N856">
            <v>0</v>
          </cell>
          <cell r="O856" t="str">
            <v>Hедостачи наличности - счет 87/2</v>
          </cell>
        </row>
        <row r="857">
          <cell r="A857">
            <v>9</v>
          </cell>
          <cell r="B857">
            <v>214</v>
          </cell>
          <cell r="C857">
            <v>7948</v>
          </cell>
          <cell r="D857">
            <v>904.06</v>
          </cell>
          <cell r="E857">
            <v>21</v>
          </cell>
          <cell r="F857">
            <v>19935</v>
          </cell>
          <cell r="G857">
            <v>0</v>
          </cell>
          <cell r="H857">
            <v>1</v>
          </cell>
          <cell r="I857">
            <v>0</v>
          </cell>
          <cell r="J857">
            <v>0</v>
          </cell>
          <cell r="K857">
            <v>15919.42</v>
          </cell>
          <cell r="L857">
            <v>15919.42</v>
          </cell>
          <cell r="M857">
            <v>0</v>
          </cell>
          <cell r="N857">
            <v>0</v>
          </cell>
          <cell r="O857" t="str">
            <v>Hедостачи наличности - счет 87/2</v>
          </cell>
        </row>
        <row r="858">
          <cell r="A858">
            <v>9</v>
          </cell>
          <cell r="B858">
            <v>214</v>
          </cell>
          <cell r="C858">
            <v>8104</v>
          </cell>
          <cell r="D858">
            <v>904.06</v>
          </cell>
          <cell r="E858">
            <v>21</v>
          </cell>
          <cell r="F858">
            <v>19935</v>
          </cell>
          <cell r="G858">
            <v>0</v>
          </cell>
          <cell r="H858">
            <v>1</v>
          </cell>
          <cell r="I858">
            <v>0</v>
          </cell>
          <cell r="J858">
            <v>0</v>
          </cell>
          <cell r="K858">
            <v>10209.76</v>
          </cell>
          <cell r="L858">
            <v>10209.76</v>
          </cell>
          <cell r="M858">
            <v>0</v>
          </cell>
          <cell r="N858">
            <v>0</v>
          </cell>
          <cell r="O858" t="str">
            <v>Hедостачи наличности - счет 87/2</v>
          </cell>
        </row>
        <row r="859">
          <cell r="A859">
            <v>9</v>
          </cell>
          <cell r="B859">
            <v>214</v>
          </cell>
          <cell r="C859">
            <v>8137</v>
          </cell>
          <cell r="D859">
            <v>904.06</v>
          </cell>
          <cell r="E859">
            <v>21</v>
          </cell>
          <cell r="F859">
            <v>19935</v>
          </cell>
          <cell r="G859">
            <v>0</v>
          </cell>
          <cell r="H859">
            <v>1</v>
          </cell>
          <cell r="I859">
            <v>0</v>
          </cell>
          <cell r="J859">
            <v>0</v>
          </cell>
          <cell r="K859">
            <v>6499.33</v>
          </cell>
          <cell r="L859">
            <v>6499.33</v>
          </cell>
          <cell r="M859">
            <v>0</v>
          </cell>
          <cell r="N859">
            <v>0</v>
          </cell>
          <cell r="O859" t="str">
            <v>Hедостачи наличности - счет 87/2</v>
          </cell>
        </row>
        <row r="860">
          <cell r="A860">
            <v>9</v>
          </cell>
          <cell r="B860">
            <v>214</v>
          </cell>
          <cell r="C860">
            <v>8298</v>
          </cell>
          <cell r="D860">
            <v>904.06</v>
          </cell>
          <cell r="E860">
            <v>21</v>
          </cell>
          <cell r="F860">
            <v>19935</v>
          </cell>
          <cell r="G860">
            <v>0</v>
          </cell>
          <cell r="H860">
            <v>1</v>
          </cell>
          <cell r="I860">
            <v>0</v>
          </cell>
          <cell r="J860">
            <v>0</v>
          </cell>
          <cell r="K860">
            <v>3370.25</v>
          </cell>
          <cell r="L860">
            <v>3370.25</v>
          </cell>
          <cell r="M860">
            <v>0</v>
          </cell>
          <cell r="N860">
            <v>0</v>
          </cell>
          <cell r="O860" t="str">
            <v>Hедостачи наличности - счет 87/2</v>
          </cell>
        </row>
        <row r="861">
          <cell r="A861">
            <v>9</v>
          </cell>
          <cell r="B861">
            <v>214</v>
          </cell>
          <cell r="C861">
            <v>8659</v>
          </cell>
          <cell r="D861">
            <v>904.06</v>
          </cell>
          <cell r="E861">
            <v>21</v>
          </cell>
          <cell r="F861">
            <v>19935</v>
          </cell>
          <cell r="G861">
            <v>0</v>
          </cell>
          <cell r="H861">
            <v>1</v>
          </cell>
          <cell r="I861">
            <v>0</v>
          </cell>
          <cell r="J861">
            <v>0</v>
          </cell>
          <cell r="K861">
            <v>78.84</v>
          </cell>
          <cell r="L861">
            <v>78.84</v>
          </cell>
          <cell r="M861">
            <v>0</v>
          </cell>
          <cell r="N861">
            <v>0</v>
          </cell>
          <cell r="O861" t="str">
            <v>Hедостачи наличности - счет 87/2</v>
          </cell>
        </row>
        <row r="862">
          <cell r="A862">
            <v>9</v>
          </cell>
          <cell r="B862">
            <v>214</v>
          </cell>
          <cell r="C862">
            <v>214</v>
          </cell>
          <cell r="D862">
            <v>904.08</v>
          </cell>
          <cell r="E862">
            <v>0</v>
          </cell>
          <cell r="F862">
            <v>29802.03</v>
          </cell>
          <cell r="G862">
            <v>0</v>
          </cell>
          <cell r="H862">
            <v>0</v>
          </cell>
          <cell r="I862">
            <v>0</v>
          </cell>
          <cell r="J862">
            <v>597148.6</v>
          </cell>
          <cell r="K862">
            <v>62389678.289999999</v>
          </cell>
          <cell r="L862">
            <v>62204060.390000001</v>
          </cell>
          <cell r="M862">
            <v>0</v>
          </cell>
          <cell r="N862">
            <v>411530.7</v>
          </cell>
          <cell r="O862" t="str">
            <v>счета к оплате за МТЦ и услуги</v>
          </cell>
        </row>
        <row r="863">
          <cell r="A863">
            <v>9</v>
          </cell>
          <cell r="B863">
            <v>214</v>
          </cell>
          <cell r="C863">
            <v>3563</v>
          </cell>
          <cell r="D863">
            <v>904.08</v>
          </cell>
          <cell r="E863">
            <v>0</v>
          </cell>
          <cell r="F863">
            <v>29802.03</v>
          </cell>
          <cell r="G863">
            <v>0</v>
          </cell>
          <cell r="H863">
            <v>0</v>
          </cell>
          <cell r="I863">
            <v>0</v>
          </cell>
          <cell r="J863">
            <v>1157039.93</v>
          </cell>
          <cell r="K863">
            <v>1263619.93</v>
          </cell>
          <cell r="L863">
            <v>106580</v>
          </cell>
          <cell r="M863">
            <v>0</v>
          </cell>
          <cell r="N863">
            <v>0</v>
          </cell>
          <cell r="O863" t="str">
            <v>счета к оплате за МТЦ и услуги</v>
          </cell>
        </row>
        <row r="864">
          <cell r="A864">
            <v>9</v>
          </cell>
          <cell r="B864">
            <v>214</v>
          </cell>
          <cell r="C864">
            <v>5996</v>
          </cell>
          <cell r="D864">
            <v>904.08</v>
          </cell>
          <cell r="E864">
            <v>0</v>
          </cell>
          <cell r="F864">
            <v>29802.03</v>
          </cell>
          <cell r="G864">
            <v>0</v>
          </cell>
          <cell r="H864">
            <v>0</v>
          </cell>
          <cell r="I864">
            <v>0</v>
          </cell>
          <cell r="J864">
            <v>167012.17000000001</v>
          </cell>
          <cell r="K864">
            <v>746846.91</v>
          </cell>
          <cell r="L864">
            <v>579834.74</v>
          </cell>
          <cell r="M864">
            <v>0</v>
          </cell>
          <cell r="N864">
            <v>0</v>
          </cell>
          <cell r="O864" t="str">
            <v>счета к оплате за МТЦ и услуги</v>
          </cell>
        </row>
        <row r="865">
          <cell r="A865">
            <v>9</v>
          </cell>
          <cell r="B865">
            <v>214</v>
          </cell>
          <cell r="C865">
            <v>7783</v>
          </cell>
          <cell r="D865">
            <v>904.08</v>
          </cell>
          <cell r="E865">
            <v>0</v>
          </cell>
          <cell r="F865">
            <v>29802.03</v>
          </cell>
          <cell r="G865">
            <v>0</v>
          </cell>
          <cell r="H865">
            <v>0</v>
          </cell>
          <cell r="I865">
            <v>0</v>
          </cell>
          <cell r="J865">
            <v>1126265.57</v>
          </cell>
          <cell r="K865">
            <v>1421660.03</v>
          </cell>
          <cell r="L865">
            <v>405394.46</v>
          </cell>
          <cell r="M865">
            <v>0</v>
          </cell>
          <cell r="N865">
            <v>110000</v>
          </cell>
          <cell r="O865" t="str">
            <v>счета к оплате за МТЦ и услуги</v>
          </cell>
        </row>
        <row r="866">
          <cell r="A866">
            <v>9</v>
          </cell>
          <cell r="B866">
            <v>214</v>
          </cell>
          <cell r="C866">
            <v>7845</v>
          </cell>
          <cell r="D866">
            <v>904.08</v>
          </cell>
          <cell r="E866">
            <v>0</v>
          </cell>
          <cell r="F866">
            <v>29802.03</v>
          </cell>
          <cell r="G866">
            <v>0</v>
          </cell>
          <cell r="H866">
            <v>0</v>
          </cell>
          <cell r="I866">
            <v>0</v>
          </cell>
          <cell r="J866">
            <v>661610.59</v>
          </cell>
          <cell r="K866">
            <v>972873.21</v>
          </cell>
          <cell r="L866">
            <v>311262.62</v>
          </cell>
          <cell r="M866">
            <v>0</v>
          </cell>
          <cell r="N866">
            <v>0</v>
          </cell>
          <cell r="O866" t="str">
            <v>счета к оплате за МТЦ и услуги</v>
          </cell>
        </row>
        <row r="867">
          <cell r="A867">
            <v>9</v>
          </cell>
          <cell r="B867">
            <v>214</v>
          </cell>
          <cell r="C867">
            <v>7948</v>
          </cell>
          <cell r="D867">
            <v>904.08</v>
          </cell>
          <cell r="E867">
            <v>0</v>
          </cell>
          <cell r="F867">
            <v>29802.03</v>
          </cell>
          <cell r="G867">
            <v>0</v>
          </cell>
          <cell r="H867">
            <v>0</v>
          </cell>
          <cell r="I867">
            <v>0</v>
          </cell>
          <cell r="J867">
            <v>744477.54</v>
          </cell>
          <cell r="K867">
            <v>2694844.15</v>
          </cell>
          <cell r="L867">
            <v>1950366.61</v>
          </cell>
          <cell r="M867">
            <v>0</v>
          </cell>
          <cell r="N867">
            <v>0</v>
          </cell>
          <cell r="O867" t="str">
            <v>счета к оплате за МТЦ и услуги</v>
          </cell>
        </row>
        <row r="868">
          <cell r="A868">
            <v>9</v>
          </cell>
          <cell r="B868">
            <v>214</v>
          </cell>
          <cell r="C868">
            <v>8002</v>
          </cell>
          <cell r="D868">
            <v>904.08</v>
          </cell>
          <cell r="E868">
            <v>0</v>
          </cell>
          <cell r="F868">
            <v>29802.03</v>
          </cell>
          <cell r="G868">
            <v>0</v>
          </cell>
          <cell r="H868">
            <v>0</v>
          </cell>
          <cell r="I868">
            <v>0</v>
          </cell>
          <cell r="J868">
            <v>548916.80000000005</v>
          </cell>
          <cell r="K868">
            <v>801707.46</v>
          </cell>
          <cell r="L868">
            <v>253318.66</v>
          </cell>
          <cell r="M868">
            <v>0</v>
          </cell>
          <cell r="N868">
            <v>528</v>
          </cell>
          <cell r="O868" t="str">
            <v>счета к оплате за МТЦ и услуги</v>
          </cell>
        </row>
        <row r="869">
          <cell r="A869">
            <v>9</v>
          </cell>
          <cell r="B869">
            <v>214</v>
          </cell>
          <cell r="C869">
            <v>8104</v>
          </cell>
          <cell r="D869">
            <v>904.08</v>
          </cell>
          <cell r="E869">
            <v>0</v>
          </cell>
          <cell r="F869">
            <v>29802.03</v>
          </cell>
          <cell r="G869">
            <v>0</v>
          </cell>
          <cell r="H869">
            <v>2</v>
          </cell>
          <cell r="I869">
            <v>0</v>
          </cell>
          <cell r="J869">
            <v>660003.97</v>
          </cell>
          <cell r="K869">
            <v>1274177.96</v>
          </cell>
          <cell r="L869">
            <v>614173.99</v>
          </cell>
          <cell r="M869">
            <v>0</v>
          </cell>
          <cell r="N869">
            <v>0</v>
          </cell>
          <cell r="O869" t="str">
            <v>счета к оплате за МТЦ и услуги</v>
          </cell>
        </row>
        <row r="870">
          <cell r="A870">
            <v>9</v>
          </cell>
          <cell r="B870">
            <v>214</v>
          </cell>
          <cell r="C870">
            <v>8137</v>
          </cell>
          <cell r="D870">
            <v>904.08</v>
          </cell>
          <cell r="E870">
            <v>0</v>
          </cell>
          <cell r="F870">
            <v>29802.03</v>
          </cell>
          <cell r="G870">
            <v>0</v>
          </cell>
          <cell r="H870">
            <v>2</v>
          </cell>
          <cell r="I870">
            <v>0</v>
          </cell>
          <cell r="J870">
            <v>794796.6</v>
          </cell>
          <cell r="K870">
            <v>2015670.7</v>
          </cell>
          <cell r="L870">
            <v>1470874.1</v>
          </cell>
          <cell r="M870">
            <v>0</v>
          </cell>
          <cell r="N870">
            <v>250000</v>
          </cell>
          <cell r="O870" t="str">
            <v>счета к оплате за МТЦ и услуги</v>
          </cell>
        </row>
        <row r="871">
          <cell r="A871">
            <v>9</v>
          </cell>
          <cell r="B871">
            <v>214</v>
          </cell>
          <cell r="C871">
            <v>8298</v>
          </cell>
          <cell r="D871">
            <v>904.08</v>
          </cell>
          <cell r="E871">
            <v>0</v>
          </cell>
          <cell r="F871">
            <v>29802.03</v>
          </cell>
          <cell r="G871">
            <v>0</v>
          </cell>
          <cell r="H871">
            <v>0</v>
          </cell>
          <cell r="I871">
            <v>0</v>
          </cell>
          <cell r="J871">
            <v>448870.05</v>
          </cell>
          <cell r="K871">
            <v>760275.88</v>
          </cell>
          <cell r="L871">
            <v>311405.83</v>
          </cell>
          <cell r="M871">
            <v>0</v>
          </cell>
          <cell r="N871">
            <v>0</v>
          </cell>
          <cell r="O871" t="str">
            <v>счета к оплате за МТЦ и услуги</v>
          </cell>
        </row>
        <row r="872">
          <cell r="A872">
            <v>9</v>
          </cell>
          <cell r="B872">
            <v>214</v>
          </cell>
          <cell r="C872">
            <v>8533</v>
          </cell>
          <cell r="D872">
            <v>904.08</v>
          </cell>
          <cell r="E872">
            <v>0</v>
          </cell>
          <cell r="F872">
            <v>29802.03</v>
          </cell>
          <cell r="G872">
            <v>0</v>
          </cell>
          <cell r="H872">
            <v>0</v>
          </cell>
          <cell r="I872">
            <v>0</v>
          </cell>
          <cell r="J872">
            <v>365368.05</v>
          </cell>
          <cell r="K872">
            <v>1225008.5900000001</v>
          </cell>
          <cell r="L872">
            <v>859640.54</v>
          </cell>
          <cell r="M872">
            <v>0</v>
          </cell>
          <cell r="N872">
            <v>0</v>
          </cell>
          <cell r="O872" t="str">
            <v>счета к оплате за МТЦ и услуги</v>
          </cell>
        </row>
        <row r="873">
          <cell r="A873">
            <v>9</v>
          </cell>
          <cell r="B873">
            <v>214</v>
          </cell>
          <cell r="C873">
            <v>8659</v>
          </cell>
          <cell r="D873">
            <v>904.08</v>
          </cell>
          <cell r="E873">
            <v>0</v>
          </cell>
          <cell r="F873">
            <v>29802.03</v>
          </cell>
          <cell r="G873">
            <v>0</v>
          </cell>
          <cell r="H873">
            <v>0</v>
          </cell>
          <cell r="I873">
            <v>0</v>
          </cell>
          <cell r="J873">
            <v>198462.23</v>
          </cell>
          <cell r="K873">
            <v>3872657.14</v>
          </cell>
          <cell r="L873">
            <v>3674194.91</v>
          </cell>
          <cell r="M873">
            <v>0</v>
          </cell>
          <cell r="N873">
            <v>0</v>
          </cell>
          <cell r="O873" t="str">
            <v>счета к оплате за МТЦ и услуги</v>
          </cell>
        </row>
        <row r="874">
          <cell r="A874">
            <v>9</v>
          </cell>
          <cell r="B874">
            <v>214</v>
          </cell>
          <cell r="C874">
            <v>7783</v>
          </cell>
          <cell r="D874">
            <v>904.09</v>
          </cell>
          <cell r="E874">
            <v>0</v>
          </cell>
          <cell r="F874">
            <v>29801.040000000001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16643.13</v>
          </cell>
          <cell r="L874">
            <v>16643.13</v>
          </cell>
          <cell r="M874">
            <v>0</v>
          </cell>
          <cell r="N874">
            <v>0</v>
          </cell>
          <cell r="O874" t="str">
            <v>Расчеты с клиентами (невыясненые суммы по коммунальным плате</v>
          </cell>
        </row>
        <row r="875">
          <cell r="A875">
            <v>9</v>
          </cell>
          <cell r="B875">
            <v>214</v>
          </cell>
          <cell r="C875">
            <v>8137</v>
          </cell>
          <cell r="D875">
            <v>904.09</v>
          </cell>
          <cell r="E875">
            <v>0</v>
          </cell>
          <cell r="F875">
            <v>29802.04</v>
          </cell>
          <cell r="G875">
            <v>0</v>
          </cell>
          <cell r="H875">
            <v>2</v>
          </cell>
          <cell r="I875">
            <v>0</v>
          </cell>
          <cell r="J875">
            <v>13035.26</v>
          </cell>
          <cell r="K875">
            <v>13035.26</v>
          </cell>
          <cell r="L875">
            <v>0</v>
          </cell>
          <cell r="M875">
            <v>0</v>
          </cell>
          <cell r="N875">
            <v>0</v>
          </cell>
          <cell r="O875" t="str">
            <v>Невыясненные суммы по коммунальным платежам</v>
          </cell>
        </row>
        <row r="876">
          <cell r="A876">
            <v>9</v>
          </cell>
          <cell r="B876">
            <v>214</v>
          </cell>
          <cell r="C876">
            <v>3563</v>
          </cell>
          <cell r="D876">
            <v>904.1</v>
          </cell>
          <cell r="E876">
            <v>0</v>
          </cell>
          <cell r="F876">
            <v>29801.05</v>
          </cell>
          <cell r="G876">
            <v>0</v>
          </cell>
          <cell r="H876">
            <v>0</v>
          </cell>
          <cell r="I876">
            <v>0</v>
          </cell>
          <cell r="J876">
            <v>130048.62</v>
          </cell>
          <cell r="K876">
            <v>130048.62</v>
          </cell>
          <cell r="L876">
            <v>0</v>
          </cell>
          <cell r="M876">
            <v>0</v>
          </cell>
          <cell r="N876">
            <v>0</v>
          </cell>
          <cell r="O876" t="str">
            <v>Расчеты с клиентами (суммы, поступившие во вклады без списко</v>
          </cell>
        </row>
        <row r="877">
          <cell r="A877">
            <v>9</v>
          </cell>
          <cell r="B877">
            <v>214</v>
          </cell>
          <cell r="C877">
            <v>5996</v>
          </cell>
          <cell r="D877">
            <v>904.1</v>
          </cell>
          <cell r="E877">
            <v>0</v>
          </cell>
          <cell r="F877">
            <v>29801.05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155604</v>
          </cell>
          <cell r="L877">
            <v>155604</v>
          </cell>
          <cell r="M877">
            <v>0</v>
          </cell>
          <cell r="N877">
            <v>0</v>
          </cell>
          <cell r="O877" t="str">
            <v>Расчеты с клиентами (суммы, поступившие во вклады без списко</v>
          </cell>
        </row>
        <row r="878">
          <cell r="A878">
            <v>9</v>
          </cell>
          <cell r="B878">
            <v>214</v>
          </cell>
          <cell r="C878">
            <v>7783</v>
          </cell>
          <cell r="D878">
            <v>904.1</v>
          </cell>
          <cell r="E878">
            <v>0</v>
          </cell>
          <cell r="F878">
            <v>29801.05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161289.51999999999</v>
          </cell>
          <cell r="L878">
            <v>166322.37</v>
          </cell>
          <cell r="M878">
            <v>0</v>
          </cell>
          <cell r="N878">
            <v>5032.8500000000004</v>
          </cell>
          <cell r="O878" t="str">
            <v>Расчеты с клиентами (суммы, поступившие во вклады без списко</v>
          </cell>
        </row>
        <row r="879">
          <cell r="A879">
            <v>9</v>
          </cell>
          <cell r="B879">
            <v>214</v>
          </cell>
          <cell r="C879">
            <v>7948</v>
          </cell>
          <cell r="D879">
            <v>904.1</v>
          </cell>
          <cell r="E879">
            <v>0</v>
          </cell>
          <cell r="F879">
            <v>29801.05</v>
          </cell>
          <cell r="G879">
            <v>0</v>
          </cell>
          <cell r="H879">
            <v>0</v>
          </cell>
          <cell r="I879">
            <v>0</v>
          </cell>
          <cell r="J879">
            <v>101968.12</v>
          </cell>
          <cell r="K879">
            <v>118009.12</v>
          </cell>
          <cell r="L879">
            <v>16041</v>
          </cell>
          <cell r="M879">
            <v>0</v>
          </cell>
          <cell r="N879">
            <v>0</v>
          </cell>
          <cell r="O879" t="str">
            <v>Расчеты с клиентами (суммы, поступившие во вклады без списко</v>
          </cell>
        </row>
        <row r="880">
          <cell r="A880">
            <v>9</v>
          </cell>
          <cell r="B880">
            <v>214</v>
          </cell>
          <cell r="C880">
            <v>8137</v>
          </cell>
          <cell r="D880">
            <v>904.1</v>
          </cell>
          <cell r="E880">
            <v>0</v>
          </cell>
          <cell r="F880">
            <v>29801.05</v>
          </cell>
          <cell r="G880">
            <v>0</v>
          </cell>
          <cell r="H880">
            <v>2</v>
          </cell>
          <cell r="I880">
            <v>0</v>
          </cell>
          <cell r="J880">
            <v>0</v>
          </cell>
          <cell r="K880">
            <v>726262.5</v>
          </cell>
          <cell r="L880">
            <v>726262.5</v>
          </cell>
          <cell r="M880">
            <v>0</v>
          </cell>
          <cell r="N880">
            <v>0</v>
          </cell>
          <cell r="O880" t="str">
            <v>Расчеты с клиентами (суммы, поступившие во вклады без списко</v>
          </cell>
        </row>
        <row r="881">
          <cell r="A881">
            <v>9</v>
          </cell>
          <cell r="B881">
            <v>214</v>
          </cell>
          <cell r="C881">
            <v>8533</v>
          </cell>
          <cell r="D881">
            <v>904.1</v>
          </cell>
          <cell r="E881">
            <v>0</v>
          </cell>
          <cell r="F881">
            <v>29801.05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73312.61</v>
          </cell>
          <cell r="L881">
            <v>73312.61</v>
          </cell>
          <cell r="M881">
            <v>0</v>
          </cell>
          <cell r="N881">
            <v>0</v>
          </cell>
          <cell r="O881" t="str">
            <v>Расчеты с клиентами (суммы, поступившие во вклады без списко</v>
          </cell>
        </row>
        <row r="882">
          <cell r="A882">
            <v>9</v>
          </cell>
          <cell r="B882">
            <v>214</v>
          </cell>
          <cell r="C882">
            <v>214</v>
          </cell>
          <cell r="D882">
            <v>904.11</v>
          </cell>
          <cell r="E882">
            <v>0</v>
          </cell>
          <cell r="F882">
            <v>22412</v>
          </cell>
          <cell r="G882">
            <v>0</v>
          </cell>
          <cell r="H882">
            <v>0</v>
          </cell>
          <cell r="I882">
            <v>0</v>
          </cell>
          <cell r="J882">
            <v>56566</v>
          </cell>
          <cell r="K882">
            <v>13934669</v>
          </cell>
          <cell r="L882">
            <v>13888103</v>
          </cell>
          <cell r="M882">
            <v>0</v>
          </cell>
          <cell r="N882">
            <v>10000</v>
          </cell>
          <cell r="O882" t="str">
            <v>Начис-ние  % к оплате по другим обязательствам Нераспределен</v>
          </cell>
        </row>
        <row r="883">
          <cell r="A883">
            <v>9</v>
          </cell>
          <cell r="B883">
            <v>214</v>
          </cell>
          <cell r="C883">
            <v>3563</v>
          </cell>
          <cell r="D883">
            <v>904.12</v>
          </cell>
          <cell r="E883">
            <v>0</v>
          </cell>
          <cell r="F883">
            <v>29801.07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7533281</v>
          </cell>
          <cell r="L883">
            <v>7533281</v>
          </cell>
          <cell r="M883">
            <v>0</v>
          </cell>
          <cell r="N883">
            <v>0</v>
          </cell>
          <cell r="O883" t="str">
            <v>Расчеты с клиентами (Суммы, невыданных пособий по малообеспе</v>
          </cell>
        </row>
        <row r="884">
          <cell r="A884">
            <v>9</v>
          </cell>
          <cell r="B884">
            <v>214</v>
          </cell>
          <cell r="C884">
            <v>7783</v>
          </cell>
          <cell r="D884">
            <v>904.12</v>
          </cell>
          <cell r="E884">
            <v>0</v>
          </cell>
          <cell r="F884">
            <v>29801.07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7892735</v>
          </cell>
          <cell r="L884">
            <v>7892735</v>
          </cell>
          <cell r="M884">
            <v>0</v>
          </cell>
          <cell r="N884">
            <v>0</v>
          </cell>
          <cell r="O884" t="str">
            <v>Расчеты с клиентами (Суммы, невыданных пособий по малообеспе</v>
          </cell>
        </row>
        <row r="885">
          <cell r="A885">
            <v>9</v>
          </cell>
          <cell r="B885">
            <v>214</v>
          </cell>
          <cell r="C885">
            <v>7948</v>
          </cell>
          <cell r="D885">
            <v>904.12</v>
          </cell>
          <cell r="E885">
            <v>0</v>
          </cell>
          <cell r="F885">
            <v>29801.07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7621986</v>
          </cell>
          <cell r="L885">
            <v>7621986</v>
          </cell>
          <cell r="M885">
            <v>0</v>
          </cell>
          <cell r="N885">
            <v>0</v>
          </cell>
          <cell r="O885" t="str">
            <v>Расчеты с клиентами (Суммы, невыданных пособий по малообеспе</v>
          </cell>
        </row>
        <row r="886">
          <cell r="A886">
            <v>9</v>
          </cell>
          <cell r="B886">
            <v>214</v>
          </cell>
          <cell r="C886">
            <v>8002</v>
          </cell>
          <cell r="D886">
            <v>904.12</v>
          </cell>
          <cell r="E886">
            <v>0</v>
          </cell>
          <cell r="F886">
            <v>29801.07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6229688</v>
          </cell>
          <cell r="L886">
            <v>6229688</v>
          </cell>
          <cell r="M886">
            <v>0</v>
          </cell>
          <cell r="N886">
            <v>0</v>
          </cell>
          <cell r="O886" t="str">
            <v>Расчеты с клиентами (Суммы, невыданных пособий по малообеспе</v>
          </cell>
        </row>
        <row r="887">
          <cell r="A887">
            <v>9</v>
          </cell>
          <cell r="B887">
            <v>214</v>
          </cell>
          <cell r="C887">
            <v>8137</v>
          </cell>
          <cell r="D887">
            <v>904.12</v>
          </cell>
          <cell r="E887">
            <v>0</v>
          </cell>
          <cell r="F887">
            <v>29801.07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4079955</v>
          </cell>
          <cell r="L887">
            <v>4079955</v>
          </cell>
          <cell r="M887">
            <v>0</v>
          </cell>
          <cell r="N887">
            <v>0</v>
          </cell>
          <cell r="O887" t="str">
            <v>Расчеты с клиентами (Суммы, невыданных пособий по малообеспе</v>
          </cell>
        </row>
        <row r="888">
          <cell r="A888">
            <v>9</v>
          </cell>
          <cell r="B888">
            <v>214</v>
          </cell>
          <cell r="C888">
            <v>8298</v>
          </cell>
          <cell r="D888">
            <v>904.12</v>
          </cell>
          <cell r="E888">
            <v>0</v>
          </cell>
          <cell r="F888">
            <v>29801.07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7306022</v>
          </cell>
          <cell r="L888">
            <v>7306022</v>
          </cell>
          <cell r="M888">
            <v>0</v>
          </cell>
          <cell r="N888">
            <v>0</v>
          </cell>
          <cell r="O888" t="str">
            <v>Расчеты с клиентами (Суммы, невыданных пособий по малообеспе</v>
          </cell>
        </row>
        <row r="889">
          <cell r="A889">
            <v>9</v>
          </cell>
          <cell r="B889">
            <v>214</v>
          </cell>
          <cell r="C889">
            <v>8533</v>
          </cell>
          <cell r="D889">
            <v>904.12</v>
          </cell>
          <cell r="E889">
            <v>0</v>
          </cell>
          <cell r="F889">
            <v>29801.07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1523250</v>
          </cell>
          <cell r="L889">
            <v>1523250</v>
          </cell>
          <cell r="M889">
            <v>0</v>
          </cell>
          <cell r="N889">
            <v>0</v>
          </cell>
          <cell r="O889" t="str">
            <v>Расчеты с клиентами (Суммы, невыданных пособий по малообеспе</v>
          </cell>
        </row>
        <row r="890">
          <cell r="A890">
            <v>9</v>
          </cell>
          <cell r="B890">
            <v>214</v>
          </cell>
          <cell r="C890">
            <v>8659</v>
          </cell>
          <cell r="D890">
            <v>904.12</v>
          </cell>
          <cell r="E890">
            <v>0</v>
          </cell>
          <cell r="F890">
            <v>29801.07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7960480</v>
          </cell>
          <cell r="L890">
            <v>7960480</v>
          </cell>
          <cell r="M890">
            <v>0</v>
          </cell>
          <cell r="N890">
            <v>0</v>
          </cell>
          <cell r="O890" t="str">
            <v>Расчеты с клиентами (Суммы, невыданных пособий по малообеспе</v>
          </cell>
        </row>
        <row r="891">
          <cell r="A891">
            <v>9</v>
          </cell>
          <cell r="B891">
            <v>214</v>
          </cell>
          <cell r="C891">
            <v>214</v>
          </cell>
          <cell r="D891">
            <v>904.13</v>
          </cell>
          <cell r="E891">
            <v>21</v>
          </cell>
          <cell r="F891">
            <v>29806</v>
          </cell>
          <cell r="G891">
            <v>0</v>
          </cell>
          <cell r="H891">
            <v>2</v>
          </cell>
          <cell r="I891">
            <v>0</v>
          </cell>
          <cell r="J891">
            <v>0</v>
          </cell>
          <cell r="K891">
            <v>184372</v>
          </cell>
          <cell r="L891">
            <v>212844</v>
          </cell>
          <cell r="M891">
            <v>0</v>
          </cell>
          <cell r="N891">
            <v>28472</v>
          </cell>
          <cell r="O891" t="str">
            <v>Удержанный налог к оплате</v>
          </cell>
        </row>
        <row r="892">
          <cell r="A892">
            <v>9</v>
          </cell>
          <cell r="B892">
            <v>214</v>
          </cell>
          <cell r="C892">
            <v>3563</v>
          </cell>
          <cell r="D892">
            <v>904.13</v>
          </cell>
          <cell r="E892">
            <v>21</v>
          </cell>
          <cell r="F892">
            <v>29806</v>
          </cell>
          <cell r="G892">
            <v>0</v>
          </cell>
          <cell r="H892">
            <v>2</v>
          </cell>
          <cell r="I892">
            <v>0</v>
          </cell>
          <cell r="J892">
            <v>78683</v>
          </cell>
          <cell r="K892">
            <v>207515</v>
          </cell>
          <cell r="L892">
            <v>173920</v>
          </cell>
          <cell r="M892">
            <v>0</v>
          </cell>
          <cell r="N892">
            <v>45088</v>
          </cell>
          <cell r="O892" t="str">
            <v>Удержанный налог к оплате</v>
          </cell>
        </row>
        <row r="893">
          <cell r="A893">
            <v>9</v>
          </cell>
          <cell r="B893">
            <v>214</v>
          </cell>
          <cell r="C893">
            <v>5996</v>
          </cell>
          <cell r="D893">
            <v>904.13</v>
          </cell>
          <cell r="E893">
            <v>21</v>
          </cell>
          <cell r="F893">
            <v>29806</v>
          </cell>
          <cell r="G893">
            <v>0</v>
          </cell>
          <cell r="H893">
            <v>2</v>
          </cell>
          <cell r="I893">
            <v>0</v>
          </cell>
          <cell r="J893">
            <v>0</v>
          </cell>
          <cell r="K893">
            <v>78012.539999999994</v>
          </cell>
          <cell r="L893">
            <v>78012.539999999994</v>
          </cell>
          <cell r="M893">
            <v>0</v>
          </cell>
          <cell r="N893">
            <v>0</v>
          </cell>
          <cell r="O893" t="str">
            <v>Удержанный налог к оплате</v>
          </cell>
        </row>
        <row r="894">
          <cell r="A894">
            <v>9</v>
          </cell>
          <cell r="B894">
            <v>214</v>
          </cell>
          <cell r="C894">
            <v>7783</v>
          </cell>
          <cell r="D894">
            <v>904.13</v>
          </cell>
          <cell r="E894">
            <v>21</v>
          </cell>
          <cell r="F894">
            <v>29806</v>
          </cell>
          <cell r="G894">
            <v>0</v>
          </cell>
          <cell r="H894">
            <v>2</v>
          </cell>
          <cell r="I894">
            <v>0</v>
          </cell>
          <cell r="J894">
            <v>0</v>
          </cell>
          <cell r="K894">
            <v>134871</v>
          </cell>
          <cell r="L894">
            <v>134871</v>
          </cell>
          <cell r="M894">
            <v>0</v>
          </cell>
          <cell r="N894">
            <v>0</v>
          </cell>
          <cell r="O894" t="str">
            <v>Удержанный налог к оплате</v>
          </cell>
        </row>
        <row r="895">
          <cell r="A895">
            <v>9</v>
          </cell>
          <cell r="B895">
            <v>214</v>
          </cell>
          <cell r="C895">
            <v>7948</v>
          </cell>
          <cell r="D895">
            <v>904.13</v>
          </cell>
          <cell r="E895">
            <v>21</v>
          </cell>
          <cell r="F895">
            <v>29806</v>
          </cell>
          <cell r="G895">
            <v>0</v>
          </cell>
          <cell r="H895">
            <v>2</v>
          </cell>
          <cell r="I895">
            <v>0</v>
          </cell>
          <cell r="J895">
            <v>0</v>
          </cell>
          <cell r="K895">
            <v>88000.87</v>
          </cell>
          <cell r="L895">
            <v>88000.87</v>
          </cell>
          <cell r="M895">
            <v>0</v>
          </cell>
          <cell r="N895">
            <v>0</v>
          </cell>
          <cell r="O895" t="str">
            <v>Удержанный налог к оплате</v>
          </cell>
        </row>
        <row r="896">
          <cell r="A896">
            <v>9</v>
          </cell>
          <cell r="B896">
            <v>214</v>
          </cell>
          <cell r="C896">
            <v>8002</v>
          </cell>
          <cell r="D896">
            <v>904.13</v>
          </cell>
          <cell r="E896">
            <v>21</v>
          </cell>
          <cell r="F896">
            <v>29806</v>
          </cell>
          <cell r="G896">
            <v>0</v>
          </cell>
          <cell r="H896">
            <v>2</v>
          </cell>
          <cell r="I896">
            <v>0</v>
          </cell>
          <cell r="J896">
            <v>22630.76</v>
          </cell>
          <cell r="K896">
            <v>24109.75</v>
          </cell>
          <cell r="L896">
            <v>1478.99</v>
          </cell>
          <cell r="M896">
            <v>0</v>
          </cell>
          <cell r="N896">
            <v>0</v>
          </cell>
          <cell r="O896" t="str">
            <v>Удержанный налог к оплате</v>
          </cell>
        </row>
        <row r="897">
          <cell r="A897">
            <v>9</v>
          </cell>
          <cell r="B897">
            <v>214</v>
          </cell>
          <cell r="C897">
            <v>8104</v>
          </cell>
          <cell r="D897">
            <v>904.13</v>
          </cell>
          <cell r="E897">
            <v>21</v>
          </cell>
          <cell r="F897">
            <v>29806</v>
          </cell>
          <cell r="G897">
            <v>0</v>
          </cell>
          <cell r="H897">
            <v>2</v>
          </cell>
          <cell r="I897">
            <v>0</v>
          </cell>
          <cell r="J897">
            <v>5705</v>
          </cell>
          <cell r="K897">
            <v>5705</v>
          </cell>
          <cell r="L897">
            <v>0</v>
          </cell>
          <cell r="M897">
            <v>0</v>
          </cell>
          <cell r="N897">
            <v>0</v>
          </cell>
          <cell r="O897" t="str">
            <v>Удержанный налог к оплате</v>
          </cell>
        </row>
        <row r="898">
          <cell r="A898">
            <v>9</v>
          </cell>
          <cell r="B898">
            <v>214</v>
          </cell>
          <cell r="C898">
            <v>8137</v>
          </cell>
          <cell r="D898">
            <v>904.13</v>
          </cell>
          <cell r="E898">
            <v>21</v>
          </cell>
          <cell r="F898">
            <v>29806</v>
          </cell>
          <cell r="G898">
            <v>0</v>
          </cell>
          <cell r="H898">
            <v>2</v>
          </cell>
          <cell r="I898">
            <v>0</v>
          </cell>
          <cell r="J898">
            <v>0</v>
          </cell>
          <cell r="K898">
            <v>55416</v>
          </cell>
          <cell r="L898">
            <v>55416</v>
          </cell>
          <cell r="M898">
            <v>0</v>
          </cell>
          <cell r="N898">
            <v>0</v>
          </cell>
          <cell r="O898" t="str">
            <v>Удержанный налог к оплате</v>
          </cell>
        </row>
        <row r="899">
          <cell r="A899">
            <v>9</v>
          </cell>
          <cell r="B899">
            <v>214</v>
          </cell>
          <cell r="C899">
            <v>8298</v>
          </cell>
          <cell r="D899">
            <v>904.13</v>
          </cell>
          <cell r="E899">
            <v>21</v>
          </cell>
          <cell r="F899">
            <v>29806</v>
          </cell>
          <cell r="G899">
            <v>0</v>
          </cell>
          <cell r="H899">
            <v>2</v>
          </cell>
          <cell r="I899">
            <v>0</v>
          </cell>
          <cell r="J899">
            <v>0</v>
          </cell>
          <cell r="K899">
            <v>99043.3</v>
          </cell>
          <cell r="L899">
            <v>99043.3</v>
          </cell>
          <cell r="M899">
            <v>0</v>
          </cell>
          <cell r="N899">
            <v>0</v>
          </cell>
          <cell r="O899" t="str">
            <v>Удержанный налог к оплате</v>
          </cell>
        </row>
        <row r="900">
          <cell r="A900">
            <v>9</v>
          </cell>
          <cell r="B900">
            <v>214</v>
          </cell>
          <cell r="C900">
            <v>8659</v>
          </cell>
          <cell r="D900">
            <v>904.13</v>
          </cell>
          <cell r="E900">
            <v>21</v>
          </cell>
          <cell r="F900">
            <v>29806</v>
          </cell>
          <cell r="G900">
            <v>0</v>
          </cell>
          <cell r="H900">
            <v>2</v>
          </cell>
          <cell r="I900">
            <v>0</v>
          </cell>
          <cell r="J900">
            <v>9053.31</v>
          </cell>
          <cell r="K900">
            <v>75086.31</v>
          </cell>
          <cell r="L900">
            <v>66033</v>
          </cell>
          <cell r="M900">
            <v>0</v>
          </cell>
          <cell r="N900">
            <v>0</v>
          </cell>
          <cell r="O900" t="str">
            <v>Удержанный налог к оплате</v>
          </cell>
        </row>
        <row r="901">
          <cell r="A901">
            <v>9</v>
          </cell>
          <cell r="B901">
            <v>214</v>
          </cell>
          <cell r="C901">
            <v>214</v>
          </cell>
          <cell r="D901">
            <v>904.14</v>
          </cell>
          <cell r="E901">
            <v>21</v>
          </cell>
          <cell r="F901">
            <v>29810</v>
          </cell>
          <cell r="G901">
            <v>0</v>
          </cell>
          <cell r="H901">
            <v>2</v>
          </cell>
          <cell r="I901">
            <v>0</v>
          </cell>
          <cell r="J901">
            <v>0</v>
          </cell>
          <cell r="K901">
            <v>580526</v>
          </cell>
          <cell r="L901">
            <v>587722</v>
          </cell>
          <cell r="M901">
            <v>0</v>
          </cell>
          <cell r="N901">
            <v>7196</v>
          </cell>
          <cell r="O901" t="str">
            <v>36%, 1,2% и 0,5% отчислений в Пенсионный фонд</v>
          </cell>
        </row>
        <row r="902">
          <cell r="A902">
            <v>9</v>
          </cell>
          <cell r="B902">
            <v>214</v>
          </cell>
          <cell r="C902">
            <v>3563</v>
          </cell>
          <cell r="D902">
            <v>904.14</v>
          </cell>
          <cell r="E902">
            <v>21</v>
          </cell>
          <cell r="F902">
            <v>29810</v>
          </cell>
          <cell r="G902">
            <v>0</v>
          </cell>
          <cell r="H902">
            <v>2</v>
          </cell>
          <cell r="I902">
            <v>0</v>
          </cell>
          <cell r="J902">
            <v>13377.26</v>
          </cell>
          <cell r="K902">
            <v>350899.9</v>
          </cell>
          <cell r="L902">
            <v>337522.64</v>
          </cell>
          <cell r="M902">
            <v>0</v>
          </cell>
          <cell r="N902">
            <v>0</v>
          </cell>
          <cell r="O902" t="str">
            <v>36%, 1,2% и 0,5% отчислений в Пенсионный фонд</v>
          </cell>
        </row>
        <row r="903">
          <cell r="A903">
            <v>9</v>
          </cell>
          <cell r="B903">
            <v>214</v>
          </cell>
          <cell r="C903">
            <v>5996</v>
          </cell>
          <cell r="D903">
            <v>904.14</v>
          </cell>
          <cell r="E903">
            <v>21</v>
          </cell>
          <cell r="F903">
            <v>29810</v>
          </cell>
          <cell r="G903">
            <v>0</v>
          </cell>
          <cell r="H903">
            <v>2</v>
          </cell>
          <cell r="I903">
            <v>0</v>
          </cell>
          <cell r="J903">
            <v>0</v>
          </cell>
          <cell r="K903">
            <v>412618.33</v>
          </cell>
          <cell r="L903">
            <v>503923.29</v>
          </cell>
          <cell r="M903">
            <v>0</v>
          </cell>
          <cell r="N903">
            <v>91304.960000000006</v>
          </cell>
          <cell r="O903" t="str">
            <v>36%, 1,2% и 0,5% отчислений в Пенсионный фонд</v>
          </cell>
        </row>
        <row r="904">
          <cell r="A904">
            <v>9</v>
          </cell>
          <cell r="B904">
            <v>214</v>
          </cell>
          <cell r="C904">
            <v>7783</v>
          </cell>
          <cell r="D904">
            <v>904.14</v>
          </cell>
          <cell r="E904">
            <v>21</v>
          </cell>
          <cell r="F904">
            <v>29810</v>
          </cell>
          <cell r="G904">
            <v>0</v>
          </cell>
          <cell r="H904">
            <v>2</v>
          </cell>
          <cell r="I904">
            <v>0</v>
          </cell>
          <cell r="J904">
            <v>0</v>
          </cell>
          <cell r="K904">
            <v>486527.98</v>
          </cell>
          <cell r="L904">
            <v>486677.74</v>
          </cell>
          <cell r="M904">
            <v>0</v>
          </cell>
          <cell r="N904">
            <v>149.76</v>
          </cell>
          <cell r="O904" t="str">
            <v>36%, 1,2% и 0,5% отчислений в Пенсионный фонд</v>
          </cell>
        </row>
        <row r="905">
          <cell r="A905">
            <v>9</v>
          </cell>
          <cell r="B905">
            <v>214</v>
          </cell>
          <cell r="C905">
            <v>7845</v>
          </cell>
          <cell r="D905">
            <v>904.14</v>
          </cell>
          <cell r="E905">
            <v>21</v>
          </cell>
          <cell r="F905">
            <v>29810</v>
          </cell>
          <cell r="G905">
            <v>0</v>
          </cell>
          <cell r="H905">
            <v>2</v>
          </cell>
          <cell r="I905">
            <v>0</v>
          </cell>
          <cell r="J905">
            <v>73743.19</v>
          </cell>
          <cell r="K905">
            <v>447844.01</v>
          </cell>
          <cell r="L905">
            <v>374447.84</v>
          </cell>
          <cell r="M905">
            <v>0</v>
          </cell>
          <cell r="N905">
            <v>347.02</v>
          </cell>
          <cell r="O905" t="str">
            <v>36%, 1,2% и 0,5% отчислений в Пенсионный фонд</v>
          </cell>
        </row>
        <row r="906">
          <cell r="A906">
            <v>9</v>
          </cell>
          <cell r="B906">
            <v>214</v>
          </cell>
          <cell r="C906">
            <v>7948</v>
          </cell>
          <cell r="D906">
            <v>904.14</v>
          </cell>
          <cell r="E906">
            <v>21</v>
          </cell>
          <cell r="F906">
            <v>29810</v>
          </cell>
          <cell r="G906">
            <v>0</v>
          </cell>
          <cell r="H906">
            <v>2</v>
          </cell>
          <cell r="I906">
            <v>0</v>
          </cell>
          <cell r="J906">
            <v>4673.3</v>
          </cell>
          <cell r="K906">
            <v>674538.65</v>
          </cell>
          <cell r="L906">
            <v>672345.09</v>
          </cell>
          <cell r="M906">
            <v>0</v>
          </cell>
          <cell r="N906">
            <v>2479.7399999999998</v>
          </cell>
          <cell r="O906" t="str">
            <v>36%, 1,2% и 0,5% отчислений в Пенсионный фонд</v>
          </cell>
        </row>
        <row r="907">
          <cell r="A907">
            <v>9</v>
          </cell>
          <cell r="B907">
            <v>214</v>
          </cell>
          <cell r="C907">
            <v>8002</v>
          </cell>
          <cell r="D907">
            <v>904.14</v>
          </cell>
          <cell r="E907">
            <v>21</v>
          </cell>
          <cell r="F907">
            <v>29810</v>
          </cell>
          <cell r="G907">
            <v>0</v>
          </cell>
          <cell r="H907">
            <v>2</v>
          </cell>
          <cell r="I907">
            <v>0</v>
          </cell>
          <cell r="J907">
            <v>25304</v>
          </cell>
          <cell r="K907">
            <v>458527.7</v>
          </cell>
          <cell r="L907">
            <v>433223.7</v>
          </cell>
          <cell r="M907">
            <v>0</v>
          </cell>
          <cell r="N907">
            <v>0</v>
          </cell>
          <cell r="O907" t="str">
            <v>36%, 1,2% и 0,5% отчислений в Пенсионный фонд</v>
          </cell>
        </row>
        <row r="908">
          <cell r="A908">
            <v>9</v>
          </cell>
          <cell r="B908">
            <v>214</v>
          </cell>
          <cell r="C908">
            <v>8104</v>
          </cell>
          <cell r="D908">
            <v>904.14</v>
          </cell>
          <cell r="E908">
            <v>21</v>
          </cell>
          <cell r="F908">
            <v>29810</v>
          </cell>
          <cell r="G908">
            <v>0</v>
          </cell>
          <cell r="H908">
            <v>2</v>
          </cell>
          <cell r="I908">
            <v>0</v>
          </cell>
          <cell r="J908">
            <v>229484.74</v>
          </cell>
          <cell r="K908">
            <v>511817</v>
          </cell>
          <cell r="L908">
            <v>311236.18</v>
          </cell>
          <cell r="M908">
            <v>0</v>
          </cell>
          <cell r="N908">
            <v>28903.919999999998</v>
          </cell>
          <cell r="O908" t="str">
            <v>36%, 1,2% и 0,5% отчислений в Пенсионный фонд</v>
          </cell>
        </row>
        <row r="909">
          <cell r="A909">
            <v>9</v>
          </cell>
          <cell r="B909">
            <v>214</v>
          </cell>
          <cell r="C909">
            <v>8137</v>
          </cell>
          <cell r="D909">
            <v>904.14</v>
          </cell>
          <cell r="E909">
            <v>21</v>
          </cell>
          <cell r="F909">
            <v>29810</v>
          </cell>
          <cell r="G909">
            <v>0</v>
          </cell>
          <cell r="H909">
            <v>2</v>
          </cell>
          <cell r="I909">
            <v>0</v>
          </cell>
          <cell r="J909">
            <v>7251</v>
          </cell>
          <cell r="K909">
            <v>251078</v>
          </cell>
          <cell r="L909">
            <v>245942</v>
          </cell>
          <cell r="M909">
            <v>0</v>
          </cell>
          <cell r="N909">
            <v>2115</v>
          </cell>
          <cell r="O909" t="str">
            <v>36%, 1,2% и 0,5% отчислений в Пенсионный фонд</v>
          </cell>
        </row>
        <row r="910">
          <cell r="A910">
            <v>9</v>
          </cell>
          <cell r="B910">
            <v>214</v>
          </cell>
          <cell r="C910">
            <v>8298</v>
          </cell>
          <cell r="D910">
            <v>904.14</v>
          </cell>
          <cell r="E910">
            <v>21</v>
          </cell>
          <cell r="F910">
            <v>29810</v>
          </cell>
          <cell r="G910">
            <v>0</v>
          </cell>
          <cell r="H910">
            <v>2</v>
          </cell>
          <cell r="I910">
            <v>0</v>
          </cell>
          <cell r="J910">
            <v>0</v>
          </cell>
          <cell r="K910">
            <v>391767.11</v>
          </cell>
          <cell r="L910">
            <v>391767.11</v>
          </cell>
          <cell r="M910">
            <v>0</v>
          </cell>
          <cell r="N910">
            <v>0</v>
          </cell>
          <cell r="O910" t="str">
            <v>36%, 1,2% и 0,5% отчислений в Пенсионный фонд</v>
          </cell>
        </row>
        <row r="911">
          <cell r="A911">
            <v>9</v>
          </cell>
          <cell r="B911">
            <v>214</v>
          </cell>
          <cell r="C911">
            <v>8533</v>
          </cell>
          <cell r="D911">
            <v>904.14</v>
          </cell>
          <cell r="E911">
            <v>21</v>
          </cell>
          <cell r="F911">
            <v>29810</v>
          </cell>
          <cell r="G911">
            <v>0</v>
          </cell>
          <cell r="H911">
            <v>2</v>
          </cell>
          <cell r="I911">
            <v>0</v>
          </cell>
          <cell r="J911">
            <v>0</v>
          </cell>
          <cell r="K911">
            <v>102877.41</v>
          </cell>
          <cell r="L911">
            <v>103852.6</v>
          </cell>
          <cell r="M911">
            <v>0</v>
          </cell>
          <cell r="N911">
            <v>975.19</v>
          </cell>
          <cell r="O911" t="str">
            <v>36%, 1,2% и 0,5% отчислений в Пенсионный фонд</v>
          </cell>
        </row>
        <row r="912">
          <cell r="A912">
            <v>9</v>
          </cell>
          <cell r="B912">
            <v>214</v>
          </cell>
          <cell r="C912">
            <v>8659</v>
          </cell>
          <cell r="D912">
            <v>904.14</v>
          </cell>
          <cell r="E912">
            <v>21</v>
          </cell>
          <cell r="F912">
            <v>29810</v>
          </cell>
          <cell r="G912">
            <v>0</v>
          </cell>
          <cell r="H912">
            <v>2</v>
          </cell>
          <cell r="I912">
            <v>0</v>
          </cell>
          <cell r="J912">
            <v>23445</v>
          </cell>
          <cell r="K912">
            <v>356201.05</v>
          </cell>
          <cell r="L912">
            <v>336668.05</v>
          </cell>
          <cell r="M912">
            <v>0</v>
          </cell>
          <cell r="N912">
            <v>3912</v>
          </cell>
          <cell r="O912" t="str">
            <v>36%, 1,2% и 0,5% отчислений в Пенсионный фонд</v>
          </cell>
        </row>
        <row r="913">
          <cell r="A913">
            <v>9</v>
          </cell>
          <cell r="B913">
            <v>214</v>
          </cell>
          <cell r="C913">
            <v>214</v>
          </cell>
          <cell r="D913">
            <v>904.15</v>
          </cell>
          <cell r="E913">
            <v>21</v>
          </cell>
          <cell r="F913">
            <v>29812</v>
          </cell>
          <cell r="G913">
            <v>0</v>
          </cell>
          <cell r="H913">
            <v>2</v>
          </cell>
          <cell r="I913">
            <v>0</v>
          </cell>
          <cell r="J913">
            <v>0</v>
          </cell>
          <cell r="K913">
            <v>43359</v>
          </cell>
          <cell r="L913">
            <v>78704.11</v>
          </cell>
          <cell r="M913">
            <v>0</v>
          </cell>
          <cell r="N913">
            <v>35345.11</v>
          </cell>
          <cell r="O913" t="str">
            <v>2% и 1% отчислений в Фонд занятости</v>
          </cell>
        </row>
        <row r="914">
          <cell r="A914">
            <v>9</v>
          </cell>
          <cell r="B914">
            <v>214</v>
          </cell>
          <cell r="C914">
            <v>3563</v>
          </cell>
          <cell r="D914">
            <v>904.15</v>
          </cell>
          <cell r="E914">
            <v>21</v>
          </cell>
          <cell r="F914">
            <v>29812</v>
          </cell>
          <cell r="G914">
            <v>0</v>
          </cell>
          <cell r="H914">
            <v>2</v>
          </cell>
          <cell r="I914">
            <v>0</v>
          </cell>
          <cell r="J914">
            <v>62175</v>
          </cell>
          <cell r="K914">
            <v>99943.48</v>
          </cell>
          <cell r="L914">
            <v>37768.480000000003</v>
          </cell>
          <cell r="M914">
            <v>0</v>
          </cell>
          <cell r="N914">
            <v>0</v>
          </cell>
          <cell r="O914" t="str">
            <v>2% и 1% отчислений в Фонд занятости</v>
          </cell>
        </row>
        <row r="915">
          <cell r="A915">
            <v>9</v>
          </cell>
          <cell r="B915">
            <v>214</v>
          </cell>
          <cell r="C915">
            <v>5996</v>
          </cell>
          <cell r="D915">
            <v>904.15</v>
          </cell>
          <cell r="E915">
            <v>21</v>
          </cell>
          <cell r="F915">
            <v>29812</v>
          </cell>
          <cell r="G915">
            <v>0</v>
          </cell>
          <cell r="H915">
            <v>2</v>
          </cell>
          <cell r="I915">
            <v>0</v>
          </cell>
          <cell r="J915">
            <v>477.12</v>
          </cell>
          <cell r="K915">
            <v>11200.84</v>
          </cell>
          <cell r="L915">
            <v>32264.54</v>
          </cell>
          <cell r="M915">
            <v>0</v>
          </cell>
          <cell r="N915">
            <v>21540.82</v>
          </cell>
          <cell r="O915" t="str">
            <v>2% и 1% отчислений в Фонд занятости</v>
          </cell>
        </row>
        <row r="916">
          <cell r="A916">
            <v>9</v>
          </cell>
          <cell r="B916">
            <v>214</v>
          </cell>
          <cell r="C916">
            <v>7783</v>
          </cell>
          <cell r="D916">
            <v>904.15</v>
          </cell>
          <cell r="E916">
            <v>21</v>
          </cell>
          <cell r="F916">
            <v>29812</v>
          </cell>
          <cell r="G916">
            <v>0</v>
          </cell>
          <cell r="H916">
            <v>2</v>
          </cell>
          <cell r="I916">
            <v>0</v>
          </cell>
          <cell r="J916">
            <v>0</v>
          </cell>
          <cell r="K916">
            <v>68303.16</v>
          </cell>
          <cell r="L916">
            <v>68303.16</v>
          </cell>
          <cell r="M916">
            <v>0</v>
          </cell>
          <cell r="N916">
            <v>0</v>
          </cell>
          <cell r="O916" t="str">
            <v>2% и 1% отчислений в Фонд занятости</v>
          </cell>
        </row>
        <row r="917">
          <cell r="A917">
            <v>9</v>
          </cell>
          <cell r="B917">
            <v>214</v>
          </cell>
          <cell r="C917">
            <v>7845</v>
          </cell>
          <cell r="D917">
            <v>904.15</v>
          </cell>
          <cell r="E917">
            <v>21</v>
          </cell>
          <cell r="F917">
            <v>29812</v>
          </cell>
          <cell r="G917">
            <v>0</v>
          </cell>
          <cell r="H917">
            <v>2</v>
          </cell>
          <cell r="I917">
            <v>0</v>
          </cell>
          <cell r="J917">
            <v>6369.77</v>
          </cell>
          <cell r="K917">
            <v>27483.18</v>
          </cell>
          <cell r="L917">
            <v>23392.98</v>
          </cell>
          <cell r="M917">
            <v>0</v>
          </cell>
          <cell r="N917">
            <v>2279.5700000000002</v>
          </cell>
          <cell r="O917" t="str">
            <v>2% и 1% отчислений в Фонд занятости</v>
          </cell>
        </row>
        <row r="918">
          <cell r="A918">
            <v>9</v>
          </cell>
          <cell r="B918">
            <v>214</v>
          </cell>
          <cell r="C918">
            <v>7948</v>
          </cell>
          <cell r="D918">
            <v>904.15</v>
          </cell>
          <cell r="E918">
            <v>21</v>
          </cell>
          <cell r="F918">
            <v>29812</v>
          </cell>
          <cell r="G918">
            <v>0</v>
          </cell>
          <cell r="H918">
            <v>2</v>
          </cell>
          <cell r="I918">
            <v>0</v>
          </cell>
          <cell r="J918">
            <v>0</v>
          </cell>
          <cell r="K918">
            <v>14983.6</v>
          </cell>
          <cell r="L918">
            <v>14983.6</v>
          </cell>
          <cell r="M918">
            <v>0</v>
          </cell>
          <cell r="N918">
            <v>0</v>
          </cell>
          <cell r="O918" t="str">
            <v>2% и 1% отчислений в Фонд занятости</v>
          </cell>
        </row>
        <row r="919">
          <cell r="A919">
            <v>9</v>
          </cell>
          <cell r="B919">
            <v>214</v>
          </cell>
          <cell r="C919">
            <v>8002</v>
          </cell>
          <cell r="D919">
            <v>904.15</v>
          </cell>
          <cell r="E919">
            <v>21</v>
          </cell>
          <cell r="F919">
            <v>29812</v>
          </cell>
          <cell r="G919">
            <v>0</v>
          </cell>
          <cell r="H919">
            <v>2</v>
          </cell>
          <cell r="I919">
            <v>0</v>
          </cell>
          <cell r="J919">
            <v>0</v>
          </cell>
          <cell r="K919">
            <v>12086.36</v>
          </cell>
          <cell r="L919">
            <v>13398.2</v>
          </cell>
          <cell r="M919">
            <v>0</v>
          </cell>
          <cell r="N919">
            <v>1311.84</v>
          </cell>
          <cell r="O919" t="str">
            <v>2% и 1% отчислений в Фонд занятости</v>
          </cell>
        </row>
        <row r="920">
          <cell r="A920">
            <v>9</v>
          </cell>
          <cell r="B920">
            <v>214</v>
          </cell>
          <cell r="C920">
            <v>8104</v>
          </cell>
          <cell r="D920">
            <v>904.15</v>
          </cell>
          <cell r="E920">
            <v>21</v>
          </cell>
          <cell r="F920">
            <v>29812</v>
          </cell>
          <cell r="G920">
            <v>0</v>
          </cell>
          <cell r="H920">
            <v>2</v>
          </cell>
          <cell r="I920">
            <v>0</v>
          </cell>
          <cell r="J920">
            <v>4656.2299999999996</v>
          </cell>
          <cell r="K920">
            <v>18563.45</v>
          </cell>
          <cell r="L920">
            <v>14656.77</v>
          </cell>
          <cell r="M920">
            <v>0</v>
          </cell>
          <cell r="N920">
            <v>749.55</v>
          </cell>
          <cell r="O920" t="str">
            <v>2% и 1% отчислений в Фонд занятости</v>
          </cell>
        </row>
        <row r="921">
          <cell r="A921">
            <v>9</v>
          </cell>
          <cell r="B921">
            <v>214</v>
          </cell>
          <cell r="C921">
            <v>8137</v>
          </cell>
          <cell r="D921">
            <v>904.15</v>
          </cell>
          <cell r="E921">
            <v>21</v>
          </cell>
          <cell r="F921">
            <v>29812</v>
          </cell>
          <cell r="G921">
            <v>0</v>
          </cell>
          <cell r="H921">
            <v>2</v>
          </cell>
          <cell r="I921">
            <v>0</v>
          </cell>
          <cell r="J921">
            <v>0</v>
          </cell>
          <cell r="K921">
            <v>10202</v>
          </cell>
          <cell r="L921">
            <v>10202</v>
          </cell>
          <cell r="M921">
            <v>0</v>
          </cell>
          <cell r="N921">
            <v>0</v>
          </cell>
          <cell r="O921" t="str">
            <v>2% и 1% отчислений в Фонд занятости</v>
          </cell>
        </row>
        <row r="922">
          <cell r="A922">
            <v>9</v>
          </cell>
          <cell r="B922">
            <v>214</v>
          </cell>
          <cell r="C922">
            <v>8298</v>
          </cell>
          <cell r="D922">
            <v>904.15</v>
          </cell>
          <cell r="E922">
            <v>21</v>
          </cell>
          <cell r="F922">
            <v>29812</v>
          </cell>
          <cell r="G922">
            <v>0</v>
          </cell>
          <cell r="H922">
            <v>2</v>
          </cell>
          <cell r="I922">
            <v>0</v>
          </cell>
          <cell r="J922">
            <v>0</v>
          </cell>
          <cell r="K922">
            <v>55482.01</v>
          </cell>
          <cell r="L922">
            <v>55482.01</v>
          </cell>
          <cell r="M922">
            <v>0</v>
          </cell>
          <cell r="N922">
            <v>0</v>
          </cell>
          <cell r="O922" t="str">
            <v>2% и 1% отчислений в Фонд занятости</v>
          </cell>
        </row>
        <row r="923">
          <cell r="A923">
            <v>9</v>
          </cell>
          <cell r="B923">
            <v>214</v>
          </cell>
          <cell r="C923">
            <v>8533</v>
          </cell>
          <cell r="D923">
            <v>904.15</v>
          </cell>
          <cell r="E923">
            <v>21</v>
          </cell>
          <cell r="F923">
            <v>29812</v>
          </cell>
          <cell r="G923">
            <v>0</v>
          </cell>
          <cell r="H923">
            <v>2</v>
          </cell>
          <cell r="I923">
            <v>0</v>
          </cell>
          <cell r="J923">
            <v>0</v>
          </cell>
          <cell r="K923">
            <v>16314</v>
          </cell>
          <cell r="L923">
            <v>16314</v>
          </cell>
          <cell r="M923">
            <v>0</v>
          </cell>
          <cell r="N923">
            <v>0</v>
          </cell>
          <cell r="O923" t="str">
            <v>2% и 1% отчислений в Фонд занятости</v>
          </cell>
        </row>
        <row r="924">
          <cell r="A924">
            <v>9</v>
          </cell>
          <cell r="B924">
            <v>214</v>
          </cell>
          <cell r="C924">
            <v>8659</v>
          </cell>
          <cell r="D924">
            <v>904.15</v>
          </cell>
          <cell r="E924">
            <v>21</v>
          </cell>
          <cell r="F924">
            <v>29812</v>
          </cell>
          <cell r="G924">
            <v>0</v>
          </cell>
          <cell r="H924">
            <v>2</v>
          </cell>
          <cell r="I924">
            <v>0</v>
          </cell>
          <cell r="J924">
            <v>0</v>
          </cell>
          <cell r="K924">
            <v>15354.5</v>
          </cell>
          <cell r="L924">
            <v>15354.5</v>
          </cell>
          <cell r="M924">
            <v>0</v>
          </cell>
          <cell r="N924">
            <v>0</v>
          </cell>
          <cell r="O924" t="str">
            <v>2% и 1% отчислений в Фонд занятости</v>
          </cell>
        </row>
        <row r="925">
          <cell r="A925">
            <v>9</v>
          </cell>
          <cell r="B925">
            <v>214</v>
          </cell>
          <cell r="C925">
            <v>7948</v>
          </cell>
          <cell r="D925">
            <v>904.16</v>
          </cell>
          <cell r="E925">
            <v>21</v>
          </cell>
          <cell r="F925">
            <v>29816</v>
          </cell>
          <cell r="G925">
            <v>0</v>
          </cell>
          <cell r="H925">
            <v>2</v>
          </cell>
          <cell r="I925">
            <v>0</v>
          </cell>
          <cell r="J925">
            <v>0</v>
          </cell>
          <cell r="K925">
            <v>4374.83</v>
          </cell>
          <cell r="L925">
            <v>4374.83</v>
          </cell>
          <cell r="M925">
            <v>0</v>
          </cell>
          <cell r="N925">
            <v>0</v>
          </cell>
          <cell r="O925" t="str">
            <v>Излишки, выявленные у кассиров</v>
          </cell>
        </row>
        <row r="926">
          <cell r="A926">
            <v>9</v>
          </cell>
          <cell r="B926">
            <v>214</v>
          </cell>
          <cell r="C926">
            <v>8298</v>
          </cell>
          <cell r="D926">
            <v>904.16</v>
          </cell>
          <cell r="E926">
            <v>21</v>
          </cell>
          <cell r="F926">
            <v>29816</v>
          </cell>
          <cell r="G926">
            <v>0</v>
          </cell>
          <cell r="H926">
            <v>2</v>
          </cell>
          <cell r="I926">
            <v>0</v>
          </cell>
          <cell r="J926">
            <v>0</v>
          </cell>
          <cell r="K926">
            <v>230.37</v>
          </cell>
          <cell r="L926">
            <v>230.37</v>
          </cell>
          <cell r="M926">
            <v>0</v>
          </cell>
          <cell r="N926">
            <v>0</v>
          </cell>
          <cell r="O926" t="str">
            <v>Излишки, выявленные у кассиров</v>
          </cell>
        </row>
        <row r="927">
          <cell r="A927">
            <v>9</v>
          </cell>
          <cell r="B927">
            <v>214</v>
          </cell>
          <cell r="C927">
            <v>8659</v>
          </cell>
          <cell r="D927">
            <v>904.16</v>
          </cell>
          <cell r="E927">
            <v>21</v>
          </cell>
          <cell r="F927">
            <v>29816</v>
          </cell>
          <cell r="G927">
            <v>0</v>
          </cell>
          <cell r="H927">
            <v>2</v>
          </cell>
          <cell r="I927">
            <v>0</v>
          </cell>
          <cell r="J927">
            <v>0</v>
          </cell>
          <cell r="K927">
            <v>28</v>
          </cell>
          <cell r="L927">
            <v>28</v>
          </cell>
          <cell r="M927">
            <v>0</v>
          </cell>
          <cell r="N927">
            <v>0</v>
          </cell>
          <cell r="O927" t="str">
            <v>Излишки, выявленные у кассиров</v>
          </cell>
        </row>
        <row r="928">
          <cell r="A928">
            <v>9</v>
          </cell>
          <cell r="B928">
            <v>214</v>
          </cell>
          <cell r="C928">
            <v>214</v>
          </cell>
          <cell r="D928">
            <v>904.18</v>
          </cell>
          <cell r="E928">
            <v>21</v>
          </cell>
          <cell r="F928">
            <v>19909.18</v>
          </cell>
          <cell r="G928">
            <v>0</v>
          </cell>
          <cell r="H928">
            <v>1</v>
          </cell>
          <cell r="I928">
            <v>0</v>
          </cell>
          <cell r="J928">
            <v>0</v>
          </cell>
          <cell r="K928">
            <v>204100000</v>
          </cell>
          <cell r="L928">
            <v>204100000</v>
          </cell>
          <cell r="M928">
            <v>0</v>
          </cell>
          <cell r="N928">
            <v>0</v>
          </cell>
          <cell r="O928" t="str">
            <v>Расчеты с "Фондом возмещения" (вклад "Индексация")</v>
          </cell>
        </row>
        <row r="929">
          <cell r="A929">
            <v>9</v>
          </cell>
          <cell r="B929">
            <v>214</v>
          </cell>
          <cell r="C929">
            <v>3563</v>
          </cell>
          <cell r="D929">
            <v>904.18</v>
          </cell>
          <cell r="E929">
            <v>21</v>
          </cell>
          <cell r="F929">
            <v>19909.18</v>
          </cell>
          <cell r="G929">
            <v>0</v>
          </cell>
          <cell r="H929">
            <v>1</v>
          </cell>
          <cell r="I929">
            <v>178442382.97999999</v>
          </cell>
          <cell r="J929">
            <v>0</v>
          </cell>
          <cell r="K929">
            <v>5140</v>
          </cell>
          <cell r="L929">
            <v>46170000</v>
          </cell>
          <cell r="M929">
            <v>132277522.98</v>
          </cell>
          <cell r="N929">
            <v>0</v>
          </cell>
          <cell r="O929" t="str">
            <v>Расчеты с "Фондом возмещения" (вклад "Индексация")</v>
          </cell>
        </row>
        <row r="930">
          <cell r="A930">
            <v>9</v>
          </cell>
          <cell r="B930">
            <v>214</v>
          </cell>
          <cell r="C930">
            <v>5996</v>
          </cell>
          <cell r="D930">
            <v>904.18</v>
          </cell>
          <cell r="E930">
            <v>21</v>
          </cell>
          <cell r="F930">
            <v>19909.18</v>
          </cell>
          <cell r="G930">
            <v>0</v>
          </cell>
          <cell r="H930">
            <v>1</v>
          </cell>
          <cell r="I930">
            <v>201243684.44</v>
          </cell>
          <cell r="J930">
            <v>0</v>
          </cell>
          <cell r="K930">
            <v>3896212.59</v>
          </cell>
          <cell r="L930">
            <v>52724872.350000001</v>
          </cell>
          <cell r="M930">
            <v>152415024.68000001</v>
          </cell>
          <cell r="N930">
            <v>0</v>
          </cell>
          <cell r="O930" t="str">
            <v>Расчеты с "Фондом возмещения" (вклад "Индексация")</v>
          </cell>
        </row>
        <row r="931">
          <cell r="A931">
            <v>9</v>
          </cell>
          <cell r="B931">
            <v>214</v>
          </cell>
          <cell r="C931">
            <v>7783</v>
          </cell>
          <cell r="D931">
            <v>904.18</v>
          </cell>
          <cell r="E931">
            <v>21</v>
          </cell>
          <cell r="F931">
            <v>19909.18</v>
          </cell>
          <cell r="G931">
            <v>0</v>
          </cell>
          <cell r="H931">
            <v>1</v>
          </cell>
          <cell r="I931">
            <v>122302055.33</v>
          </cell>
          <cell r="J931">
            <v>0</v>
          </cell>
          <cell r="K931">
            <v>1979.2</v>
          </cell>
          <cell r="L931">
            <v>23600000</v>
          </cell>
          <cell r="M931">
            <v>98704034.530000001</v>
          </cell>
          <cell r="N931">
            <v>0</v>
          </cell>
          <cell r="O931" t="str">
            <v>Расчеты с "Фондом возмещения" (вклад "Индексация")</v>
          </cell>
        </row>
        <row r="932">
          <cell r="A932">
            <v>9</v>
          </cell>
          <cell r="B932">
            <v>214</v>
          </cell>
          <cell r="C932">
            <v>7845</v>
          </cell>
          <cell r="D932">
            <v>904.18</v>
          </cell>
          <cell r="E932">
            <v>21</v>
          </cell>
          <cell r="F932">
            <v>19909.18</v>
          </cell>
          <cell r="G932">
            <v>0</v>
          </cell>
          <cell r="H932">
            <v>1</v>
          </cell>
          <cell r="I932">
            <v>64806947</v>
          </cell>
          <cell r="J932">
            <v>0</v>
          </cell>
          <cell r="K932">
            <v>45.83</v>
          </cell>
          <cell r="L932">
            <v>17280000</v>
          </cell>
          <cell r="M932">
            <v>47526992.829999998</v>
          </cell>
          <cell r="N932">
            <v>0</v>
          </cell>
          <cell r="O932" t="str">
            <v>Расчеты с "Фондом возмещения" (вклад "Индексация")</v>
          </cell>
        </row>
        <row r="933">
          <cell r="A933">
            <v>9</v>
          </cell>
          <cell r="B933">
            <v>214</v>
          </cell>
          <cell r="C933">
            <v>7948</v>
          </cell>
          <cell r="D933">
            <v>904.18</v>
          </cell>
          <cell r="E933">
            <v>21</v>
          </cell>
          <cell r="F933">
            <v>19909.18</v>
          </cell>
          <cell r="G933">
            <v>0</v>
          </cell>
          <cell r="H933">
            <v>1</v>
          </cell>
          <cell r="I933">
            <v>63770534.189999998</v>
          </cell>
          <cell r="J933">
            <v>0</v>
          </cell>
          <cell r="K933">
            <v>1108.53</v>
          </cell>
          <cell r="L933">
            <v>17450066.440000001</v>
          </cell>
          <cell r="M933">
            <v>46321576.280000001</v>
          </cell>
          <cell r="N933">
            <v>0</v>
          </cell>
          <cell r="O933" t="str">
            <v>Расчеты с "Фондом возмещения" (вклад "Индексация")</v>
          </cell>
        </row>
        <row r="934">
          <cell r="A934">
            <v>9</v>
          </cell>
          <cell r="B934">
            <v>214</v>
          </cell>
          <cell r="C934">
            <v>8002</v>
          </cell>
          <cell r="D934">
            <v>904.18</v>
          </cell>
          <cell r="E934">
            <v>21</v>
          </cell>
          <cell r="F934">
            <v>19909.18</v>
          </cell>
          <cell r="G934">
            <v>0</v>
          </cell>
          <cell r="H934">
            <v>1</v>
          </cell>
          <cell r="I934">
            <v>39547337.630000003</v>
          </cell>
          <cell r="J934">
            <v>0</v>
          </cell>
          <cell r="K934">
            <v>0</v>
          </cell>
          <cell r="L934">
            <v>10025000</v>
          </cell>
          <cell r="M934">
            <v>29522337.629999999</v>
          </cell>
          <cell r="N934">
            <v>0</v>
          </cell>
          <cell r="O934" t="str">
            <v>Расчеты с "Фондом возмещения" (вклад "Индексация")</v>
          </cell>
        </row>
        <row r="935">
          <cell r="A935">
            <v>9</v>
          </cell>
          <cell r="B935">
            <v>214</v>
          </cell>
          <cell r="C935">
            <v>8104</v>
          </cell>
          <cell r="D935">
            <v>904.18</v>
          </cell>
          <cell r="E935">
            <v>21</v>
          </cell>
          <cell r="F935">
            <v>19909.18</v>
          </cell>
          <cell r="G935">
            <v>0</v>
          </cell>
          <cell r="H935">
            <v>1</v>
          </cell>
          <cell r="I935">
            <v>63887272.32</v>
          </cell>
          <cell r="J935">
            <v>0</v>
          </cell>
          <cell r="K935">
            <v>61204.160000000003</v>
          </cell>
          <cell r="L935">
            <v>16600000</v>
          </cell>
          <cell r="M935">
            <v>47348476.479999997</v>
          </cell>
          <cell r="N935">
            <v>0</v>
          </cell>
          <cell r="O935" t="str">
            <v>Расчеты с "Фондом возмещения" (вклад "Индексация")</v>
          </cell>
        </row>
        <row r="936">
          <cell r="A936">
            <v>9</v>
          </cell>
          <cell r="B936">
            <v>214</v>
          </cell>
          <cell r="C936">
            <v>8137</v>
          </cell>
          <cell r="D936">
            <v>904.18</v>
          </cell>
          <cell r="E936">
            <v>21</v>
          </cell>
          <cell r="F936">
            <v>19909.18</v>
          </cell>
          <cell r="G936">
            <v>0</v>
          </cell>
          <cell r="H936">
            <v>1</v>
          </cell>
          <cell r="I936">
            <v>34836034.030000001</v>
          </cell>
          <cell r="J936">
            <v>0</v>
          </cell>
          <cell r="K936">
            <v>2091.61</v>
          </cell>
          <cell r="L936">
            <v>8901916.9700000007</v>
          </cell>
          <cell r="M936">
            <v>25936208.670000002</v>
          </cell>
          <cell r="N936">
            <v>0</v>
          </cell>
          <cell r="O936" t="str">
            <v>Расчеты с "Фондом возмещения" (вклад "Индексация")</v>
          </cell>
        </row>
        <row r="937">
          <cell r="A937">
            <v>9</v>
          </cell>
          <cell r="B937">
            <v>214</v>
          </cell>
          <cell r="C937">
            <v>8298</v>
          </cell>
          <cell r="D937">
            <v>904.18</v>
          </cell>
          <cell r="E937">
            <v>21</v>
          </cell>
          <cell r="F937">
            <v>19909.18</v>
          </cell>
          <cell r="G937">
            <v>0</v>
          </cell>
          <cell r="H937">
            <v>1</v>
          </cell>
          <cell r="I937">
            <v>18374133.73</v>
          </cell>
          <cell r="J937">
            <v>0</v>
          </cell>
          <cell r="K937">
            <v>2969.18</v>
          </cell>
          <cell r="L937">
            <v>5345000</v>
          </cell>
          <cell r="M937">
            <v>13032102.91</v>
          </cell>
          <cell r="N937">
            <v>0</v>
          </cell>
          <cell r="O937" t="str">
            <v>Расчеты с "Фондом возмещения" (вклад "Индексация")</v>
          </cell>
        </row>
        <row r="938">
          <cell r="A938">
            <v>9</v>
          </cell>
          <cell r="B938">
            <v>214</v>
          </cell>
          <cell r="C938">
            <v>8533</v>
          </cell>
          <cell r="D938">
            <v>904.18</v>
          </cell>
          <cell r="E938">
            <v>21</v>
          </cell>
          <cell r="F938">
            <v>19909.18</v>
          </cell>
          <cell r="G938">
            <v>0</v>
          </cell>
          <cell r="H938">
            <v>1</v>
          </cell>
          <cell r="I938">
            <v>17275028.670000002</v>
          </cell>
          <cell r="J938">
            <v>0</v>
          </cell>
          <cell r="K938">
            <v>1157795.71</v>
          </cell>
          <cell r="L938">
            <v>4590000</v>
          </cell>
          <cell r="M938">
            <v>13842824.380000001</v>
          </cell>
          <cell r="N938">
            <v>0</v>
          </cell>
          <cell r="O938" t="str">
            <v>Расчеты с "Фондом возмещения" (вклад "Индексация")</v>
          </cell>
        </row>
        <row r="939">
          <cell r="A939">
            <v>9</v>
          </cell>
          <cell r="B939">
            <v>214</v>
          </cell>
          <cell r="C939">
            <v>8659</v>
          </cell>
          <cell r="D939">
            <v>904.18</v>
          </cell>
          <cell r="E939">
            <v>21</v>
          </cell>
          <cell r="F939">
            <v>19909.18</v>
          </cell>
          <cell r="G939">
            <v>0</v>
          </cell>
          <cell r="H939">
            <v>1</v>
          </cell>
          <cell r="I939">
            <v>17089568.82</v>
          </cell>
          <cell r="J939">
            <v>0</v>
          </cell>
          <cell r="K939">
            <v>0</v>
          </cell>
          <cell r="L939">
            <v>10906391.640000001</v>
          </cell>
          <cell r="M939">
            <v>6183177.1799999997</v>
          </cell>
          <cell r="N939">
            <v>0</v>
          </cell>
          <cell r="O939" t="str">
            <v>Расчеты с "Фондом возмещения" (вклад "Индексация")</v>
          </cell>
        </row>
        <row r="940">
          <cell r="A940">
            <v>9</v>
          </cell>
          <cell r="B940">
            <v>214</v>
          </cell>
          <cell r="C940">
            <v>3563</v>
          </cell>
          <cell r="D940">
            <v>904.21</v>
          </cell>
          <cell r="E940">
            <v>21</v>
          </cell>
          <cell r="F940">
            <v>29846</v>
          </cell>
          <cell r="G940">
            <v>0</v>
          </cell>
          <cell r="H940">
            <v>2</v>
          </cell>
          <cell r="I940">
            <v>0</v>
          </cell>
          <cell r="J940">
            <v>0</v>
          </cell>
          <cell r="K940">
            <v>2743.14</v>
          </cell>
          <cell r="L940">
            <v>2743.14</v>
          </cell>
          <cell r="M940">
            <v>0</v>
          </cell>
          <cell r="N940">
            <v>0</v>
          </cell>
          <cell r="O940" t="str">
            <v>Другие кредиты - невостребованные остатки</v>
          </cell>
        </row>
        <row r="941">
          <cell r="A941">
            <v>9</v>
          </cell>
          <cell r="B941">
            <v>214</v>
          </cell>
          <cell r="C941">
            <v>5996</v>
          </cell>
          <cell r="D941">
            <v>904.21</v>
          </cell>
          <cell r="E941">
            <v>21</v>
          </cell>
          <cell r="F941">
            <v>29846</v>
          </cell>
          <cell r="G941">
            <v>0</v>
          </cell>
          <cell r="H941">
            <v>2</v>
          </cell>
          <cell r="I941">
            <v>0</v>
          </cell>
          <cell r="J941">
            <v>0</v>
          </cell>
          <cell r="K941">
            <v>1614656.8</v>
          </cell>
          <cell r="L941">
            <v>1614656.8</v>
          </cell>
          <cell r="M941">
            <v>0</v>
          </cell>
          <cell r="N941">
            <v>0</v>
          </cell>
          <cell r="O941" t="str">
            <v>Другие кредиты - невостребованные остатки</v>
          </cell>
        </row>
        <row r="942">
          <cell r="A942">
            <v>9</v>
          </cell>
          <cell r="B942">
            <v>214</v>
          </cell>
          <cell r="C942">
            <v>7948</v>
          </cell>
          <cell r="D942">
            <v>904.21</v>
          </cell>
          <cell r="E942">
            <v>21</v>
          </cell>
          <cell r="F942">
            <v>29846</v>
          </cell>
          <cell r="G942">
            <v>0</v>
          </cell>
          <cell r="H942">
            <v>2</v>
          </cell>
          <cell r="I942">
            <v>0</v>
          </cell>
          <cell r="J942">
            <v>0</v>
          </cell>
          <cell r="K942">
            <v>47.6</v>
          </cell>
          <cell r="L942">
            <v>47.6</v>
          </cell>
          <cell r="M942">
            <v>0</v>
          </cell>
          <cell r="N942">
            <v>0</v>
          </cell>
          <cell r="O942" t="str">
            <v>Другие кредиты - невостребованные остатки</v>
          </cell>
        </row>
        <row r="943">
          <cell r="A943">
            <v>9</v>
          </cell>
          <cell r="B943">
            <v>214</v>
          </cell>
          <cell r="C943">
            <v>214</v>
          </cell>
          <cell r="D943">
            <v>904.22</v>
          </cell>
          <cell r="E943">
            <v>21</v>
          </cell>
          <cell r="F943">
            <v>29896.99</v>
          </cell>
          <cell r="G943">
            <v>0</v>
          </cell>
          <cell r="H943">
            <v>2</v>
          </cell>
          <cell r="I943">
            <v>0</v>
          </cell>
          <cell r="J943">
            <v>0</v>
          </cell>
          <cell r="K943">
            <v>10270397.42</v>
          </cell>
          <cell r="L943">
            <v>10270397.42</v>
          </cell>
          <cell r="M943">
            <v>0</v>
          </cell>
          <cell r="N943">
            <v>0</v>
          </cell>
          <cell r="O943" t="str">
            <v>Turli majburiyatlar</v>
          </cell>
        </row>
        <row r="944">
          <cell r="A944">
            <v>9</v>
          </cell>
          <cell r="B944">
            <v>214</v>
          </cell>
          <cell r="C944">
            <v>3563</v>
          </cell>
          <cell r="D944">
            <v>904.22</v>
          </cell>
          <cell r="E944">
            <v>21</v>
          </cell>
          <cell r="F944">
            <v>29896.99</v>
          </cell>
          <cell r="G944">
            <v>0</v>
          </cell>
          <cell r="H944">
            <v>2</v>
          </cell>
          <cell r="I944">
            <v>0</v>
          </cell>
          <cell r="J944">
            <v>61312.2</v>
          </cell>
          <cell r="K944">
            <v>61312.2</v>
          </cell>
          <cell r="L944">
            <v>0</v>
          </cell>
          <cell r="M944">
            <v>0</v>
          </cell>
          <cell r="N944">
            <v>0</v>
          </cell>
          <cell r="O944" t="str">
            <v>Turli majburiyatlar</v>
          </cell>
        </row>
        <row r="945">
          <cell r="A945">
            <v>9</v>
          </cell>
          <cell r="B945">
            <v>214</v>
          </cell>
          <cell r="C945">
            <v>5996</v>
          </cell>
          <cell r="D945">
            <v>904.22</v>
          </cell>
          <cell r="E945">
            <v>21</v>
          </cell>
          <cell r="F945">
            <v>29896.99</v>
          </cell>
          <cell r="G945">
            <v>0</v>
          </cell>
          <cell r="H945">
            <v>2</v>
          </cell>
          <cell r="I945">
            <v>0</v>
          </cell>
          <cell r="J945">
            <v>0</v>
          </cell>
          <cell r="K945">
            <v>1984.35</v>
          </cell>
          <cell r="L945">
            <v>75754.19</v>
          </cell>
          <cell r="M945">
            <v>0</v>
          </cell>
          <cell r="N945">
            <v>73769.84</v>
          </cell>
          <cell r="O945" t="str">
            <v>Turli majburiyatlar</v>
          </cell>
        </row>
        <row r="946">
          <cell r="A946">
            <v>9</v>
          </cell>
          <cell r="B946">
            <v>214</v>
          </cell>
          <cell r="C946">
            <v>7783</v>
          </cell>
          <cell r="D946">
            <v>904.22</v>
          </cell>
          <cell r="E946">
            <v>21</v>
          </cell>
          <cell r="F946">
            <v>29896.99</v>
          </cell>
          <cell r="G946">
            <v>0</v>
          </cell>
          <cell r="H946">
            <v>2</v>
          </cell>
          <cell r="I946">
            <v>0</v>
          </cell>
          <cell r="J946">
            <v>46291.29</v>
          </cell>
          <cell r="K946">
            <v>69212.91</v>
          </cell>
          <cell r="L946">
            <v>22921.62</v>
          </cell>
          <cell r="M946">
            <v>0</v>
          </cell>
          <cell r="N946">
            <v>0</v>
          </cell>
          <cell r="O946" t="str">
            <v>Turli majburiyatlar</v>
          </cell>
        </row>
        <row r="947">
          <cell r="A947">
            <v>9</v>
          </cell>
          <cell r="B947">
            <v>214</v>
          </cell>
          <cell r="C947">
            <v>7948</v>
          </cell>
          <cell r="D947">
            <v>904.22</v>
          </cell>
          <cell r="E947">
            <v>21</v>
          </cell>
          <cell r="F947">
            <v>29896.99</v>
          </cell>
          <cell r="G947">
            <v>0</v>
          </cell>
          <cell r="H947">
            <v>2</v>
          </cell>
          <cell r="I947">
            <v>0</v>
          </cell>
          <cell r="J947">
            <v>0</v>
          </cell>
          <cell r="K947">
            <v>10</v>
          </cell>
          <cell r="L947">
            <v>10</v>
          </cell>
          <cell r="M947">
            <v>0</v>
          </cell>
          <cell r="N947">
            <v>0</v>
          </cell>
          <cell r="O947" t="str">
            <v>Turli majburiyatlar</v>
          </cell>
        </row>
        <row r="948">
          <cell r="A948">
            <v>9</v>
          </cell>
          <cell r="B948">
            <v>214</v>
          </cell>
          <cell r="C948">
            <v>8104</v>
          </cell>
          <cell r="D948">
            <v>904.22</v>
          </cell>
          <cell r="E948">
            <v>21</v>
          </cell>
          <cell r="F948">
            <v>29896.99</v>
          </cell>
          <cell r="G948">
            <v>0</v>
          </cell>
          <cell r="H948">
            <v>2</v>
          </cell>
          <cell r="I948">
            <v>0</v>
          </cell>
          <cell r="J948">
            <v>0</v>
          </cell>
          <cell r="K948">
            <v>7358195.8600000003</v>
          </cell>
          <cell r="L948">
            <v>7358195.8600000003</v>
          </cell>
          <cell r="M948">
            <v>0</v>
          </cell>
          <cell r="N948">
            <v>0</v>
          </cell>
          <cell r="O948" t="str">
            <v>Turli majburiyatlar</v>
          </cell>
        </row>
        <row r="949">
          <cell r="A949">
            <v>9</v>
          </cell>
          <cell r="B949">
            <v>214</v>
          </cell>
          <cell r="C949">
            <v>8137</v>
          </cell>
          <cell r="D949">
            <v>904.22</v>
          </cell>
          <cell r="E949">
            <v>21</v>
          </cell>
          <cell r="F949">
            <v>29896.99</v>
          </cell>
          <cell r="G949">
            <v>0</v>
          </cell>
          <cell r="H949">
            <v>2</v>
          </cell>
          <cell r="I949">
            <v>0</v>
          </cell>
          <cell r="J949">
            <v>12272.03</v>
          </cell>
          <cell r="K949">
            <v>332576.94</v>
          </cell>
          <cell r="L949">
            <v>320304.90999999997</v>
          </cell>
          <cell r="M949">
            <v>0</v>
          </cell>
          <cell r="N949">
            <v>0</v>
          </cell>
          <cell r="O949" t="str">
            <v>Turli majburiyatlar</v>
          </cell>
        </row>
        <row r="950">
          <cell r="A950">
            <v>9</v>
          </cell>
          <cell r="B950">
            <v>214</v>
          </cell>
          <cell r="C950">
            <v>8533</v>
          </cell>
          <cell r="D950">
            <v>904.22</v>
          </cell>
          <cell r="E950">
            <v>21</v>
          </cell>
          <cell r="F950">
            <v>29896.99</v>
          </cell>
          <cell r="G950">
            <v>0</v>
          </cell>
          <cell r="H950">
            <v>2</v>
          </cell>
          <cell r="I950">
            <v>0</v>
          </cell>
          <cell r="J950">
            <v>0</v>
          </cell>
          <cell r="K950">
            <v>0</v>
          </cell>
          <cell r="L950">
            <v>200</v>
          </cell>
          <cell r="M950">
            <v>0</v>
          </cell>
          <cell r="N950">
            <v>200</v>
          </cell>
          <cell r="O950" t="str">
            <v>Turli majburiyatlar</v>
          </cell>
        </row>
        <row r="951">
          <cell r="A951">
            <v>9</v>
          </cell>
          <cell r="B951">
            <v>214</v>
          </cell>
          <cell r="C951">
            <v>8659</v>
          </cell>
          <cell r="D951">
            <v>904.22</v>
          </cell>
          <cell r="E951">
            <v>21</v>
          </cell>
          <cell r="F951">
            <v>29896.99</v>
          </cell>
          <cell r="G951">
            <v>0</v>
          </cell>
          <cell r="H951">
            <v>2</v>
          </cell>
          <cell r="I951">
            <v>0</v>
          </cell>
          <cell r="J951">
            <v>0</v>
          </cell>
          <cell r="K951">
            <v>41.22</v>
          </cell>
          <cell r="L951">
            <v>41.22</v>
          </cell>
          <cell r="M951">
            <v>0</v>
          </cell>
          <cell r="N951">
            <v>0</v>
          </cell>
          <cell r="O951" t="str">
            <v>Turli majburiyatlar</v>
          </cell>
        </row>
        <row r="952">
          <cell r="A952">
            <v>9</v>
          </cell>
          <cell r="B952">
            <v>214</v>
          </cell>
          <cell r="C952">
            <v>3563</v>
          </cell>
          <cell r="D952">
            <v>904.23</v>
          </cell>
          <cell r="E952">
            <v>0</v>
          </cell>
          <cell r="F952">
            <v>29801.08</v>
          </cell>
          <cell r="G952">
            <v>0</v>
          </cell>
          <cell r="H952">
            <v>0</v>
          </cell>
          <cell r="I952">
            <v>0</v>
          </cell>
          <cell r="J952">
            <v>506550.64</v>
          </cell>
          <cell r="K952">
            <v>1701090</v>
          </cell>
          <cell r="L952">
            <v>1413890</v>
          </cell>
          <cell r="M952">
            <v>0</v>
          </cell>
          <cell r="N952">
            <v>219350.64</v>
          </cell>
          <cell r="O952" t="str">
            <v>Расчеты с клиентами (Расчетные чеки НБ)</v>
          </cell>
        </row>
        <row r="953">
          <cell r="A953">
            <v>9</v>
          </cell>
          <cell r="B953">
            <v>214</v>
          </cell>
          <cell r="C953">
            <v>5996</v>
          </cell>
          <cell r="D953">
            <v>904.23</v>
          </cell>
          <cell r="E953">
            <v>0</v>
          </cell>
          <cell r="F953">
            <v>29801.08</v>
          </cell>
          <cell r="G953">
            <v>0</v>
          </cell>
          <cell r="H953">
            <v>0</v>
          </cell>
          <cell r="I953">
            <v>0</v>
          </cell>
          <cell r="J953">
            <v>189286.63</v>
          </cell>
          <cell r="K953">
            <v>3683930</v>
          </cell>
          <cell r="L953">
            <v>3557143.37</v>
          </cell>
          <cell r="M953">
            <v>0</v>
          </cell>
          <cell r="N953">
            <v>62500</v>
          </cell>
          <cell r="O953" t="str">
            <v>Xalq bankning xisob-kitob cheklari</v>
          </cell>
        </row>
        <row r="954">
          <cell r="A954">
            <v>9</v>
          </cell>
          <cell r="B954">
            <v>214</v>
          </cell>
          <cell r="C954">
            <v>7783</v>
          </cell>
          <cell r="D954">
            <v>904.23</v>
          </cell>
          <cell r="E954">
            <v>0</v>
          </cell>
          <cell r="F954">
            <v>29801.08</v>
          </cell>
          <cell r="G954">
            <v>0</v>
          </cell>
          <cell r="H954">
            <v>0</v>
          </cell>
          <cell r="I954">
            <v>0</v>
          </cell>
          <cell r="J954">
            <v>207330.47</v>
          </cell>
          <cell r="K954">
            <v>3884860</v>
          </cell>
          <cell r="L954">
            <v>3847960</v>
          </cell>
          <cell r="M954">
            <v>0</v>
          </cell>
          <cell r="N954">
            <v>170430.47</v>
          </cell>
          <cell r="O954" t="str">
            <v>Расчеты с клиентами (Расчетные чеки НБ)</v>
          </cell>
        </row>
        <row r="955">
          <cell r="A955">
            <v>9</v>
          </cell>
          <cell r="B955">
            <v>214</v>
          </cell>
          <cell r="C955">
            <v>7845</v>
          </cell>
          <cell r="D955">
            <v>904.23</v>
          </cell>
          <cell r="E955">
            <v>0</v>
          </cell>
          <cell r="F955">
            <v>29801.08</v>
          </cell>
          <cell r="G955">
            <v>0</v>
          </cell>
          <cell r="H955">
            <v>0</v>
          </cell>
          <cell r="I955">
            <v>0</v>
          </cell>
          <cell r="J955">
            <v>253435.66</v>
          </cell>
          <cell r="K955">
            <v>5774408</v>
          </cell>
          <cell r="L955">
            <v>5612058.6299999999</v>
          </cell>
          <cell r="M955">
            <v>0</v>
          </cell>
          <cell r="N955">
            <v>91086.29</v>
          </cell>
          <cell r="O955" t="str">
            <v>Xalq bankning xisob-kitob cheklari</v>
          </cell>
        </row>
        <row r="956">
          <cell r="A956">
            <v>9</v>
          </cell>
          <cell r="B956">
            <v>214</v>
          </cell>
          <cell r="C956">
            <v>7948</v>
          </cell>
          <cell r="D956">
            <v>904.23</v>
          </cell>
          <cell r="E956">
            <v>0</v>
          </cell>
          <cell r="F956">
            <v>29801.08</v>
          </cell>
          <cell r="G956">
            <v>0</v>
          </cell>
          <cell r="H956">
            <v>0</v>
          </cell>
          <cell r="I956">
            <v>0</v>
          </cell>
          <cell r="J956">
            <v>607686</v>
          </cell>
          <cell r="K956">
            <v>610216</v>
          </cell>
          <cell r="L956">
            <v>2530</v>
          </cell>
          <cell r="M956">
            <v>0</v>
          </cell>
          <cell r="N956">
            <v>0</v>
          </cell>
          <cell r="O956" t="str">
            <v>Xalq bankning xisob-kitob cheklari</v>
          </cell>
        </row>
        <row r="957">
          <cell r="A957">
            <v>9</v>
          </cell>
          <cell r="B957">
            <v>214</v>
          </cell>
          <cell r="C957">
            <v>8002</v>
          </cell>
          <cell r="D957">
            <v>904.23</v>
          </cell>
          <cell r="E957">
            <v>0</v>
          </cell>
          <cell r="F957">
            <v>29801.08</v>
          </cell>
          <cell r="G957">
            <v>0</v>
          </cell>
          <cell r="H957">
            <v>0</v>
          </cell>
          <cell r="I957">
            <v>0</v>
          </cell>
          <cell r="J957">
            <v>208818.99</v>
          </cell>
          <cell r="K957">
            <v>522260</v>
          </cell>
          <cell r="L957">
            <v>524960</v>
          </cell>
          <cell r="M957">
            <v>0</v>
          </cell>
          <cell r="N957">
            <v>211518.99</v>
          </cell>
          <cell r="O957" t="str">
            <v>Xalq bankning xisob-kitob cheklari</v>
          </cell>
        </row>
        <row r="958">
          <cell r="A958">
            <v>9</v>
          </cell>
          <cell r="B958">
            <v>214</v>
          </cell>
          <cell r="C958">
            <v>8104</v>
          </cell>
          <cell r="D958">
            <v>904.23</v>
          </cell>
          <cell r="E958">
            <v>0</v>
          </cell>
          <cell r="F958">
            <v>29801.08</v>
          </cell>
          <cell r="G958">
            <v>0</v>
          </cell>
          <cell r="H958">
            <v>2</v>
          </cell>
          <cell r="I958">
            <v>0</v>
          </cell>
          <cell r="J958">
            <v>381055.04</v>
          </cell>
          <cell r="K958">
            <v>378369</v>
          </cell>
          <cell r="L958">
            <v>0</v>
          </cell>
          <cell r="M958">
            <v>0</v>
          </cell>
          <cell r="N958">
            <v>2686.04</v>
          </cell>
          <cell r="O958" t="str">
            <v>Xalq bankning xisob-kitob cheklari</v>
          </cell>
        </row>
        <row r="959">
          <cell r="A959">
            <v>9</v>
          </cell>
          <cell r="B959">
            <v>214</v>
          </cell>
          <cell r="C959">
            <v>8137</v>
          </cell>
          <cell r="D959">
            <v>904.23</v>
          </cell>
          <cell r="E959">
            <v>0</v>
          </cell>
          <cell r="F959">
            <v>29801.08</v>
          </cell>
          <cell r="G959">
            <v>0</v>
          </cell>
          <cell r="H959">
            <v>0</v>
          </cell>
          <cell r="I959">
            <v>0</v>
          </cell>
          <cell r="J959">
            <v>405942</v>
          </cell>
          <cell r="K959">
            <v>0</v>
          </cell>
          <cell r="L959">
            <v>0</v>
          </cell>
          <cell r="M959">
            <v>0</v>
          </cell>
          <cell r="N959">
            <v>405942</v>
          </cell>
          <cell r="O959" t="str">
            <v>Xalq bankning xisob-kitob cheklari</v>
          </cell>
        </row>
        <row r="960">
          <cell r="A960">
            <v>9</v>
          </cell>
          <cell r="B960">
            <v>214</v>
          </cell>
          <cell r="C960">
            <v>8298</v>
          </cell>
          <cell r="D960">
            <v>904.23</v>
          </cell>
          <cell r="E960">
            <v>0</v>
          </cell>
          <cell r="F960">
            <v>29801.08</v>
          </cell>
          <cell r="G960">
            <v>0</v>
          </cell>
          <cell r="H960">
            <v>0</v>
          </cell>
          <cell r="I960">
            <v>0</v>
          </cell>
          <cell r="J960">
            <v>194648.95</v>
          </cell>
          <cell r="K960">
            <v>0</v>
          </cell>
          <cell r="L960">
            <v>0</v>
          </cell>
          <cell r="M960">
            <v>0</v>
          </cell>
          <cell r="N960">
            <v>194648.95</v>
          </cell>
          <cell r="O960" t="str">
            <v>Xalq bankning xisob-kitob cheklari</v>
          </cell>
        </row>
        <row r="961">
          <cell r="A961">
            <v>9</v>
          </cell>
          <cell r="B961">
            <v>214</v>
          </cell>
          <cell r="C961">
            <v>8533</v>
          </cell>
          <cell r="D961">
            <v>904.23</v>
          </cell>
          <cell r="E961">
            <v>0</v>
          </cell>
          <cell r="F961">
            <v>29801.08</v>
          </cell>
          <cell r="G961">
            <v>0</v>
          </cell>
          <cell r="H961">
            <v>0</v>
          </cell>
          <cell r="I961">
            <v>0</v>
          </cell>
          <cell r="J961">
            <v>61285</v>
          </cell>
          <cell r="K961">
            <v>0</v>
          </cell>
          <cell r="L961">
            <v>0</v>
          </cell>
          <cell r="M961">
            <v>0</v>
          </cell>
          <cell r="N961">
            <v>61285</v>
          </cell>
          <cell r="O961" t="str">
            <v>Xalq bankning xisob-kitob cheklari</v>
          </cell>
        </row>
        <row r="962">
          <cell r="A962">
            <v>9</v>
          </cell>
          <cell r="B962">
            <v>214</v>
          </cell>
          <cell r="C962">
            <v>8659</v>
          </cell>
          <cell r="D962">
            <v>904.23</v>
          </cell>
          <cell r="E962">
            <v>0</v>
          </cell>
          <cell r="F962">
            <v>29801.08</v>
          </cell>
          <cell r="G962">
            <v>0</v>
          </cell>
          <cell r="H962">
            <v>0</v>
          </cell>
          <cell r="I962">
            <v>0</v>
          </cell>
          <cell r="J962">
            <v>33158.6</v>
          </cell>
          <cell r="K962">
            <v>27400</v>
          </cell>
          <cell r="L962">
            <v>27400</v>
          </cell>
          <cell r="M962">
            <v>0</v>
          </cell>
          <cell r="N962">
            <v>33158.6</v>
          </cell>
          <cell r="O962" t="str">
            <v>Xalq bankning xisob-kitob cheklari</v>
          </cell>
        </row>
        <row r="963">
          <cell r="A963">
            <v>9</v>
          </cell>
          <cell r="B963">
            <v>214</v>
          </cell>
          <cell r="C963">
            <v>3563</v>
          </cell>
          <cell r="D963">
            <v>904.24</v>
          </cell>
          <cell r="E963">
            <v>21</v>
          </cell>
          <cell r="F963">
            <v>19901</v>
          </cell>
          <cell r="G963">
            <v>0</v>
          </cell>
          <cell r="H963">
            <v>1</v>
          </cell>
          <cell r="I963">
            <v>0</v>
          </cell>
          <cell r="J963">
            <v>0</v>
          </cell>
          <cell r="K963">
            <v>33928482</v>
          </cell>
          <cell r="L963">
            <v>33928482</v>
          </cell>
          <cell r="M963">
            <v>0</v>
          </cell>
          <cell r="N963">
            <v>0</v>
          </cell>
          <cell r="O963" t="str">
            <v>Mayda xarajatlar zahirasi</v>
          </cell>
        </row>
        <row r="964">
          <cell r="A964">
            <v>9</v>
          </cell>
          <cell r="B964">
            <v>214</v>
          </cell>
          <cell r="C964">
            <v>7783</v>
          </cell>
          <cell r="D964">
            <v>904.24</v>
          </cell>
          <cell r="E964">
            <v>21</v>
          </cell>
          <cell r="F964">
            <v>19901</v>
          </cell>
          <cell r="G964">
            <v>0</v>
          </cell>
          <cell r="H964">
            <v>1</v>
          </cell>
          <cell r="I964">
            <v>12298</v>
          </cell>
          <cell r="J964">
            <v>0</v>
          </cell>
          <cell r="K964">
            <v>0</v>
          </cell>
          <cell r="L964">
            <v>12298</v>
          </cell>
          <cell r="M964">
            <v>0</v>
          </cell>
          <cell r="N964">
            <v>0</v>
          </cell>
          <cell r="O964" t="str">
            <v>Mayda xarajatlar zahirasi</v>
          </cell>
        </row>
        <row r="965">
          <cell r="A965">
            <v>9</v>
          </cell>
          <cell r="B965">
            <v>214</v>
          </cell>
          <cell r="C965">
            <v>7783</v>
          </cell>
          <cell r="D965">
            <v>904.26</v>
          </cell>
          <cell r="E965">
            <v>0</v>
          </cell>
          <cell r="F965">
            <v>19908.009999999998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5101.34</v>
          </cell>
          <cell r="L965">
            <v>5101.34</v>
          </cell>
          <cell r="M965">
            <v>0</v>
          </cell>
          <cell r="N965">
            <v>0</v>
          </cell>
          <cell r="O965" t="str">
            <v>Счета к получению-расчеты с сотрудниками банка (преплата по</v>
          </cell>
        </row>
        <row r="966">
          <cell r="A966">
            <v>9</v>
          </cell>
          <cell r="B966">
            <v>214</v>
          </cell>
          <cell r="C966">
            <v>7948</v>
          </cell>
          <cell r="D966">
            <v>904.26</v>
          </cell>
          <cell r="E966">
            <v>0</v>
          </cell>
          <cell r="F966">
            <v>19908.009999999998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1926.77</v>
          </cell>
          <cell r="L966">
            <v>1926.77</v>
          </cell>
          <cell r="M966">
            <v>0</v>
          </cell>
          <cell r="N966">
            <v>0</v>
          </cell>
          <cell r="O966" t="str">
            <v>Счета к получению-расчеты с сотрудниками банка (преплата по</v>
          </cell>
        </row>
        <row r="967">
          <cell r="A967">
            <v>9</v>
          </cell>
          <cell r="B967">
            <v>214</v>
          </cell>
          <cell r="C967">
            <v>8137</v>
          </cell>
          <cell r="D967">
            <v>904.26</v>
          </cell>
          <cell r="E967">
            <v>0</v>
          </cell>
          <cell r="F967">
            <v>19908.009999999998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19094.939999999999</v>
          </cell>
          <cell r="L967">
            <v>19094.939999999999</v>
          </cell>
          <cell r="M967">
            <v>0</v>
          </cell>
          <cell r="N967">
            <v>0</v>
          </cell>
          <cell r="O967" t="str">
            <v>Счета к получению-расчеты с сотрудниками банка (преплата по</v>
          </cell>
        </row>
        <row r="968">
          <cell r="A968">
            <v>9</v>
          </cell>
          <cell r="B968">
            <v>214</v>
          </cell>
          <cell r="C968">
            <v>8298</v>
          </cell>
          <cell r="D968">
            <v>904.26</v>
          </cell>
          <cell r="E968">
            <v>0</v>
          </cell>
          <cell r="F968">
            <v>19908.009999999998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1485</v>
          </cell>
          <cell r="L968">
            <v>1485</v>
          </cell>
          <cell r="M968">
            <v>0</v>
          </cell>
          <cell r="N968">
            <v>0</v>
          </cell>
          <cell r="O968" t="str">
            <v>Счета к получению-расчеты с сотрудниками банка (преплата по</v>
          </cell>
        </row>
        <row r="969">
          <cell r="A969">
            <v>9</v>
          </cell>
          <cell r="B969">
            <v>214</v>
          </cell>
          <cell r="C969">
            <v>8533</v>
          </cell>
          <cell r="D969">
            <v>904.26</v>
          </cell>
          <cell r="E969">
            <v>0</v>
          </cell>
          <cell r="F969">
            <v>19908.009999999998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619.33000000000004</v>
          </cell>
          <cell r="L969">
            <v>619.33000000000004</v>
          </cell>
          <cell r="M969">
            <v>0</v>
          </cell>
          <cell r="N969">
            <v>0</v>
          </cell>
          <cell r="O969" t="str">
            <v>Счета к получению-расчеты с сотрудниками банка (преплата по</v>
          </cell>
        </row>
        <row r="970">
          <cell r="A970">
            <v>9</v>
          </cell>
          <cell r="B970">
            <v>214</v>
          </cell>
          <cell r="C970">
            <v>8659</v>
          </cell>
          <cell r="D970">
            <v>904.26</v>
          </cell>
          <cell r="E970">
            <v>0</v>
          </cell>
          <cell r="F970">
            <v>19908.009999999998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3232.45</v>
          </cell>
          <cell r="L970">
            <v>3232.45</v>
          </cell>
          <cell r="M970">
            <v>0</v>
          </cell>
          <cell r="N970">
            <v>0</v>
          </cell>
          <cell r="O970" t="str">
            <v>Счета к получению-расчеты с сотрудниками банка (преплата по</v>
          </cell>
        </row>
        <row r="971">
          <cell r="A971">
            <v>9</v>
          </cell>
          <cell r="B971">
            <v>214</v>
          </cell>
          <cell r="C971">
            <v>7783</v>
          </cell>
          <cell r="D971">
            <v>904.28</v>
          </cell>
          <cell r="E971">
            <v>0</v>
          </cell>
          <cell r="F971">
            <v>29801.1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39359538.5</v>
          </cell>
          <cell r="L971">
            <v>39359538.5</v>
          </cell>
          <cell r="M971">
            <v>0</v>
          </cell>
          <cell r="N971">
            <v>0</v>
          </cell>
          <cell r="O971" t="str">
            <v>Расчеты с клиентами (Суммы невыданных пособий на детей до 16</v>
          </cell>
        </row>
        <row r="972">
          <cell r="A972">
            <v>9</v>
          </cell>
          <cell r="B972">
            <v>214</v>
          </cell>
          <cell r="C972">
            <v>7948</v>
          </cell>
          <cell r="D972">
            <v>904.28</v>
          </cell>
          <cell r="E972">
            <v>0</v>
          </cell>
          <cell r="F972">
            <v>29801.1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104460830.5</v>
          </cell>
          <cell r="L972">
            <v>104460830.5</v>
          </cell>
          <cell r="M972">
            <v>0</v>
          </cell>
          <cell r="N972">
            <v>0</v>
          </cell>
          <cell r="O972" t="str">
            <v>Расчеты с клиентами (Суммы невыданных пособий на детей до 16</v>
          </cell>
        </row>
        <row r="973">
          <cell r="A973">
            <v>9</v>
          </cell>
          <cell r="B973">
            <v>214</v>
          </cell>
          <cell r="C973">
            <v>8533</v>
          </cell>
          <cell r="D973">
            <v>904.28</v>
          </cell>
          <cell r="E973">
            <v>0</v>
          </cell>
          <cell r="F973">
            <v>29801.1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1717354</v>
          </cell>
          <cell r="L973">
            <v>1717354</v>
          </cell>
          <cell r="M973">
            <v>0</v>
          </cell>
          <cell r="N973">
            <v>0</v>
          </cell>
          <cell r="O973" t="str">
            <v>Расчеты с клиентами (Суммы невыданных пособий на детей до 16</v>
          </cell>
        </row>
        <row r="974">
          <cell r="A974">
            <v>9</v>
          </cell>
          <cell r="B974">
            <v>214</v>
          </cell>
          <cell r="C974">
            <v>8659</v>
          </cell>
          <cell r="D974">
            <v>904.28</v>
          </cell>
          <cell r="E974">
            <v>0</v>
          </cell>
          <cell r="F974">
            <v>29801.1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42610766.5</v>
          </cell>
          <cell r="L974">
            <v>42610766.5</v>
          </cell>
          <cell r="M974">
            <v>0</v>
          </cell>
          <cell r="N974">
            <v>0</v>
          </cell>
          <cell r="O974" t="str">
            <v>Расчеты с клиентами (Суммы невыданных пособий на детей до 16</v>
          </cell>
        </row>
        <row r="975">
          <cell r="A975">
            <v>9</v>
          </cell>
          <cell r="B975">
            <v>214</v>
          </cell>
          <cell r="C975">
            <v>7783</v>
          </cell>
          <cell r="D975">
            <v>904.29</v>
          </cell>
          <cell r="E975">
            <v>0</v>
          </cell>
          <cell r="F975">
            <v>29801.11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24893220</v>
          </cell>
          <cell r="L975">
            <v>24893220</v>
          </cell>
          <cell r="M975">
            <v>0</v>
          </cell>
          <cell r="N975">
            <v>0</v>
          </cell>
          <cell r="O975" t="str">
            <v>Расчеты с клиентами (Суммы невыданных пособий матерям с деть</v>
          </cell>
        </row>
        <row r="976">
          <cell r="A976">
            <v>9</v>
          </cell>
          <cell r="B976">
            <v>214</v>
          </cell>
          <cell r="C976">
            <v>7948</v>
          </cell>
          <cell r="D976">
            <v>904.29</v>
          </cell>
          <cell r="E976">
            <v>0</v>
          </cell>
          <cell r="F976">
            <v>29801.11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47996985</v>
          </cell>
          <cell r="L976">
            <v>47996985</v>
          </cell>
          <cell r="M976">
            <v>0</v>
          </cell>
          <cell r="N976">
            <v>0</v>
          </cell>
          <cell r="O976" t="str">
            <v>Расчеты с клиентами (Суммы невыданных пособий матерям с деть</v>
          </cell>
        </row>
        <row r="977">
          <cell r="A977">
            <v>9</v>
          </cell>
          <cell r="B977">
            <v>214</v>
          </cell>
          <cell r="C977">
            <v>8002</v>
          </cell>
          <cell r="D977">
            <v>904.29</v>
          </cell>
          <cell r="E977">
            <v>0</v>
          </cell>
          <cell r="F977">
            <v>29801.11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19154241</v>
          </cell>
          <cell r="L977">
            <v>19154241</v>
          </cell>
          <cell r="M977">
            <v>0</v>
          </cell>
          <cell r="N977">
            <v>0</v>
          </cell>
          <cell r="O977" t="str">
            <v>Расчеты с клиентами (Суммы невыданных пособий матерям с деть</v>
          </cell>
        </row>
        <row r="978">
          <cell r="A978">
            <v>9</v>
          </cell>
          <cell r="B978">
            <v>214</v>
          </cell>
          <cell r="C978">
            <v>8137</v>
          </cell>
          <cell r="D978">
            <v>904.29</v>
          </cell>
          <cell r="E978">
            <v>0</v>
          </cell>
          <cell r="F978">
            <v>29801.11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12695790</v>
          </cell>
          <cell r="L978">
            <v>12695790</v>
          </cell>
          <cell r="M978">
            <v>0</v>
          </cell>
          <cell r="N978">
            <v>0</v>
          </cell>
          <cell r="O978" t="str">
            <v>Расчеты с клиентами (Суммы невыданных пособий матерям с деть</v>
          </cell>
        </row>
        <row r="979">
          <cell r="A979">
            <v>9</v>
          </cell>
          <cell r="B979">
            <v>214</v>
          </cell>
          <cell r="C979">
            <v>8298</v>
          </cell>
          <cell r="D979">
            <v>904.29</v>
          </cell>
          <cell r="E979">
            <v>0</v>
          </cell>
          <cell r="F979">
            <v>29801.11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9581814</v>
          </cell>
          <cell r="L979">
            <v>9581814</v>
          </cell>
          <cell r="M979">
            <v>0</v>
          </cell>
          <cell r="N979">
            <v>0</v>
          </cell>
          <cell r="O979" t="str">
            <v>Расчеты с клиентами (Суммы невыданных пособий матерям с деть</v>
          </cell>
        </row>
        <row r="980">
          <cell r="A980">
            <v>9</v>
          </cell>
          <cell r="B980">
            <v>214</v>
          </cell>
          <cell r="C980">
            <v>8533</v>
          </cell>
          <cell r="D980">
            <v>904.29</v>
          </cell>
          <cell r="E980">
            <v>0</v>
          </cell>
          <cell r="F980">
            <v>29801.11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3565755</v>
          </cell>
          <cell r="L980">
            <v>3565755</v>
          </cell>
          <cell r="M980">
            <v>0</v>
          </cell>
          <cell r="N980">
            <v>0</v>
          </cell>
          <cell r="O980" t="str">
            <v>Расчеты с клиентами (Суммы невыданных пособий матерям с деть</v>
          </cell>
        </row>
        <row r="981">
          <cell r="A981">
            <v>9</v>
          </cell>
          <cell r="B981">
            <v>214</v>
          </cell>
          <cell r="C981">
            <v>8659</v>
          </cell>
          <cell r="D981">
            <v>904.29</v>
          </cell>
          <cell r="E981">
            <v>0</v>
          </cell>
          <cell r="F981">
            <v>29801.11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26411850</v>
          </cell>
          <cell r="L981">
            <v>26411850</v>
          </cell>
          <cell r="M981">
            <v>0</v>
          </cell>
          <cell r="N981">
            <v>0</v>
          </cell>
          <cell r="O981" t="str">
            <v>Расчеты с клиентами (Суммы невыданных пособий матерям с деть</v>
          </cell>
        </row>
        <row r="982">
          <cell r="A982">
            <v>9</v>
          </cell>
          <cell r="B982">
            <v>214</v>
          </cell>
          <cell r="C982">
            <v>214</v>
          </cell>
          <cell r="D982">
            <v>904.32</v>
          </cell>
          <cell r="E982">
            <v>0</v>
          </cell>
          <cell r="F982">
            <v>19909.02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594739.18000000005</v>
          </cell>
          <cell r="L982">
            <v>299300.61</v>
          </cell>
          <cell r="M982">
            <v>295438.57</v>
          </cell>
          <cell r="N982">
            <v>0</v>
          </cell>
          <cell r="O982" t="str">
            <v>За товарно-матерал. Ценности и услуги (авансовые платежи)</v>
          </cell>
        </row>
        <row r="983">
          <cell r="A983">
            <v>9</v>
          </cell>
          <cell r="B983">
            <v>214</v>
          </cell>
          <cell r="C983">
            <v>8659</v>
          </cell>
          <cell r="D983">
            <v>904.36</v>
          </cell>
          <cell r="E983">
            <v>0</v>
          </cell>
          <cell r="F983">
            <v>19931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3105</v>
          </cell>
          <cell r="L983">
            <v>3105</v>
          </cell>
          <cell r="M983">
            <v>0</v>
          </cell>
          <cell r="N983">
            <v>0</v>
          </cell>
          <cell r="O983" t="str">
            <v>Отсроченные налоги</v>
          </cell>
        </row>
        <row r="984">
          <cell r="A984">
            <v>9</v>
          </cell>
          <cell r="B984">
            <v>214</v>
          </cell>
          <cell r="C984">
            <v>214</v>
          </cell>
          <cell r="D984">
            <v>904.37</v>
          </cell>
          <cell r="E984">
            <v>0</v>
          </cell>
          <cell r="F984">
            <v>19995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30680</v>
          </cell>
          <cell r="L984">
            <v>0</v>
          </cell>
          <cell r="M984">
            <v>30680</v>
          </cell>
          <cell r="N984">
            <v>0</v>
          </cell>
          <cell r="O984" t="str">
            <v>Другие активы в процессе судебного разбирательства</v>
          </cell>
        </row>
        <row r="985">
          <cell r="A985">
            <v>9</v>
          </cell>
          <cell r="B985">
            <v>214</v>
          </cell>
          <cell r="C985">
            <v>3563</v>
          </cell>
          <cell r="D985">
            <v>904.37</v>
          </cell>
          <cell r="E985">
            <v>0</v>
          </cell>
          <cell r="F985">
            <v>19995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151739.6</v>
          </cell>
          <cell r="L985">
            <v>0</v>
          </cell>
          <cell r="M985">
            <v>151739.6</v>
          </cell>
          <cell r="N985">
            <v>0</v>
          </cell>
          <cell r="O985" t="str">
            <v>Другие активы в процессе судебного разбирательства</v>
          </cell>
        </row>
        <row r="986">
          <cell r="A986">
            <v>9</v>
          </cell>
          <cell r="B986">
            <v>214</v>
          </cell>
          <cell r="C986">
            <v>5996</v>
          </cell>
          <cell r="D986">
            <v>904.37</v>
          </cell>
          <cell r="E986">
            <v>0</v>
          </cell>
          <cell r="F986">
            <v>19995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23854</v>
          </cell>
          <cell r="L986">
            <v>0</v>
          </cell>
          <cell r="M986">
            <v>23854</v>
          </cell>
          <cell r="N986">
            <v>0</v>
          </cell>
          <cell r="O986" t="str">
            <v>Другие активы в процессе судебного разбирательства</v>
          </cell>
        </row>
        <row r="987">
          <cell r="A987">
            <v>9</v>
          </cell>
          <cell r="B987">
            <v>214</v>
          </cell>
          <cell r="C987">
            <v>7783</v>
          </cell>
          <cell r="D987">
            <v>904.37</v>
          </cell>
          <cell r="E987">
            <v>0</v>
          </cell>
          <cell r="F987">
            <v>19995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159934</v>
          </cell>
          <cell r="L987">
            <v>0</v>
          </cell>
          <cell r="M987">
            <v>159934</v>
          </cell>
          <cell r="N987">
            <v>0</v>
          </cell>
          <cell r="O987" t="str">
            <v>Другие активы в процессе судебного разбирательства</v>
          </cell>
        </row>
        <row r="988">
          <cell r="A988">
            <v>9</v>
          </cell>
          <cell r="B988">
            <v>214</v>
          </cell>
          <cell r="C988">
            <v>214</v>
          </cell>
          <cell r="D988">
            <v>904.39</v>
          </cell>
          <cell r="E988">
            <v>0</v>
          </cell>
          <cell r="F988">
            <v>22422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41330</v>
          </cell>
          <cell r="M988">
            <v>0</v>
          </cell>
          <cell r="N988">
            <v>41330</v>
          </cell>
          <cell r="O988" t="str">
            <v>Начисленные другие налоги и лицензии  к оплате</v>
          </cell>
        </row>
        <row r="989">
          <cell r="A989">
            <v>9</v>
          </cell>
          <cell r="B989">
            <v>214</v>
          </cell>
          <cell r="C989">
            <v>5996</v>
          </cell>
          <cell r="D989">
            <v>904.39</v>
          </cell>
          <cell r="E989">
            <v>0</v>
          </cell>
          <cell r="F989">
            <v>22422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275934.75</v>
          </cell>
          <cell r="M989">
            <v>0</v>
          </cell>
          <cell r="N989">
            <v>275934.75</v>
          </cell>
          <cell r="O989" t="str">
            <v>Начисленные другие налоги и лицензии  к оплате</v>
          </cell>
        </row>
        <row r="990">
          <cell r="A990">
            <v>9</v>
          </cell>
          <cell r="B990">
            <v>214</v>
          </cell>
          <cell r="C990">
            <v>7783</v>
          </cell>
          <cell r="D990">
            <v>904.39</v>
          </cell>
          <cell r="E990">
            <v>0</v>
          </cell>
          <cell r="F990">
            <v>22422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25126.95</v>
          </cell>
          <cell r="M990">
            <v>0</v>
          </cell>
          <cell r="N990">
            <v>25126.95</v>
          </cell>
          <cell r="O990" t="str">
            <v>Начисленные другие налоги и лицензии  к оплате</v>
          </cell>
        </row>
        <row r="991">
          <cell r="A991">
            <v>9</v>
          </cell>
          <cell r="B991">
            <v>214</v>
          </cell>
          <cell r="C991">
            <v>7845</v>
          </cell>
          <cell r="D991">
            <v>904.39</v>
          </cell>
          <cell r="E991">
            <v>0</v>
          </cell>
          <cell r="F991">
            <v>22422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8451.2800000000007</v>
          </cell>
          <cell r="L991">
            <v>15317.96</v>
          </cell>
          <cell r="M991">
            <v>0</v>
          </cell>
          <cell r="N991">
            <v>6866.68</v>
          </cell>
          <cell r="O991" t="str">
            <v>Начисленные другие налоги и лицензии  к оплате</v>
          </cell>
        </row>
        <row r="992">
          <cell r="A992">
            <v>9</v>
          </cell>
          <cell r="B992">
            <v>214</v>
          </cell>
          <cell r="C992">
            <v>7948</v>
          </cell>
          <cell r="D992">
            <v>904.39</v>
          </cell>
          <cell r="E992">
            <v>0</v>
          </cell>
          <cell r="F992">
            <v>22422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144465.13</v>
          </cell>
          <cell r="L992">
            <v>151408.43</v>
          </cell>
          <cell r="M992">
            <v>0</v>
          </cell>
          <cell r="N992">
            <v>6943.3</v>
          </cell>
          <cell r="O992" t="str">
            <v>Начисленные другие налоги и лицензии  к оплате</v>
          </cell>
        </row>
        <row r="993">
          <cell r="A993">
            <v>9</v>
          </cell>
          <cell r="B993">
            <v>214</v>
          </cell>
          <cell r="C993">
            <v>8002</v>
          </cell>
          <cell r="D993">
            <v>904.39</v>
          </cell>
          <cell r="E993">
            <v>0</v>
          </cell>
          <cell r="F993">
            <v>22422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7002.45</v>
          </cell>
          <cell r="M993">
            <v>0</v>
          </cell>
          <cell r="N993">
            <v>7002.45</v>
          </cell>
          <cell r="O993" t="str">
            <v>Начисленные другие налоги и лицензии  к оплате</v>
          </cell>
        </row>
        <row r="994">
          <cell r="A994">
            <v>9</v>
          </cell>
          <cell r="B994">
            <v>214</v>
          </cell>
          <cell r="C994">
            <v>8104</v>
          </cell>
          <cell r="D994">
            <v>904.39</v>
          </cell>
          <cell r="E994">
            <v>0</v>
          </cell>
          <cell r="F994">
            <v>22422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98749.78</v>
          </cell>
          <cell r="M994">
            <v>0</v>
          </cell>
          <cell r="N994">
            <v>98749.78</v>
          </cell>
          <cell r="O994" t="str">
            <v>Начисленные другие налоги и лицензии  к оплате</v>
          </cell>
        </row>
        <row r="995">
          <cell r="A995">
            <v>9</v>
          </cell>
          <cell r="B995">
            <v>214</v>
          </cell>
          <cell r="C995">
            <v>8137</v>
          </cell>
          <cell r="D995">
            <v>904.39</v>
          </cell>
          <cell r="E995">
            <v>0</v>
          </cell>
          <cell r="F995">
            <v>22422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2826</v>
          </cell>
          <cell r="L995">
            <v>8746</v>
          </cell>
          <cell r="M995">
            <v>0</v>
          </cell>
          <cell r="N995">
            <v>5920</v>
          </cell>
          <cell r="O995" t="str">
            <v>Начисленные другие налоги и лицензии  к оплате</v>
          </cell>
        </row>
        <row r="996">
          <cell r="A996">
            <v>9</v>
          </cell>
          <cell r="B996">
            <v>214</v>
          </cell>
          <cell r="C996">
            <v>8298</v>
          </cell>
          <cell r="D996">
            <v>904.39</v>
          </cell>
          <cell r="E996">
            <v>0</v>
          </cell>
          <cell r="F996">
            <v>22422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17096.91</v>
          </cell>
          <cell r="M996">
            <v>0</v>
          </cell>
          <cell r="N996">
            <v>17096.91</v>
          </cell>
          <cell r="O996" t="str">
            <v>Начисленные другие налоги и лицензии  к оплате</v>
          </cell>
        </row>
        <row r="997">
          <cell r="A997">
            <v>9</v>
          </cell>
          <cell r="B997">
            <v>214</v>
          </cell>
          <cell r="C997">
            <v>8533</v>
          </cell>
          <cell r="D997">
            <v>904.39</v>
          </cell>
          <cell r="E997">
            <v>0</v>
          </cell>
          <cell r="F997">
            <v>22422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1437.85</v>
          </cell>
          <cell r="L997">
            <v>4168.38</v>
          </cell>
          <cell r="M997">
            <v>0</v>
          </cell>
          <cell r="N997">
            <v>2730.53</v>
          </cell>
          <cell r="O997" t="str">
            <v>Начисленные другие налоги и лицензии  к оплате</v>
          </cell>
        </row>
        <row r="998">
          <cell r="A998">
            <v>9</v>
          </cell>
          <cell r="B998">
            <v>214</v>
          </cell>
          <cell r="C998">
            <v>8659</v>
          </cell>
          <cell r="D998">
            <v>904.39</v>
          </cell>
          <cell r="E998">
            <v>0</v>
          </cell>
          <cell r="F998">
            <v>22422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3105</v>
          </cell>
          <cell r="L998">
            <v>10954</v>
          </cell>
          <cell r="M998">
            <v>0</v>
          </cell>
          <cell r="N998">
            <v>7849</v>
          </cell>
          <cell r="O998" t="str">
            <v>Начисленные другие налоги и лицензии  к оплате</v>
          </cell>
        </row>
        <row r="999">
          <cell r="A999">
            <v>9</v>
          </cell>
          <cell r="B999">
            <v>214</v>
          </cell>
          <cell r="C999">
            <v>214</v>
          </cell>
          <cell r="D999">
            <v>904.42</v>
          </cell>
          <cell r="E999">
            <v>0</v>
          </cell>
          <cell r="F999">
            <v>29802.01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152714.63</v>
          </cell>
          <cell r="L999">
            <v>250074.61</v>
          </cell>
          <cell r="M999">
            <v>0</v>
          </cell>
          <cell r="N999">
            <v>97359.98</v>
          </cell>
          <cell r="O999" t="str">
            <v>счета к оплате за ТМЦ и услуги аванс.платежиот покуп.и заказ</v>
          </cell>
        </row>
        <row r="1000">
          <cell r="A1000">
            <v>9</v>
          </cell>
          <cell r="B1000">
            <v>214</v>
          </cell>
          <cell r="C1000">
            <v>7783</v>
          </cell>
          <cell r="D1000">
            <v>904.44</v>
          </cell>
          <cell r="E1000">
            <v>0</v>
          </cell>
          <cell r="F1000">
            <v>29803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251.7</v>
          </cell>
          <cell r="M1000">
            <v>0</v>
          </cell>
          <cell r="N1000">
            <v>251.7</v>
          </cell>
          <cell r="O1000" t="str">
            <v>Счета к оплате - расчеты с сотрудниками</v>
          </cell>
        </row>
        <row r="1001">
          <cell r="A1001">
            <v>9</v>
          </cell>
          <cell r="B1001">
            <v>214</v>
          </cell>
          <cell r="C1001">
            <v>8002</v>
          </cell>
          <cell r="D1001">
            <v>904.44</v>
          </cell>
          <cell r="E1001">
            <v>0</v>
          </cell>
          <cell r="F1001">
            <v>29803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18900</v>
          </cell>
          <cell r="M1001">
            <v>0</v>
          </cell>
          <cell r="N1001">
            <v>18900</v>
          </cell>
          <cell r="O1001" t="str">
            <v>Счета к оплате - расчеты с сотрудниками</v>
          </cell>
        </row>
        <row r="1002">
          <cell r="A1002">
            <v>9</v>
          </cell>
          <cell r="B1002">
            <v>214</v>
          </cell>
          <cell r="C1002">
            <v>8137</v>
          </cell>
          <cell r="D1002">
            <v>904.44</v>
          </cell>
          <cell r="E1002">
            <v>0</v>
          </cell>
          <cell r="F1002">
            <v>29803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21730.799999999999</v>
          </cell>
          <cell r="L1002">
            <v>21730.799999999999</v>
          </cell>
          <cell r="M1002">
            <v>0</v>
          </cell>
          <cell r="N1002">
            <v>0</v>
          </cell>
          <cell r="O1002" t="str">
            <v>Счета к оплате - расчеты с сотрудниками</v>
          </cell>
        </row>
        <row r="1003">
          <cell r="A1003">
            <v>9</v>
          </cell>
          <cell r="B1003">
            <v>214</v>
          </cell>
          <cell r="C1003">
            <v>8298</v>
          </cell>
          <cell r="D1003">
            <v>904.44</v>
          </cell>
          <cell r="E1003">
            <v>0</v>
          </cell>
          <cell r="F1003">
            <v>29803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6929</v>
          </cell>
          <cell r="M1003">
            <v>0</v>
          </cell>
          <cell r="N1003">
            <v>6929</v>
          </cell>
          <cell r="O1003" t="str">
            <v>Счета к оплате - расчеты с сотрудниками</v>
          </cell>
        </row>
        <row r="1004">
          <cell r="A1004">
            <v>9</v>
          </cell>
          <cell r="B1004">
            <v>214</v>
          </cell>
          <cell r="C1004">
            <v>8659</v>
          </cell>
          <cell r="D1004">
            <v>904.44</v>
          </cell>
          <cell r="E1004">
            <v>0</v>
          </cell>
          <cell r="F1004">
            <v>29803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79314.89</v>
          </cell>
          <cell r="L1004">
            <v>79314.89</v>
          </cell>
          <cell r="M1004">
            <v>0</v>
          </cell>
          <cell r="N1004">
            <v>0</v>
          </cell>
          <cell r="O1004" t="str">
            <v>Счета к оплате - расчеты с сотрудниками</v>
          </cell>
        </row>
        <row r="1005">
          <cell r="A1005">
            <v>9</v>
          </cell>
          <cell r="B1005">
            <v>214</v>
          </cell>
          <cell r="C1005">
            <v>214</v>
          </cell>
          <cell r="D1005">
            <v>904.99</v>
          </cell>
          <cell r="E1005">
            <v>21</v>
          </cell>
          <cell r="F1005">
            <v>19997.990000000002</v>
          </cell>
          <cell r="G1005">
            <v>0</v>
          </cell>
          <cell r="H1005">
            <v>1</v>
          </cell>
          <cell r="I1005">
            <v>0</v>
          </cell>
          <cell r="J1005">
            <v>0</v>
          </cell>
          <cell r="K1005">
            <v>1394807.92</v>
          </cell>
          <cell r="L1005">
            <v>1394807.92</v>
          </cell>
          <cell r="M1005">
            <v>0</v>
          </cell>
          <cell r="N1005">
            <v>0</v>
          </cell>
          <cell r="O1005" t="str">
            <v>Boshqa aktivlar</v>
          </cell>
        </row>
        <row r="1006">
          <cell r="A1006">
            <v>9</v>
          </cell>
          <cell r="B1006">
            <v>214</v>
          </cell>
          <cell r="C1006">
            <v>3563</v>
          </cell>
          <cell r="D1006">
            <v>904.99</v>
          </cell>
          <cell r="E1006">
            <v>21</v>
          </cell>
          <cell r="F1006">
            <v>19997.990000000002</v>
          </cell>
          <cell r="G1006">
            <v>0</v>
          </cell>
          <cell r="H1006">
            <v>1</v>
          </cell>
          <cell r="I1006">
            <v>0</v>
          </cell>
          <cell r="J1006">
            <v>0</v>
          </cell>
          <cell r="K1006">
            <v>198370</v>
          </cell>
          <cell r="L1006">
            <v>0</v>
          </cell>
          <cell r="M1006">
            <v>198370</v>
          </cell>
          <cell r="N1006">
            <v>0</v>
          </cell>
          <cell r="O1006" t="str">
            <v>Boshqa aktivlar</v>
          </cell>
        </row>
        <row r="1007">
          <cell r="A1007">
            <v>9</v>
          </cell>
          <cell r="B1007">
            <v>214</v>
          </cell>
          <cell r="C1007">
            <v>214</v>
          </cell>
          <cell r="D1007">
            <v>920</v>
          </cell>
          <cell r="E1007">
            <v>22</v>
          </cell>
          <cell r="F1007">
            <v>16509</v>
          </cell>
          <cell r="G1007">
            <v>0</v>
          </cell>
          <cell r="H1007">
            <v>1</v>
          </cell>
          <cell r="I1007">
            <v>458401</v>
          </cell>
          <cell r="J1007">
            <v>0</v>
          </cell>
          <cell r="K1007">
            <v>60000</v>
          </cell>
          <cell r="L1007">
            <v>49128</v>
          </cell>
          <cell r="M1007">
            <v>469273</v>
          </cell>
          <cell r="N1007">
            <v>0</v>
          </cell>
          <cell r="O1007" t="str">
            <v>Bank inshoatlari</v>
          </cell>
        </row>
        <row r="1008">
          <cell r="A1008">
            <v>9</v>
          </cell>
          <cell r="B1008">
            <v>214</v>
          </cell>
          <cell r="C1008">
            <v>3563</v>
          </cell>
          <cell r="D1008">
            <v>920</v>
          </cell>
          <cell r="E1008">
            <v>22</v>
          </cell>
          <cell r="F1008">
            <v>16509</v>
          </cell>
          <cell r="G1008">
            <v>0</v>
          </cell>
          <cell r="H1008">
            <v>1</v>
          </cell>
          <cell r="I1008">
            <v>204350</v>
          </cell>
          <cell r="J1008">
            <v>0</v>
          </cell>
          <cell r="K1008">
            <v>0</v>
          </cell>
          <cell r="L1008">
            <v>0</v>
          </cell>
          <cell r="M1008">
            <v>204350</v>
          </cell>
          <cell r="N1008">
            <v>0</v>
          </cell>
          <cell r="O1008" t="str">
            <v>Bank inshoatlari</v>
          </cell>
        </row>
        <row r="1009">
          <cell r="A1009">
            <v>9</v>
          </cell>
          <cell r="B1009">
            <v>214</v>
          </cell>
          <cell r="C1009">
            <v>5996</v>
          </cell>
          <cell r="D1009">
            <v>920</v>
          </cell>
          <cell r="E1009">
            <v>22</v>
          </cell>
          <cell r="F1009">
            <v>16509</v>
          </cell>
          <cell r="G1009">
            <v>0</v>
          </cell>
          <cell r="H1009">
            <v>1</v>
          </cell>
          <cell r="I1009">
            <v>7605</v>
          </cell>
          <cell r="J1009">
            <v>0</v>
          </cell>
          <cell r="K1009">
            <v>0</v>
          </cell>
          <cell r="L1009">
            <v>0</v>
          </cell>
          <cell r="M1009">
            <v>7605</v>
          </cell>
          <cell r="N1009">
            <v>0</v>
          </cell>
          <cell r="O1009" t="str">
            <v>Bank inshoatlari</v>
          </cell>
        </row>
        <row r="1010">
          <cell r="A1010">
            <v>9</v>
          </cell>
          <cell r="B1010">
            <v>214</v>
          </cell>
          <cell r="C1010">
            <v>7783</v>
          </cell>
          <cell r="D1010">
            <v>920</v>
          </cell>
          <cell r="E1010">
            <v>22</v>
          </cell>
          <cell r="F1010">
            <v>16509</v>
          </cell>
          <cell r="G1010">
            <v>0</v>
          </cell>
          <cell r="H1010">
            <v>1</v>
          </cell>
          <cell r="I1010">
            <v>543283</v>
          </cell>
          <cell r="J1010">
            <v>0</v>
          </cell>
          <cell r="K1010">
            <v>0</v>
          </cell>
          <cell r="L1010">
            <v>0</v>
          </cell>
          <cell r="M1010">
            <v>543283</v>
          </cell>
          <cell r="N1010">
            <v>0</v>
          </cell>
          <cell r="O1010" t="str">
            <v>Bank inshoatlari</v>
          </cell>
        </row>
        <row r="1011">
          <cell r="A1011">
            <v>9</v>
          </cell>
          <cell r="B1011">
            <v>214</v>
          </cell>
          <cell r="C1011">
            <v>7845</v>
          </cell>
          <cell r="D1011">
            <v>920</v>
          </cell>
          <cell r="E1011">
            <v>22</v>
          </cell>
          <cell r="F1011">
            <v>16509</v>
          </cell>
          <cell r="G1011">
            <v>0</v>
          </cell>
          <cell r="H1011">
            <v>1</v>
          </cell>
          <cell r="I1011">
            <v>3234440.67</v>
          </cell>
          <cell r="J1011">
            <v>0</v>
          </cell>
          <cell r="K1011">
            <v>0</v>
          </cell>
          <cell r="L1011">
            <v>0</v>
          </cell>
          <cell r="M1011">
            <v>3234440.67</v>
          </cell>
          <cell r="N1011">
            <v>0</v>
          </cell>
          <cell r="O1011" t="str">
            <v>Bank inshoatlari</v>
          </cell>
        </row>
        <row r="1012">
          <cell r="A1012">
            <v>9</v>
          </cell>
          <cell r="B1012">
            <v>214</v>
          </cell>
          <cell r="C1012">
            <v>7948</v>
          </cell>
          <cell r="D1012">
            <v>920</v>
          </cell>
          <cell r="E1012">
            <v>22</v>
          </cell>
          <cell r="F1012">
            <v>16509</v>
          </cell>
          <cell r="G1012">
            <v>0</v>
          </cell>
          <cell r="H1012">
            <v>1</v>
          </cell>
          <cell r="I1012">
            <v>74027</v>
          </cell>
          <cell r="J1012">
            <v>0</v>
          </cell>
          <cell r="K1012">
            <v>0</v>
          </cell>
          <cell r="L1012">
            <v>0</v>
          </cell>
          <cell r="M1012">
            <v>74027</v>
          </cell>
          <cell r="N1012">
            <v>0</v>
          </cell>
          <cell r="O1012" t="str">
            <v>Bank inshoatlari</v>
          </cell>
        </row>
        <row r="1013">
          <cell r="A1013">
            <v>9</v>
          </cell>
          <cell r="B1013">
            <v>214</v>
          </cell>
          <cell r="C1013">
            <v>8104</v>
          </cell>
          <cell r="D1013">
            <v>920</v>
          </cell>
          <cell r="E1013">
            <v>22</v>
          </cell>
          <cell r="F1013">
            <v>16509</v>
          </cell>
          <cell r="G1013">
            <v>0</v>
          </cell>
          <cell r="H1013">
            <v>1</v>
          </cell>
          <cell r="I1013">
            <v>94289</v>
          </cell>
          <cell r="J1013">
            <v>0</v>
          </cell>
          <cell r="K1013">
            <v>0</v>
          </cell>
          <cell r="L1013">
            <v>0</v>
          </cell>
          <cell r="M1013">
            <v>94289</v>
          </cell>
          <cell r="N1013">
            <v>0</v>
          </cell>
          <cell r="O1013" t="str">
            <v>Bank inshoatlari</v>
          </cell>
        </row>
        <row r="1014">
          <cell r="A1014">
            <v>9</v>
          </cell>
          <cell r="B1014">
            <v>214</v>
          </cell>
          <cell r="C1014">
            <v>8137</v>
          </cell>
          <cell r="D1014">
            <v>920</v>
          </cell>
          <cell r="E1014">
            <v>22</v>
          </cell>
          <cell r="F1014">
            <v>16509</v>
          </cell>
          <cell r="G1014">
            <v>0</v>
          </cell>
          <cell r="H1014">
            <v>1</v>
          </cell>
          <cell r="I1014">
            <v>1398420</v>
          </cell>
          <cell r="J1014">
            <v>0</v>
          </cell>
          <cell r="K1014">
            <v>0</v>
          </cell>
          <cell r="L1014">
            <v>0</v>
          </cell>
          <cell r="M1014">
            <v>1398420</v>
          </cell>
          <cell r="N1014">
            <v>0</v>
          </cell>
          <cell r="O1014" t="str">
            <v>Bank inshoatlari</v>
          </cell>
        </row>
        <row r="1015">
          <cell r="A1015">
            <v>9</v>
          </cell>
          <cell r="B1015">
            <v>214</v>
          </cell>
          <cell r="C1015">
            <v>8298</v>
          </cell>
          <cell r="D1015">
            <v>920</v>
          </cell>
          <cell r="E1015">
            <v>22</v>
          </cell>
          <cell r="F1015">
            <v>16509</v>
          </cell>
          <cell r="G1015">
            <v>0</v>
          </cell>
          <cell r="H1015">
            <v>1</v>
          </cell>
          <cell r="I1015">
            <v>0</v>
          </cell>
          <cell r="J1015">
            <v>0</v>
          </cell>
          <cell r="K1015">
            <v>9504975</v>
          </cell>
          <cell r="L1015">
            <v>0</v>
          </cell>
          <cell r="M1015">
            <v>9504975</v>
          </cell>
          <cell r="N1015">
            <v>0</v>
          </cell>
          <cell r="O1015" t="str">
            <v>Bank inshoatlari</v>
          </cell>
        </row>
        <row r="1016">
          <cell r="A1016">
            <v>9</v>
          </cell>
          <cell r="B1016">
            <v>214</v>
          </cell>
          <cell r="C1016">
            <v>8659</v>
          </cell>
          <cell r="D1016">
            <v>920</v>
          </cell>
          <cell r="E1016">
            <v>22</v>
          </cell>
          <cell r="F1016">
            <v>16509</v>
          </cell>
          <cell r="G1016">
            <v>0</v>
          </cell>
          <cell r="H1016">
            <v>1</v>
          </cell>
          <cell r="I1016">
            <v>32400</v>
          </cell>
          <cell r="J1016">
            <v>0</v>
          </cell>
          <cell r="K1016">
            <v>2353100</v>
          </cell>
          <cell r="L1016">
            <v>2353100</v>
          </cell>
          <cell r="M1016">
            <v>32400</v>
          </cell>
          <cell r="N1016">
            <v>0</v>
          </cell>
          <cell r="O1016" t="str">
            <v>Bank inshoatlari</v>
          </cell>
        </row>
        <row r="1017">
          <cell r="A1017">
            <v>9</v>
          </cell>
          <cell r="B1017">
            <v>214</v>
          </cell>
          <cell r="C1017">
            <v>214</v>
          </cell>
          <cell r="D1017">
            <v>921.01</v>
          </cell>
          <cell r="E1017">
            <v>22</v>
          </cell>
          <cell r="F1017">
            <v>16529</v>
          </cell>
          <cell r="G1017">
            <v>0</v>
          </cell>
          <cell r="H1017">
            <v>1</v>
          </cell>
          <cell r="I1017">
            <v>184212</v>
          </cell>
          <cell r="J1017">
            <v>0</v>
          </cell>
          <cell r="K1017">
            <v>0</v>
          </cell>
          <cell r="L1017">
            <v>0</v>
          </cell>
          <cell r="M1017">
            <v>184212</v>
          </cell>
          <cell r="N1017">
            <v>0</v>
          </cell>
          <cell r="O1017" t="str">
            <v>Transport vositalari</v>
          </cell>
        </row>
        <row r="1018">
          <cell r="A1018">
            <v>9</v>
          </cell>
          <cell r="B1018">
            <v>214</v>
          </cell>
          <cell r="C1018">
            <v>3563</v>
          </cell>
          <cell r="D1018">
            <v>921.01</v>
          </cell>
          <cell r="E1018">
            <v>22</v>
          </cell>
          <cell r="F1018">
            <v>16529</v>
          </cell>
          <cell r="G1018">
            <v>0</v>
          </cell>
          <cell r="H1018">
            <v>1</v>
          </cell>
          <cell r="I1018">
            <v>1430650</v>
          </cell>
          <cell r="J1018">
            <v>0</v>
          </cell>
          <cell r="K1018">
            <v>60000</v>
          </cell>
          <cell r="L1018">
            <v>0</v>
          </cell>
          <cell r="M1018">
            <v>1490650</v>
          </cell>
          <cell r="N1018">
            <v>0</v>
          </cell>
          <cell r="O1018" t="str">
            <v>Transport vositalari</v>
          </cell>
        </row>
        <row r="1019">
          <cell r="A1019">
            <v>9</v>
          </cell>
          <cell r="B1019">
            <v>214</v>
          </cell>
          <cell r="C1019">
            <v>5996</v>
          </cell>
          <cell r="D1019">
            <v>921.01</v>
          </cell>
          <cell r="E1019">
            <v>22</v>
          </cell>
          <cell r="F1019">
            <v>16529</v>
          </cell>
          <cell r="G1019">
            <v>0</v>
          </cell>
          <cell r="H1019">
            <v>1</v>
          </cell>
          <cell r="I1019">
            <v>700338</v>
          </cell>
          <cell r="J1019">
            <v>0</v>
          </cell>
          <cell r="K1019">
            <v>0</v>
          </cell>
          <cell r="L1019">
            <v>2112</v>
          </cell>
          <cell r="M1019">
            <v>698226</v>
          </cell>
          <cell r="N1019">
            <v>0</v>
          </cell>
          <cell r="O1019" t="str">
            <v>Transport vositalari</v>
          </cell>
        </row>
        <row r="1020">
          <cell r="A1020">
            <v>9</v>
          </cell>
          <cell r="B1020">
            <v>214</v>
          </cell>
          <cell r="C1020">
            <v>7783</v>
          </cell>
          <cell r="D1020">
            <v>921.01</v>
          </cell>
          <cell r="E1020">
            <v>22</v>
          </cell>
          <cell r="F1020">
            <v>16529</v>
          </cell>
          <cell r="G1020">
            <v>0</v>
          </cell>
          <cell r="H1020">
            <v>1</v>
          </cell>
          <cell r="I1020">
            <v>572026</v>
          </cell>
          <cell r="J1020">
            <v>0</v>
          </cell>
          <cell r="K1020">
            <v>0</v>
          </cell>
          <cell r="L1020">
            <v>0</v>
          </cell>
          <cell r="M1020">
            <v>572026</v>
          </cell>
          <cell r="N1020">
            <v>0</v>
          </cell>
          <cell r="O1020" t="str">
            <v>Transport vositalari</v>
          </cell>
        </row>
        <row r="1021">
          <cell r="A1021">
            <v>9</v>
          </cell>
          <cell r="B1021">
            <v>214</v>
          </cell>
          <cell r="C1021">
            <v>7948</v>
          </cell>
          <cell r="D1021">
            <v>921.01</v>
          </cell>
          <cell r="E1021">
            <v>22</v>
          </cell>
          <cell r="F1021">
            <v>16529</v>
          </cell>
          <cell r="G1021">
            <v>0</v>
          </cell>
          <cell r="H1021">
            <v>1</v>
          </cell>
          <cell r="I1021">
            <v>703956</v>
          </cell>
          <cell r="J1021">
            <v>0</v>
          </cell>
          <cell r="K1021">
            <v>0</v>
          </cell>
          <cell r="L1021">
            <v>0</v>
          </cell>
          <cell r="M1021">
            <v>703956</v>
          </cell>
          <cell r="N1021">
            <v>0</v>
          </cell>
          <cell r="O1021" t="str">
            <v>Transport vositalari</v>
          </cell>
        </row>
        <row r="1022">
          <cell r="A1022">
            <v>9</v>
          </cell>
          <cell r="B1022">
            <v>214</v>
          </cell>
          <cell r="C1022">
            <v>8104</v>
          </cell>
          <cell r="D1022">
            <v>921.01</v>
          </cell>
          <cell r="E1022">
            <v>22</v>
          </cell>
          <cell r="F1022">
            <v>16529</v>
          </cell>
          <cell r="G1022">
            <v>0</v>
          </cell>
          <cell r="H1022">
            <v>1</v>
          </cell>
          <cell r="I1022">
            <v>338280</v>
          </cell>
          <cell r="J1022">
            <v>0</v>
          </cell>
          <cell r="K1022">
            <v>0</v>
          </cell>
          <cell r="L1022">
            <v>0</v>
          </cell>
          <cell r="M1022">
            <v>338280</v>
          </cell>
          <cell r="N1022">
            <v>0</v>
          </cell>
          <cell r="O1022" t="str">
            <v>Transport vositalari</v>
          </cell>
        </row>
        <row r="1023">
          <cell r="A1023">
            <v>9</v>
          </cell>
          <cell r="B1023">
            <v>214</v>
          </cell>
          <cell r="C1023">
            <v>8298</v>
          </cell>
          <cell r="D1023">
            <v>921.01</v>
          </cell>
          <cell r="E1023">
            <v>22</v>
          </cell>
          <cell r="F1023">
            <v>16529</v>
          </cell>
          <cell r="G1023">
            <v>0</v>
          </cell>
          <cell r="H1023">
            <v>1</v>
          </cell>
          <cell r="I1023">
            <v>371111</v>
          </cell>
          <cell r="J1023">
            <v>0</v>
          </cell>
          <cell r="K1023">
            <v>0</v>
          </cell>
          <cell r="L1023">
            <v>0</v>
          </cell>
          <cell r="M1023">
            <v>371111</v>
          </cell>
          <cell r="N1023">
            <v>0</v>
          </cell>
          <cell r="O1023" t="str">
            <v>Transport vositalari</v>
          </cell>
        </row>
        <row r="1024">
          <cell r="A1024">
            <v>9</v>
          </cell>
          <cell r="B1024">
            <v>214</v>
          </cell>
          <cell r="C1024">
            <v>8659</v>
          </cell>
          <cell r="D1024">
            <v>921.01</v>
          </cell>
          <cell r="E1024">
            <v>22</v>
          </cell>
          <cell r="F1024">
            <v>16529</v>
          </cell>
          <cell r="G1024">
            <v>0</v>
          </cell>
          <cell r="H1024">
            <v>1</v>
          </cell>
          <cell r="I1024">
            <v>340788</v>
          </cell>
          <cell r="J1024">
            <v>0</v>
          </cell>
          <cell r="K1024">
            <v>0</v>
          </cell>
          <cell r="L1024">
            <v>4296</v>
          </cell>
          <cell r="M1024">
            <v>336492</v>
          </cell>
          <cell r="N1024">
            <v>0</v>
          </cell>
          <cell r="O1024" t="str">
            <v>Transport vositalari</v>
          </cell>
        </row>
        <row r="1025">
          <cell r="A1025">
            <v>9</v>
          </cell>
          <cell r="B1025">
            <v>214</v>
          </cell>
          <cell r="C1025">
            <v>214</v>
          </cell>
          <cell r="D1025">
            <v>921.02</v>
          </cell>
          <cell r="E1025">
            <v>22</v>
          </cell>
          <cell r="F1025">
            <v>16535</v>
          </cell>
          <cell r="G1025">
            <v>0</v>
          </cell>
          <cell r="H1025">
            <v>1</v>
          </cell>
          <cell r="I1025">
            <v>3394212</v>
          </cell>
          <cell r="J1025">
            <v>0</v>
          </cell>
          <cell r="K1025">
            <v>150489.35999999999</v>
          </cell>
          <cell r="L1025">
            <v>32951</v>
          </cell>
          <cell r="M1025">
            <v>3511750.36</v>
          </cell>
          <cell r="N1025">
            <v>0</v>
          </cell>
          <cell r="O1025" t="str">
            <v>Mebel, uskunalar va jixozlar</v>
          </cell>
        </row>
        <row r="1026">
          <cell r="A1026">
            <v>9</v>
          </cell>
          <cell r="B1026">
            <v>214</v>
          </cell>
          <cell r="C1026">
            <v>3563</v>
          </cell>
          <cell r="D1026">
            <v>921.02</v>
          </cell>
          <cell r="E1026">
            <v>22</v>
          </cell>
          <cell r="F1026">
            <v>16535</v>
          </cell>
          <cell r="G1026">
            <v>0</v>
          </cell>
          <cell r="H1026">
            <v>1</v>
          </cell>
          <cell r="I1026">
            <v>3439644</v>
          </cell>
          <cell r="J1026">
            <v>0</v>
          </cell>
          <cell r="K1026">
            <v>362484</v>
          </cell>
          <cell r="L1026">
            <v>27951</v>
          </cell>
          <cell r="M1026">
            <v>3774177</v>
          </cell>
          <cell r="N1026">
            <v>0</v>
          </cell>
          <cell r="O1026" t="str">
            <v>Mebel, uskunalar va jixozlar</v>
          </cell>
        </row>
        <row r="1027">
          <cell r="A1027">
            <v>9</v>
          </cell>
          <cell r="B1027">
            <v>214</v>
          </cell>
          <cell r="C1027">
            <v>5996</v>
          </cell>
          <cell r="D1027">
            <v>921.02</v>
          </cell>
          <cell r="E1027">
            <v>22</v>
          </cell>
          <cell r="F1027">
            <v>16535</v>
          </cell>
          <cell r="G1027">
            <v>0</v>
          </cell>
          <cell r="H1027">
            <v>1</v>
          </cell>
          <cell r="I1027">
            <v>2627506.44</v>
          </cell>
          <cell r="J1027">
            <v>0</v>
          </cell>
          <cell r="K1027">
            <v>347388.49</v>
          </cell>
          <cell r="L1027">
            <v>57363</v>
          </cell>
          <cell r="M1027">
            <v>2917531.93</v>
          </cell>
          <cell r="N1027">
            <v>0</v>
          </cell>
          <cell r="O1027" t="str">
            <v>Mebel, uskunalar va jixozlar</v>
          </cell>
        </row>
        <row r="1028">
          <cell r="A1028">
            <v>9</v>
          </cell>
          <cell r="B1028">
            <v>214</v>
          </cell>
          <cell r="C1028">
            <v>7783</v>
          </cell>
          <cell r="D1028">
            <v>921.02</v>
          </cell>
          <cell r="E1028">
            <v>22</v>
          </cell>
          <cell r="F1028">
            <v>16535</v>
          </cell>
          <cell r="G1028">
            <v>0</v>
          </cell>
          <cell r="H1028">
            <v>1</v>
          </cell>
          <cell r="I1028">
            <v>2121877</v>
          </cell>
          <cell r="J1028">
            <v>0</v>
          </cell>
          <cell r="K1028">
            <v>0</v>
          </cell>
          <cell r="L1028">
            <v>34314</v>
          </cell>
          <cell r="M1028">
            <v>2087563</v>
          </cell>
          <cell r="N1028">
            <v>0</v>
          </cell>
          <cell r="O1028" t="str">
            <v>Mebel, uskunalar va jixozlar</v>
          </cell>
        </row>
        <row r="1029">
          <cell r="A1029">
            <v>9</v>
          </cell>
          <cell r="B1029">
            <v>214</v>
          </cell>
          <cell r="C1029">
            <v>7845</v>
          </cell>
          <cell r="D1029">
            <v>921.02</v>
          </cell>
          <cell r="E1029">
            <v>22</v>
          </cell>
          <cell r="F1029">
            <v>16535</v>
          </cell>
          <cell r="G1029">
            <v>0</v>
          </cell>
          <cell r="H1029">
            <v>1</v>
          </cell>
          <cell r="I1029">
            <v>2124699</v>
          </cell>
          <cell r="J1029">
            <v>0</v>
          </cell>
          <cell r="K1029">
            <v>334118</v>
          </cell>
          <cell r="L1029">
            <v>0</v>
          </cell>
          <cell r="M1029">
            <v>2458817</v>
          </cell>
          <cell r="N1029">
            <v>0</v>
          </cell>
          <cell r="O1029" t="str">
            <v>Mebel, uskunalar va jixozlar</v>
          </cell>
        </row>
        <row r="1030">
          <cell r="A1030">
            <v>9</v>
          </cell>
          <cell r="B1030">
            <v>214</v>
          </cell>
          <cell r="C1030">
            <v>7948</v>
          </cell>
          <cell r="D1030">
            <v>921.02</v>
          </cell>
          <cell r="E1030">
            <v>22</v>
          </cell>
          <cell r="F1030">
            <v>16535</v>
          </cell>
          <cell r="G1030">
            <v>0</v>
          </cell>
          <cell r="H1030">
            <v>1</v>
          </cell>
          <cell r="I1030">
            <v>1825608</v>
          </cell>
          <cell r="J1030">
            <v>0</v>
          </cell>
          <cell r="K1030">
            <v>493106.04</v>
          </cell>
          <cell r="L1030">
            <v>0</v>
          </cell>
          <cell r="M1030">
            <v>2318714.04</v>
          </cell>
          <cell r="N1030">
            <v>0</v>
          </cell>
          <cell r="O1030" t="str">
            <v>Mebel, uskunalar va jixozlar</v>
          </cell>
        </row>
        <row r="1031">
          <cell r="A1031">
            <v>9</v>
          </cell>
          <cell r="B1031">
            <v>214</v>
          </cell>
          <cell r="C1031">
            <v>8002</v>
          </cell>
          <cell r="D1031">
            <v>921.02</v>
          </cell>
          <cell r="E1031">
            <v>22</v>
          </cell>
          <cell r="F1031">
            <v>16535</v>
          </cell>
          <cell r="G1031">
            <v>0</v>
          </cell>
          <cell r="H1031">
            <v>1</v>
          </cell>
          <cell r="I1031">
            <v>1706875</v>
          </cell>
          <cell r="J1031">
            <v>0</v>
          </cell>
          <cell r="K1031">
            <v>331788.49</v>
          </cell>
          <cell r="L1031">
            <v>35400</v>
          </cell>
          <cell r="M1031">
            <v>2003263.49</v>
          </cell>
          <cell r="N1031">
            <v>0</v>
          </cell>
          <cell r="O1031" t="str">
            <v>Mebel, uskunalar va jixozlar</v>
          </cell>
        </row>
        <row r="1032">
          <cell r="A1032">
            <v>9</v>
          </cell>
          <cell r="B1032">
            <v>214</v>
          </cell>
          <cell r="C1032">
            <v>8104</v>
          </cell>
          <cell r="D1032">
            <v>921.02</v>
          </cell>
          <cell r="E1032">
            <v>22</v>
          </cell>
          <cell r="F1032">
            <v>16535</v>
          </cell>
          <cell r="G1032">
            <v>0</v>
          </cell>
          <cell r="H1032">
            <v>1</v>
          </cell>
          <cell r="I1032">
            <v>1746011</v>
          </cell>
          <cell r="J1032">
            <v>0</v>
          </cell>
          <cell r="K1032">
            <v>331799.51</v>
          </cell>
          <cell r="L1032">
            <v>16500</v>
          </cell>
          <cell r="M1032">
            <v>2061310.51</v>
          </cell>
          <cell r="N1032">
            <v>0</v>
          </cell>
          <cell r="O1032" t="str">
            <v>Mebel, uskunalar va jixozlar</v>
          </cell>
        </row>
        <row r="1033">
          <cell r="A1033">
            <v>9</v>
          </cell>
          <cell r="B1033">
            <v>214</v>
          </cell>
          <cell r="C1033">
            <v>8137</v>
          </cell>
          <cell r="D1033">
            <v>921.02</v>
          </cell>
          <cell r="E1033">
            <v>22</v>
          </cell>
          <cell r="F1033">
            <v>16535</v>
          </cell>
          <cell r="G1033">
            <v>0</v>
          </cell>
          <cell r="H1033">
            <v>1</v>
          </cell>
          <cell r="I1033">
            <v>1494610</v>
          </cell>
          <cell r="J1033">
            <v>0</v>
          </cell>
          <cell r="K1033">
            <v>343290</v>
          </cell>
          <cell r="L1033">
            <v>198677</v>
          </cell>
          <cell r="M1033">
            <v>1639223</v>
          </cell>
          <cell r="N1033">
            <v>0</v>
          </cell>
          <cell r="O1033" t="str">
            <v>Mebel, uskunalar va jixozlar</v>
          </cell>
        </row>
        <row r="1034">
          <cell r="A1034">
            <v>9</v>
          </cell>
          <cell r="B1034">
            <v>214</v>
          </cell>
          <cell r="C1034">
            <v>8298</v>
          </cell>
          <cell r="D1034">
            <v>921.02</v>
          </cell>
          <cell r="E1034">
            <v>22</v>
          </cell>
          <cell r="F1034">
            <v>16535</v>
          </cell>
          <cell r="G1034">
            <v>0</v>
          </cell>
          <cell r="H1034">
            <v>1</v>
          </cell>
          <cell r="I1034">
            <v>2130827</v>
          </cell>
          <cell r="J1034">
            <v>0</v>
          </cell>
          <cell r="K1034">
            <v>68838</v>
          </cell>
          <cell r="L1034">
            <v>122210</v>
          </cell>
          <cell r="M1034">
            <v>2077455</v>
          </cell>
          <cell r="N1034">
            <v>0</v>
          </cell>
          <cell r="O1034" t="str">
            <v>Mebel, uskunalar va jixozlar</v>
          </cell>
        </row>
        <row r="1035">
          <cell r="A1035">
            <v>9</v>
          </cell>
          <cell r="B1035">
            <v>214</v>
          </cell>
          <cell r="C1035">
            <v>8533</v>
          </cell>
          <cell r="D1035">
            <v>921.02</v>
          </cell>
          <cell r="E1035">
            <v>22</v>
          </cell>
          <cell r="F1035">
            <v>16535</v>
          </cell>
          <cell r="G1035">
            <v>0</v>
          </cell>
          <cell r="H1035">
            <v>1</v>
          </cell>
          <cell r="I1035">
            <v>1377125</v>
          </cell>
          <cell r="J1035">
            <v>0</v>
          </cell>
          <cell r="K1035">
            <v>488373.1</v>
          </cell>
          <cell r="L1035">
            <v>110549.1</v>
          </cell>
          <cell r="M1035">
            <v>1754949</v>
          </cell>
          <cell r="N1035">
            <v>0</v>
          </cell>
          <cell r="O1035" t="str">
            <v>Mebel, uskunalar va jixozlar</v>
          </cell>
        </row>
        <row r="1036">
          <cell r="A1036">
            <v>9</v>
          </cell>
          <cell r="B1036">
            <v>214</v>
          </cell>
          <cell r="C1036">
            <v>8659</v>
          </cell>
          <cell r="D1036">
            <v>921.02</v>
          </cell>
          <cell r="E1036">
            <v>22</v>
          </cell>
          <cell r="F1036">
            <v>16535</v>
          </cell>
          <cell r="G1036">
            <v>0</v>
          </cell>
          <cell r="H1036">
            <v>1</v>
          </cell>
          <cell r="I1036">
            <v>1753671</v>
          </cell>
          <cell r="J1036">
            <v>0</v>
          </cell>
          <cell r="K1036">
            <v>432777.27</v>
          </cell>
          <cell r="L1036">
            <v>220897</v>
          </cell>
          <cell r="M1036">
            <v>1965551.27</v>
          </cell>
          <cell r="N1036">
            <v>0</v>
          </cell>
          <cell r="O1036" t="str">
            <v>Mebel, uskunalar va jixozlar</v>
          </cell>
        </row>
        <row r="1037">
          <cell r="A1037">
            <v>9</v>
          </cell>
          <cell r="B1037">
            <v>214</v>
          </cell>
          <cell r="C1037">
            <v>214</v>
          </cell>
          <cell r="D1037">
            <v>925</v>
          </cell>
          <cell r="E1037">
            <v>22</v>
          </cell>
          <cell r="F1037">
            <v>16541</v>
          </cell>
          <cell r="G1037">
            <v>0</v>
          </cell>
          <cell r="H1037">
            <v>1</v>
          </cell>
          <cell r="I1037">
            <v>0</v>
          </cell>
          <cell r="J1037">
            <v>0</v>
          </cell>
          <cell r="K1037">
            <v>11730.32</v>
          </cell>
          <cell r="L1037">
            <v>0</v>
          </cell>
          <cell r="M1037">
            <v>11730.32</v>
          </cell>
          <cell r="N1037">
            <v>0</v>
          </cell>
          <cell r="O1037" t="str">
            <v>Nomaterial aktivlar</v>
          </cell>
        </row>
        <row r="1038">
          <cell r="A1038">
            <v>9</v>
          </cell>
          <cell r="B1038">
            <v>214</v>
          </cell>
          <cell r="C1038">
            <v>3563</v>
          </cell>
          <cell r="D1038">
            <v>925</v>
          </cell>
          <cell r="E1038">
            <v>22</v>
          </cell>
          <cell r="F1038">
            <v>16541</v>
          </cell>
          <cell r="G1038">
            <v>0</v>
          </cell>
          <cell r="H1038">
            <v>1</v>
          </cell>
          <cell r="I1038">
            <v>0</v>
          </cell>
          <cell r="J1038">
            <v>0</v>
          </cell>
          <cell r="K1038">
            <v>12335</v>
          </cell>
          <cell r="L1038">
            <v>0</v>
          </cell>
          <cell r="M1038">
            <v>12335</v>
          </cell>
          <cell r="N1038">
            <v>0</v>
          </cell>
          <cell r="O1038" t="str">
            <v>Nomaterial aktivlar</v>
          </cell>
        </row>
        <row r="1039">
          <cell r="A1039">
            <v>9</v>
          </cell>
          <cell r="B1039">
            <v>214</v>
          </cell>
          <cell r="C1039">
            <v>7948</v>
          </cell>
          <cell r="D1039">
            <v>925</v>
          </cell>
          <cell r="E1039">
            <v>22</v>
          </cell>
          <cell r="F1039">
            <v>16541</v>
          </cell>
          <cell r="G1039">
            <v>0</v>
          </cell>
          <cell r="H1039">
            <v>1</v>
          </cell>
          <cell r="I1039">
            <v>0</v>
          </cell>
          <cell r="J1039">
            <v>0</v>
          </cell>
          <cell r="K1039">
            <v>123738.55</v>
          </cell>
          <cell r="L1039">
            <v>0</v>
          </cell>
          <cell r="M1039">
            <v>123738.55</v>
          </cell>
          <cell r="N1039">
            <v>0</v>
          </cell>
          <cell r="O1039" t="str">
            <v>Nomaterial aktivlar</v>
          </cell>
        </row>
        <row r="1040">
          <cell r="A1040">
            <v>9</v>
          </cell>
          <cell r="B1040">
            <v>214</v>
          </cell>
          <cell r="C1040">
            <v>8002</v>
          </cell>
          <cell r="D1040">
            <v>925</v>
          </cell>
          <cell r="E1040">
            <v>22</v>
          </cell>
          <cell r="F1040">
            <v>16541</v>
          </cell>
          <cell r="G1040">
            <v>0</v>
          </cell>
          <cell r="H1040">
            <v>1</v>
          </cell>
          <cell r="I1040">
            <v>0</v>
          </cell>
          <cell r="J1040">
            <v>0</v>
          </cell>
          <cell r="K1040">
            <v>12335</v>
          </cell>
          <cell r="L1040">
            <v>0</v>
          </cell>
          <cell r="M1040">
            <v>12335</v>
          </cell>
          <cell r="N1040">
            <v>0</v>
          </cell>
          <cell r="O1040" t="str">
            <v>Nomaterial aktivlar</v>
          </cell>
        </row>
        <row r="1041">
          <cell r="A1041">
            <v>9</v>
          </cell>
          <cell r="B1041">
            <v>214</v>
          </cell>
          <cell r="C1041">
            <v>8137</v>
          </cell>
          <cell r="D1041">
            <v>925</v>
          </cell>
          <cell r="E1041">
            <v>22</v>
          </cell>
          <cell r="F1041">
            <v>16541</v>
          </cell>
          <cell r="G1041">
            <v>0</v>
          </cell>
          <cell r="H1041">
            <v>1</v>
          </cell>
          <cell r="I1041">
            <v>0</v>
          </cell>
          <cell r="J1041">
            <v>0</v>
          </cell>
          <cell r="K1041">
            <v>29349.279999999999</v>
          </cell>
          <cell r="L1041">
            <v>0</v>
          </cell>
          <cell r="M1041">
            <v>29349.279999999999</v>
          </cell>
          <cell r="N1041">
            <v>0</v>
          </cell>
          <cell r="O1041" t="str">
            <v>Nomaterial aktivlar</v>
          </cell>
        </row>
        <row r="1042">
          <cell r="A1042">
            <v>9</v>
          </cell>
          <cell r="B1042">
            <v>214</v>
          </cell>
          <cell r="C1042">
            <v>8533</v>
          </cell>
          <cell r="D1042">
            <v>925</v>
          </cell>
          <cell r="E1042">
            <v>22</v>
          </cell>
          <cell r="F1042">
            <v>16541</v>
          </cell>
          <cell r="G1042">
            <v>0</v>
          </cell>
          <cell r="H1042">
            <v>1</v>
          </cell>
          <cell r="I1042">
            <v>0</v>
          </cell>
          <cell r="J1042">
            <v>0</v>
          </cell>
          <cell r="K1042">
            <v>2356.4499999999998</v>
          </cell>
          <cell r="L1042">
            <v>0</v>
          </cell>
          <cell r="M1042">
            <v>2356.4499999999998</v>
          </cell>
          <cell r="N1042">
            <v>0</v>
          </cell>
          <cell r="O1042" t="str">
            <v>Nomaterial aktivlar</v>
          </cell>
        </row>
        <row r="1043">
          <cell r="A1043">
            <v>9</v>
          </cell>
          <cell r="B1043">
            <v>214</v>
          </cell>
          <cell r="C1043">
            <v>214</v>
          </cell>
          <cell r="D1043">
            <v>930</v>
          </cell>
          <cell r="E1043">
            <v>22</v>
          </cell>
          <cell r="F1043">
            <v>16505</v>
          </cell>
          <cell r="G1043">
            <v>0</v>
          </cell>
          <cell r="H1043">
            <v>1</v>
          </cell>
          <cell r="I1043">
            <v>5253701.8</v>
          </cell>
          <cell r="J1043">
            <v>0</v>
          </cell>
          <cell r="K1043">
            <v>0</v>
          </cell>
          <cell r="L1043">
            <v>0</v>
          </cell>
          <cell r="M1043">
            <v>5253701.8</v>
          </cell>
          <cell r="N1043">
            <v>0</v>
          </cell>
          <cell r="O1043" t="str">
            <v>Kapital qurilish</v>
          </cell>
        </row>
        <row r="1044">
          <cell r="A1044">
            <v>9</v>
          </cell>
          <cell r="B1044">
            <v>214</v>
          </cell>
          <cell r="C1044">
            <v>3563</v>
          </cell>
          <cell r="D1044">
            <v>930</v>
          </cell>
          <cell r="E1044">
            <v>22</v>
          </cell>
          <cell r="F1044">
            <v>16505</v>
          </cell>
          <cell r="G1044">
            <v>0</v>
          </cell>
          <cell r="H1044">
            <v>1</v>
          </cell>
          <cell r="I1044">
            <v>4532004.8</v>
          </cell>
          <cell r="J1044">
            <v>0</v>
          </cell>
          <cell r="K1044">
            <v>0</v>
          </cell>
          <cell r="L1044">
            <v>0</v>
          </cell>
          <cell r="M1044">
            <v>4532004.8</v>
          </cell>
          <cell r="N1044">
            <v>0</v>
          </cell>
          <cell r="O1044" t="str">
            <v>Kapital qurilish</v>
          </cell>
        </row>
        <row r="1045">
          <cell r="A1045">
            <v>9</v>
          </cell>
          <cell r="B1045">
            <v>214</v>
          </cell>
          <cell r="C1045">
            <v>5996</v>
          </cell>
          <cell r="D1045">
            <v>930</v>
          </cell>
          <cell r="E1045">
            <v>22</v>
          </cell>
          <cell r="F1045">
            <v>16505</v>
          </cell>
          <cell r="G1045">
            <v>0</v>
          </cell>
          <cell r="H1045">
            <v>1</v>
          </cell>
          <cell r="I1045">
            <v>20786554.960000001</v>
          </cell>
          <cell r="J1045">
            <v>0</v>
          </cell>
          <cell r="K1045">
            <v>0</v>
          </cell>
          <cell r="L1045">
            <v>0</v>
          </cell>
          <cell r="M1045">
            <v>20786554.960000001</v>
          </cell>
          <cell r="N1045">
            <v>0</v>
          </cell>
          <cell r="O1045" t="str">
            <v>Kapital qurilish</v>
          </cell>
        </row>
        <row r="1046">
          <cell r="A1046">
            <v>9</v>
          </cell>
          <cell r="B1046">
            <v>214</v>
          </cell>
          <cell r="C1046">
            <v>7783</v>
          </cell>
          <cell r="D1046">
            <v>930</v>
          </cell>
          <cell r="E1046">
            <v>22</v>
          </cell>
          <cell r="F1046">
            <v>16505</v>
          </cell>
          <cell r="G1046">
            <v>0</v>
          </cell>
          <cell r="H1046">
            <v>1</v>
          </cell>
          <cell r="I1046">
            <v>1678248</v>
          </cell>
          <cell r="J1046">
            <v>0</v>
          </cell>
          <cell r="K1046">
            <v>0</v>
          </cell>
          <cell r="L1046">
            <v>159934</v>
          </cell>
          <cell r="M1046">
            <v>1518314</v>
          </cell>
          <cell r="N1046">
            <v>0</v>
          </cell>
          <cell r="O1046" t="str">
            <v>Kapital qurilish</v>
          </cell>
        </row>
        <row r="1047">
          <cell r="A1047">
            <v>9</v>
          </cell>
          <cell r="B1047">
            <v>214</v>
          </cell>
          <cell r="C1047">
            <v>7948</v>
          </cell>
          <cell r="D1047">
            <v>930</v>
          </cell>
          <cell r="E1047">
            <v>22</v>
          </cell>
          <cell r="F1047">
            <v>16505</v>
          </cell>
          <cell r="G1047">
            <v>0</v>
          </cell>
          <cell r="H1047">
            <v>1</v>
          </cell>
          <cell r="I1047">
            <v>3262000</v>
          </cell>
          <cell r="J1047">
            <v>0</v>
          </cell>
          <cell r="K1047">
            <v>0</v>
          </cell>
          <cell r="L1047">
            <v>0</v>
          </cell>
          <cell r="M1047">
            <v>3262000</v>
          </cell>
          <cell r="N1047">
            <v>0</v>
          </cell>
          <cell r="O1047" t="str">
            <v>Kapital qurilish</v>
          </cell>
        </row>
        <row r="1048">
          <cell r="A1048">
            <v>9</v>
          </cell>
          <cell r="B1048">
            <v>214</v>
          </cell>
          <cell r="C1048">
            <v>8002</v>
          </cell>
          <cell r="D1048">
            <v>930</v>
          </cell>
          <cell r="E1048">
            <v>22</v>
          </cell>
          <cell r="F1048">
            <v>16505</v>
          </cell>
          <cell r="G1048">
            <v>0</v>
          </cell>
          <cell r="H1048">
            <v>1</v>
          </cell>
          <cell r="I1048">
            <v>6963483.9199999999</v>
          </cell>
          <cell r="J1048">
            <v>0</v>
          </cell>
          <cell r="K1048">
            <v>0</v>
          </cell>
          <cell r="L1048">
            <v>0</v>
          </cell>
          <cell r="M1048">
            <v>6963483.9199999999</v>
          </cell>
          <cell r="N1048">
            <v>0</v>
          </cell>
          <cell r="O1048" t="str">
            <v>Kapital qurilish</v>
          </cell>
        </row>
        <row r="1049">
          <cell r="A1049">
            <v>9</v>
          </cell>
          <cell r="B1049">
            <v>214</v>
          </cell>
          <cell r="C1049">
            <v>8104</v>
          </cell>
          <cell r="D1049">
            <v>930</v>
          </cell>
          <cell r="E1049">
            <v>22</v>
          </cell>
          <cell r="F1049">
            <v>16505</v>
          </cell>
          <cell r="G1049">
            <v>0</v>
          </cell>
          <cell r="H1049">
            <v>1</v>
          </cell>
          <cell r="I1049">
            <v>2977092.52</v>
          </cell>
          <cell r="J1049">
            <v>0</v>
          </cell>
          <cell r="K1049">
            <v>0</v>
          </cell>
          <cell r="L1049">
            <v>0</v>
          </cell>
          <cell r="M1049">
            <v>2977092.52</v>
          </cell>
          <cell r="N1049">
            <v>0</v>
          </cell>
          <cell r="O1049" t="str">
            <v>Kapital qurilish</v>
          </cell>
        </row>
        <row r="1050">
          <cell r="A1050">
            <v>9</v>
          </cell>
          <cell r="B1050">
            <v>214</v>
          </cell>
          <cell r="C1050">
            <v>8137</v>
          </cell>
          <cell r="D1050">
            <v>930</v>
          </cell>
          <cell r="E1050">
            <v>22</v>
          </cell>
          <cell r="F1050">
            <v>16505</v>
          </cell>
          <cell r="G1050">
            <v>0</v>
          </cell>
          <cell r="H1050">
            <v>1</v>
          </cell>
          <cell r="I1050">
            <v>1483125</v>
          </cell>
          <cell r="J1050">
            <v>0</v>
          </cell>
          <cell r="K1050">
            <v>0</v>
          </cell>
          <cell r="L1050">
            <v>0</v>
          </cell>
          <cell r="M1050">
            <v>1483125</v>
          </cell>
          <cell r="N1050">
            <v>0</v>
          </cell>
          <cell r="O1050" t="str">
            <v>Kapital qurilish</v>
          </cell>
        </row>
        <row r="1051">
          <cell r="A1051">
            <v>9</v>
          </cell>
          <cell r="B1051">
            <v>214</v>
          </cell>
          <cell r="C1051">
            <v>8298</v>
          </cell>
          <cell r="D1051">
            <v>930</v>
          </cell>
          <cell r="E1051">
            <v>22</v>
          </cell>
          <cell r="F1051">
            <v>16505</v>
          </cell>
          <cell r="G1051">
            <v>0</v>
          </cell>
          <cell r="H1051">
            <v>1</v>
          </cell>
          <cell r="I1051">
            <v>10693358.02</v>
          </cell>
          <cell r="J1051">
            <v>0</v>
          </cell>
          <cell r="K1051">
            <v>0</v>
          </cell>
          <cell r="L1051">
            <v>9537125</v>
          </cell>
          <cell r="M1051">
            <v>1156233.02</v>
          </cell>
          <cell r="N1051">
            <v>0</v>
          </cell>
          <cell r="O1051" t="str">
            <v>Kapital qurilish</v>
          </cell>
        </row>
        <row r="1052">
          <cell r="A1052">
            <v>9</v>
          </cell>
          <cell r="B1052">
            <v>214</v>
          </cell>
          <cell r="C1052">
            <v>8533</v>
          </cell>
          <cell r="D1052">
            <v>930</v>
          </cell>
          <cell r="E1052">
            <v>22</v>
          </cell>
          <cell r="F1052">
            <v>16505</v>
          </cell>
          <cell r="G1052">
            <v>0</v>
          </cell>
          <cell r="H1052">
            <v>1</v>
          </cell>
          <cell r="I1052">
            <v>4201065.54</v>
          </cell>
          <cell r="J1052">
            <v>0</v>
          </cell>
          <cell r="K1052">
            <v>0</v>
          </cell>
          <cell r="L1052">
            <v>33000</v>
          </cell>
          <cell r="M1052">
            <v>4168065.54</v>
          </cell>
          <cell r="N1052">
            <v>0</v>
          </cell>
          <cell r="O1052" t="str">
            <v>Kapital qurilish</v>
          </cell>
        </row>
        <row r="1053">
          <cell r="A1053">
            <v>9</v>
          </cell>
          <cell r="B1053">
            <v>214</v>
          </cell>
          <cell r="C1053">
            <v>8659</v>
          </cell>
          <cell r="D1053">
            <v>930</v>
          </cell>
          <cell r="E1053">
            <v>22</v>
          </cell>
          <cell r="F1053">
            <v>16505</v>
          </cell>
          <cell r="G1053">
            <v>0</v>
          </cell>
          <cell r="H1053">
            <v>1</v>
          </cell>
          <cell r="I1053">
            <v>3347883</v>
          </cell>
          <cell r="J1053">
            <v>0</v>
          </cell>
          <cell r="K1053">
            <v>0</v>
          </cell>
          <cell r="L1053">
            <v>2353100</v>
          </cell>
          <cell r="M1053">
            <v>994783</v>
          </cell>
          <cell r="N1053">
            <v>0</v>
          </cell>
          <cell r="O1053" t="str">
            <v>Kapital qurilish</v>
          </cell>
        </row>
        <row r="1054">
          <cell r="A1054">
            <v>9</v>
          </cell>
          <cell r="B1054">
            <v>214</v>
          </cell>
          <cell r="C1054">
            <v>214</v>
          </cell>
          <cell r="D1054">
            <v>940.01</v>
          </cell>
          <cell r="E1054">
            <v>22</v>
          </cell>
          <cell r="F1054">
            <v>19921.009999999998</v>
          </cell>
          <cell r="G1054">
            <v>0</v>
          </cell>
          <cell r="H1054">
            <v>1</v>
          </cell>
          <cell r="I1054">
            <v>179433.3</v>
          </cell>
          <cell r="J1054">
            <v>0</v>
          </cell>
          <cell r="K1054">
            <v>64500</v>
          </cell>
          <cell r="L1054">
            <v>74814</v>
          </cell>
          <cell r="M1054">
            <v>169119.3</v>
          </cell>
          <cell r="N1054">
            <v>0</v>
          </cell>
          <cell r="O1054" t="str">
            <v>Строительные материалы для текущего ремонта</v>
          </cell>
        </row>
        <row r="1055">
          <cell r="A1055">
            <v>9</v>
          </cell>
          <cell r="B1055">
            <v>214</v>
          </cell>
          <cell r="C1055">
            <v>3563</v>
          </cell>
          <cell r="D1055">
            <v>940.01</v>
          </cell>
          <cell r="E1055">
            <v>22</v>
          </cell>
          <cell r="F1055">
            <v>19921.009999999998</v>
          </cell>
          <cell r="G1055">
            <v>0</v>
          </cell>
          <cell r="H1055">
            <v>1</v>
          </cell>
          <cell r="I1055">
            <v>19620</v>
          </cell>
          <cell r="J1055">
            <v>0</v>
          </cell>
          <cell r="K1055">
            <v>27200</v>
          </cell>
          <cell r="L1055">
            <v>4010</v>
          </cell>
          <cell r="M1055">
            <v>42810</v>
          </cell>
          <cell r="N1055">
            <v>0</v>
          </cell>
          <cell r="O1055" t="str">
            <v>Строительные материалы для текущего ремонта</v>
          </cell>
        </row>
        <row r="1056">
          <cell r="A1056">
            <v>9</v>
          </cell>
          <cell r="B1056">
            <v>214</v>
          </cell>
          <cell r="C1056">
            <v>7783</v>
          </cell>
          <cell r="D1056">
            <v>940.01</v>
          </cell>
          <cell r="E1056">
            <v>22</v>
          </cell>
          <cell r="F1056">
            <v>19921.009999999998</v>
          </cell>
          <cell r="G1056">
            <v>0</v>
          </cell>
          <cell r="H1056">
            <v>1</v>
          </cell>
          <cell r="I1056">
            <v>112079.73</v>
          </cell>
          <cell r="J1056">
            <v>0</v>
          </cell>
          <cell r="K1056">
            <v>0</v>
          </cell>
          <cell r="L1056">
            <v>0</v>
          </cell>
          <cell r="M1056">
            <v>112079.73</v>
          </cell>
          <cell r="N1056">
            <v>0</v>
          </cell>
          <cell r="O1056" t="str">
            <v>Строительные материалы для текущего ремонта</v>
          </cell>
        </row>
        <row r="1057">
          <cell r="A1057">
            <v>9</v>
          </cell>
          <cell r="B1057">
            <v>214</v>
          </cell>
          <cell r="C1057">
            <v>8533</v>
          </cell>
          <cell r="D1057">
            <v>940.01</v>
          </cell>
          <cell r="E1057">
            <v>22</v>
          </cell>
          <cell r="F1057">
            <v>19921.009999999998</v>
          </cell>
          <cell r="G1057">
            <v>0</v>
          </cell>
          <cell r="H1057">
            <v>1</v>
          </cell>
          <cell r="I1057">
            <v>10500</v>
          </cell>
          <cell r="J1057">
            <v>0</v>
          </cell>
          <cell r="K1057">
            <v>0</v>
          </cell>
          <cell r="L1057">
            <v>10500</v>
          </cell>
          <cell r="M1057">
            <v>0</v>
          </cell>
          <cell r="N1057">
            <v>0</v>
          </cell>
          <cell r="O1057" t="str">
            <v>Строительные материалы для текущего ремонта</v>
          </cell>
        </row>
        <row r="1058">
          <cell r="A1058">
            <v>9</v>
          </cell>
          <cell r="B1058">
            <v>214</v>
          </cell>
          <cell r="C1058">
            <v>214</v>
          </cell>
          <cell r="D1058">
            <v>940.02</v>
          </cell>
          <cell r="E1058">
            <v>22</v>
          </cell>
          <cell r="F1058">
            <v>19921.02</v>
          </cell>
          <cell r="G1058">
            <v>0</v>
          </cell>
          <cell r="H1058">
            <v>1</v>
          </cell>
          <cell r="I1058">
            <v>2104320.81</v>
          </cell>
          <cell r="J1058">
            <v>0</v>
          </cell>
          <cell r="K1058">
            <v>3736482.56</v>
          </cell>
          <cell r="L1058">
            <v>5840803.3700000001</v>
          </cell>
          <cell r="M1058">
            <v>0</v>
          </cell>
          <cell r="N1058">
            <v>0</v>
          </cell>
          <cell r="O1058" t="str">
            <v>Компьютеры и вычтехника включая счетные машинки</v>
          </cell>
        </row>
        <row r="1059">
          <cell r="A1059">
            <v>9</v>
          </cell>
          <cell r="B1059">
            <v>214</v>
          </cell>
          <cell r="C1059">
            <v>3563</v>
          </cell>
          <cell r="D1059">
            <v>940.02</v>
          </cell>
          <cell r="E1059">
            <v>22</v>
          </cell>
          <cell r="F1059">
            <v>19921.02</v>
          </cell>
          <cell r="G1059">
            <v>0</v>
          </cell>
          <cell r="H1059">
            <v>1</v>
          </cell>
          <cell r="I1059">
            <v>115334</v>
          </cell>
          <cell r="J1059">
            <v>0</v>
          </cell>
          <cell r="K1059">
            <v>0</v>
          </cell>
          <cell r="L1059">
            <v>0</v>
          </cell>
          <cell r="M1059">
            <v>115334</v>
          </cell>
          <cell r="N1059">
            <v>0</v>
          </cell>
          <cell r="O1059" t="str">
            <v>Компьютеры и вычтехника включая счетные машинки</v>
          </cell>
        </row>
        <row r="1060">
          <cell r="A1060">
            <v>9</v>
          </cell>
          <cell r="B1060">
            <v>214</v>
          </cell>
          <cell r="C1060">
            <v>5996</v>
          </cell>
          <cell r="D1060">
            <v>940.02</v>
          </cell>
          <cell r="E1060">
            <v>22</v>
          </cell>
          <cell r="F1060">
            <v>19921.02</v>
          </cell>
          <cell r="G1060">
            <v>0</v>
          </cell>
          <cell r="H1060">
            <v>1</v>
          </cell>
          <cell r="I1060">
            <v>104934</v>
          </cell>
          <cell r="J1060">
            <v>0</v>
          </cell>
          <cell r="K1060">
            <v>1232.4000000000001</v>
          </cell>
          <cell r="L1060">
            <v>106166.39999999999</v>
          </cell>
          <cell r="M1060">
            <v>0</v>
          </cell>
          <cell r="N1060">
            <v>0</v>
          </cell>
          <cell r="O1060" t="str">
            <v>Компьютеры и вычтехника включая счетные машинки</v>
          </cell>
        </row>
        <row r="1061">
          <cell r="A1061">
            <v>9</v>
          </cell>
          <cell r="B1061">
            <v>214</v>
          </cell>
          <cell r="C1061">
            <v>7783</v>
          </cell>
          <cell r="D1061">
            <v>940.02</v>
          </cell>
          <cell r="E1061">
            <v>22</v>
          </cell>
          <cell r="F1061">
            <v>19921.02</v>
          </cell>
          <cell r="G1061">
            <v>0</v>
          </cell>
          <cell r="H1061">
            <v>1</v>
          </cell>
          <cell r="I1061">
            <v>296009.53999999998</v>
          </cell>
          <cell r="J1061">
            <v>0</v>
          </cell>
          <cell r="K1061">
            <v>0</v>
          </cell>
          <cell r="L1061">
            <v>296009.53999999998</v>
          </cell>
          <cell r="M1061">
            <v>0</v>
          </cell>
          <cell r="N1061">
            <v>0</v>
          </cell>
          <cell r="O1061" t="str">
            <v>Компьютеры и вычтехника включая счетные машинки</v>
          </cell>
        </row>
        <row r="1062">
          <cell r="A1062">
            <v>9</v>
          </cell>
          <cell r="B1062">
            <v>214</v>
          </cell>
          <cell r="C1062">
            <v>7845</v>
          </cell>
          <cell r="D1062">
            <v>940.02</v>
          </cell>
          <cell r="E1062">
            <v>22</v>
          </cell>
          <cell r="F1062">
            <v>19921.02</v>
          </cell>
          <cell r="G1062">
            <v>0</v>
          </cell>
          <cell r="H1062">
            <v>1</v>
          </cell>
          <cell r="I1062">
            <v>173102.3</v>
          </cell>
          <cell r="J1062">
            <v>0</v>
          </cell>
          <cell r="K1062">
            <v>0</v>
          </cell>
          <cell r="L1062">
            <v>173102.3</v>
          </cell>
          <cell r="M1062">
            <v>0</v>
          </cell>
          <cell r="N1062">
            <v>0</v>
          </cell>
          <cell r="O1062" t="str">
            <v>Компьютеры и вычтехника включая счетные машинки</v>
          </cell>
        </row>
        <row r="1063">
          <cell r="A1063">
            <v>9</v>
          </cell>
          <cell r="B1063">
            <v>214</v>
          </cell>
          <cell r="C1063">
            <v>7948</v>
          </cell>
          <cell r="D1063">
            <v>940.02</v>
          </cell>
          <cell r="E1063">
            <v>22</v>
          </cell>
          <cell r="F1063">
            <v>19921.02</v>
          </cell>
          <cell r="G1063">
            <v>0</v>
          </cell>
          <cell r="H1063">
            <v>1</v>
          </cell>
          <cell r="I1063">
            <v>302451.59999999998</v>
          </cell>
          <cell r="J1063">
            <v>0</v>
          </cell>
          <cell r="K1063">
            <v>0</v>
          </cell>
          <cell r="L1063">
            <v>268051.59999999998</v>
          </cell>
          <cell r="M1063">
            <v>34400</v>
          </cell>
          <cell r="N1063">
            <v>0</v>
          </cell>
          <cell r="O1063" t="str">
            <v>Компьютеры и вычтехника включая счетные машинки</v>
          </cell>
        </row>
        <row r="1064">
          <cell r="A1064">
            <v>9</v>
          </cell>
          <cell r="B1064">
            <v>214</v>
          </cell>
          <cell r="C1064">
            <v>8002</v>
          </cell>
          <cell r="D1064">
            <v>940.02</v>
          </cell>
          <cell r="E1064">
            <v>22</v>
          </cell>
          <cell r="F1064">
            <v>19921.02</v>
          </cell>
          <cell r="G1064">
            <v>0</v>
          </cell>
          <cell r="H1064">
            <v>1</v>
          </cell>
          <cell r="I1064">
            <v>74738.509999999995</v>
          </cell>
          <cell r="J1064">
            <v>0</v>
          </cell>
          <cell r="K1064">
            <v>0</v>
          </cell>
          <cell r="L1064">
            <v>74738.509999999995</v>
          </cell>
          <cell r="M1064">
            <v>0</v>
          </cell>
          <cell r="N1064">
            <v>0</v>
          </cell>
          <cell r="O1064" t="str">
            <v>Компьютеры и вычтехника включая счетные машинки</v>
          </cell>
        </row>
        <row r="1065">
          <cell r="A1065">
            <v>9</v>
          </cell>
          <cell r="B1065">
            <v>214</v>
          </cell>
          <cell r="C1065">
            <v>8104</v>
          </cell>
          <cell r="D1065">
            <v>940.02</v>
          </cell>
          <cell r="E1065">
            <v>22</v>
          </cell>
          <cell r="F1065">
            <v>19921.02</v>
          </cell>
          <cell r="G1065">
            <v>0</v>
          </cell>
          <cell r="H1065">
            <v>1</v>
          </cell>
          <cell r="I1065">
            <v>253576.59</v>
          </cell>
          <cell r="J1065">
            <v>0</v>
          </cell>
          <cell r="K1065">
            <v>0</v>
          </cell>
          <cell r="L1065">
            <v>203944.34</v>
          </cell>
          <cell r="M1065">
            <v>49632.25</v>
          </cell>
          <cell r="N1065">
            <v>0</v>
          </cell>
          <cell r="O1065" t="str">
            <v>Компьютеры и вычтехника включая счетные машинки</v>
          </cell>
        </row>
        <row r="1066">
          <cell r="A1066">
            <v>9</v>
          </cell>
          <cell r="B1066">
            <v>214</v>
          </cell>
          <cell r="C1066">
            <v>8137</v>
          </cell>
          <cell r="D1066">
            <v>940.02</v>
          </cell>
          <cell r="E1066">
            <v>22</v>
          </cell>
          <cell r="F1066">
            <v>19921.02</v>
          </cell>
          <cell r="G1066">
            <v>0</v>
          </cell>
          <cell r="H1066">
            <v>1</v>
          </cell>
          <cell r="I1066">
            <v>308545.34000000003</v>
          </cell>
          <cell r="J1066">
            <v>0</v>
          </cell>
          <cell r="K1066">
            <v>0</v>
          </cell>
          <cell r="L1066">
            <v>308545.34000000003</v>
          </cell>
          <cell r="M1066">
            <v>0</v>
          </cell>
          <cell r="N1066">
            <v>0</v>
          </cell>
          <cell r="O1066" t="str">
            <v>Компьютеры и вычтехника включая счетные машинки</v>
          </cell>
        </row>
        <row r="1067">
          <cell r="A1067">
            <v>9</v>
          </cell>
          <cell r="B1067">
            <v>214</v>
          </cell>
          <cell r="C1067">
            <v>8533</v>
          </cell>
          <cell r="D1067">
            <v>940.02</v>
          </cell>
          <cell r="E1067">
            <v>22</v>
          </cell>
          <cell r="F1067">
            <v>19921.02</v>
          </cell>
          <cell r="G1067">
            <v>0</v>
          </cell>
          <cell r="H1067">
            <v>1</v>
          </cell>
          <cell r="I1067">
            <v>21623</v>
          </cell>
          <cell r="J1067">
            <v>0</v>
          </cell>
          <cell r="K1067">
            <v>0</v>
          </cell>
          <cell r="L1067">
            <v>21623</v>
          </cell>
          <cell r="M1067">
            <v>0</v>
          </cell>
          <cell r="N1067">
            <v>0</v>
          </cell>
          <cell r="O1067" t="str">
            <v>Компьютеры и вычтехника включая счетные машинки</v>
          </cell>
        </row>
        <row r="1068">
          <cell r="A1068">
            <v>9</v>
          </cell>
          <cell r="B1068">
            <v>214</v>
          </cell>
          <cell r="C1068">
            <v>8659</v>
          </cell>
          <cell r="D1068">
            <v>940.02</v>
          </cell>
          <cell r="E1068">
            <v>22</v>
          </cell>
          <cell r="F1068">
            <v>19921.02</v>
          </cell>
          <cell r="G1068">
            <v>0</v>
          </cell>
          <cell r="H1068">
            <v>1</v>
          </cell>
          <cell r="I1068">
            <v>31648.720000000001</v>
          </cell>
          <cell r="J1068">
            <v>0</v>
          </cell>
          <cell r="K1068">
            <v>3136</v>
          </cell>
          <cell r="L1068">
            <v>34784.720000000001</v>
          </cell>
          <cell r="M1068">
            <v>0</v>
          </cell>
          <cell r="N1068">
            <v>0</v>
          </cell>
          <cell r="O1068" t="str">
            <v>Компьютеры и вычтехника включая счетные машинки</v>
          </cell>
        </row>
        <row r="1069">
          <cell r="A1069">
            <v>9</v>
          </cell>
          <cell r="B1069">
            <v>214</v>
          </cell>
          <cell r="C1069">
            <v>214</v>
          </cell>
          <cell r="D1069">
            <v>940.03</v>
          </cell>
          <cell r="E1069">
            <v>22</v>
          </cell>
          <cell r="F1069">
            <v>19921.03</v>
          </cell>
          <cell r="G1069">
            <v>0</v>
          </cell>
          <cell r="H1069">
            <v>1</v>
          </cell>
          <cell r="I1069">
            <v>10110</v>
          </cell>
          <cell r="J1069">
            <v>0</v>
          </cell>
          <cell r="K1069">
            <v>461366.28</v>
          </cell>
          <cell r="L1069">
            <v>457709.48</v>
          </cell>
          <cell r="M1069">
            <v>13766.8</v>
          </cell>
          <cell r="N1069">
            <v>0</v>
          </cell>
          <cell r="O1069" t="str">
            <v>Топливо и смазочные материалы (единые талоны на ГСМ)</v>
          </cell>
        </row>
        <row r="1070">
          <cell r="A1070">
            <v>9</v>
          </cell>
          <cell r="B1070">
            <v>214</v>
          </cell>
          <cell r="C1070">
            <v>3563</v>
          </cell>
          <cell r="D1070">
            <v>940.03</v>
          </cell>
          <cell r="E1070">
            <v>22</v>
          </cell>
          <cell r="F1070">
            <v>19921.03</v>
          </cell>
          <cell r="G1070">
            <v>0</v>
          </cell>
          <cell r="H1070">
            <v>1</v>
          </cell>
          <cell r="I1070">
            <v>0</v>
          </cell>
          <cell r="J1070">
            <v>0</v>
          </cell>
          <cell r="K1070">
            <v>16604.5</v>
          </cell>
          <cell r="L1070">
            <v>16604.5</v>
          </cell>
          <cell r="M1070">
            <v>0</v>
          </cell>
          <cell r="N1070">
            <v>0</v>
          </cell>
          <cell r="O1070" t="str">
            <v>Топливо и смазочные материалы (единые талоны на ГСМ)</v>
          </cell>
        </row>
        <row r="1071">
          <cell r="A1071">
            <v>9</v>
          </cell>
          <cell r="B1071">
            <v>214</v>
          </cell>
          <cell r="C1071">
            <v>7783</v>
          </cell>
          <cell r="D1071">
            <v>940.03</v>
          </cell>
          <cell r="E1071">
            <v>22</v>
          </cell>
          <cell r="F1071">
            <v>19921.03</v>
          </cell>
          <cell r="G1071">
            <v>0</v>
          </cell>
          <cell r="H1071">
            <v>1</v>
          </cell>
          <cell r="I1071">
            <v>0</v>
          </cell>
          <cell r="J1071">
            <v>0</v>
          </cell>
          <cell r="K1071">
            <v>800.6</v>
          </cell>
          <cell r="L1071">
            <v>800.6</v>
          </cell>
          <cell r="M1071">
            <v>0</v>
          </cell>
          <cell r="N1071">
            <v>0</v>
          </cell>
          <cell r="O1071" t="str">
            <v>Топливо и смазочные материалы (единые талоны на ГСМ)</v>
          </cell>
        </row>
        <row r="1072">
          <cell r="A1072">
            <v>9</v>
          </cell>
          <cell r="B1072">
            <v>214</v>
          </cell>
          <cell r="C1072">
            <v>7948</v>
          </cell>
          <cell r="D1072">
            <v>940.03</v>
          </cell>
          <cell r="E1072">
            <v>22</v>
          </cell>
          <cell r="F1072">
            <v>19921.03</v>
          </cell>
          <cell r="G1072">
            <v>0</v>
          </cell>
          <cell r="H1072">
            <v>1</v>
          </cell>
          <cell r="I1072">
            <v>0</v>
          </cell>
          <cell r="J1072">
            <v>0</v>
          </cell>
          <cell r="K1072">
            <v>28423.66</v>
          </cell>
          <cell r="L1072">
            <v>0</v>
          </cell>
          <cell r="M1072">
            <v>28423.66</v>
          </cell>
          <cell r="N1072">
            <v>0</v>
          </cell>
          <cell r="O1072" t="str">
            <v>Топливо и смазочные материалы (единые талоны на ГСМ)</v>
          </cell>
        </row>
        <row r="1073">
          <cell r="A1073">
            <v>9</v>
          </cell>
          <cell r="B1073">
            <v>214</v>
          </cell>
          <cell r="C1073">
            <v>214</v>
          </cell>
          <cell r="D1073">
            <v>940.04</v>
          </cell>
          <cell r="E1073">
            <v>22</v>
          </cell>
          <cell r="F1073">
            <v>19921.04</v>
          </cell>
          <cell r="G1073">
            <v>0</v>
          </cell>
          <cell r="H1073">
            <v>1</v>
          </cell>
          <cell r="I1073">
            <v>1010500</v>
          </cell>
          <cell r="J1073">
            <v>0</v>
          </cell>
          <cell r="K1073">
            <v>23500</v>
          </cell>
          <cell r="L1073">
            <v>1034000</v>
          </cell>
          <cell r="M1073">
            <v>0</v>
          </cell>
          <cell r="N1073">
            <v>0</v>
          </cell>
          <cell r="O1073" t="str">
            <v>Mebel va uskunalar</v>
          </cell>
        </row>
        <row r="1074">
          <cell r="A1074">
            <v>9</v>
          </cell>
          <cell r="B1074">
            <v>214</v>
          </cell>
          <cell r="C1074">
            <v>5996</v>
          </cell>
          <cell r="D1074">
            <v>940.04</v>
          </cell>
          <cell r="E1074">
            <v>22</v>
          </cell>
          <cell r="F1074">
            <v>19921.04</v>
          </cell>
          <cell r="G1074">
            <v>0</v>
          </cell>
          <cell r="H1074">
            <v>1</v>
          </cell>
          <cell r="I1074">
            <v>224941</v>
          </cell>
          <cell r="J1074">
            <v>0</v>
          </cell>
          <cell r="K1074">
            <v>0</v>
          </cell>
          <cell r="L1074">
            <v>224941</v>
          </cell>
          <cell r="M1074">
            <v>0</v>
          </cell>
          <cell r="N1074">
            <v>0</v>
          </cell>
          <cell r="O1074" t="str">
            <v>Mebel va uskunalar</v>
          </cell>
        </row>
        <row r="1075">
          <cell r="A1075">
            <v>9</v>
          </cell>
          <cell r="B1075">
            <v>214</v>
          </cell>
          <cell r="C1075">
            <v>7783</v>
          </cell>
          <cell r="D1075">
            <v>940.04</v>
          </cell>
          <cell r="E1075">
            <v>22</v>
          </cell>
          <cell r="F1075">
            <v>19921.04</v>
          </cell>
          <cell r="G1075">
            <v>0</v>
          </cell>
          <cell r="H1075">
            <v>1</v>
          </cell>
          <cell r="I1075">
            <v>142841</v>
          </cell>
          <cell r="J1075">
            <v>0</v>
          </cell>
          <cell r="K1075">
            <v>0</v>
          </cell>
          <cell r="L1075">
            <v>142841</v>
          </cell>
          <cell r="M1075">
            <v>0</v>
          </cell>
          <cell r="N1075">
            <v>0</v>
          </cell>
          <cell r="O1075" t="str">
            <v>Mebel va uskunalar</v>
          </cell>
        </row>
        <row r="1076">
          <cell r="A1076">
            <v>9</v>
          </cell>
          <cell r="B1076">
            <v>214</v>
          </cell>
          <cell r="C1076">
            <v>7948</v>
          </cell>
          <cell r="D1076">
            <v>940.04</v>
          </cell>
          <cell r="E1076">
            <v>22</v>
          </cell>
          <cell r="F1076">
            <v>19921.04</v>
          </cell>
          <cell r="G1076">
            <v>0</v>
          </cell>
          <cell r="H1076">
            <v>1</v>
          </cell>
          <cell r="I1076">
            <v>66947</v>
          </cell>
          <cell r="J1076">
            <v>0</v>
          </cell>
          <cell r="K1076">
            <v>0</v>
          </cell>
          <cell r="L1076">
            <v>41947</v>
          </cell>
          <cell r="M1076">
            <v>25000</v>
          </cell>
          <cell r="N1076">
            <v>0</v>
          </cell>
          <cell r="O1076" t="str">
            <v>Mebel va uskunalar</v>
          </cell>
        </row>
        <row r="1077">
          <cell r="A1077">
            <v>9</v>
          </cell>
          <cell r="B1077">
            <v>214</v>
          </cell>
          <cell r="C1077">
            <v>8002</v>
          </cell>
          <cell r="D1077">
            <v>940.04</v>
          </cell>
          <cell r="E1077">
            <v>22</v>
          </cell>
          <cell r="F1077">
            <v>19921.04</v>
          </cell>
          <cell r="G1077">
            <v>0</v>
          </cell>
          <cell r="H1077">
            <v>1</v>
          </cell>
          <cell r="I1077">
            <v>8000</v>
          </cell>
          <cell r="J1077">
            <v>0</v>
          </cell>
          <cell r="K1077">
            <v>0</v>
          </cell>
          <cell r="L1077">
            <v>8000</v>
          </cell>
          <cell r="M1077">
            <v>0</v>
          </cell>
          <cell r="N1077">
            <v>0</v>
          </cell>
          <cell r="O1077" t="str">
            <v>Mebel va uskunalar</v>
          </cell>
        </row>
        <row r="1078">
          <cell r="A1078">
            <v>9</v>
          </cell>
          <cell r="B1078">
            <v>214</v>
          </cell>
          <cell r="C1078">
            <v>8104</v>
          </cell>
          <cell r="D1078">
            <v>940.04</v>
          </cell>
          <cell r="E1078">
            <v>22</v>
          </cell>
          <cell r="F1078">
            <v>19921.04</v>
          </cell>
          <cell r="G1078">
            <v>0</v>
          </cell>
          <cell r="H1078">
            <v>1</v>
          </cell>
          <cell r="I1078">
            <v>117848</v>
          </cell>
          <cell r="J1078">
            <v>0</v>
          </cell>
          <cell r="K1078">
            <v>0</v>
          </cell>
          <cell r="L1078">
            <v>28298</v>
          </cell>
          <cell r="M1078">
            <v>89550</v>
          </cell>
          <cell r="N1078">
            <v>0</v>
          </cell>
          <cell r="O1078" t="str">
            <v>Mebel va uskunalar</v>
          </cell>
        </row>
        <row r="1079">
          <cell r="A1079">
            <v>9</v>
          </cell>
          <cell r="B1079">
            <v>214</v>
          </cell>
          <cell r="C1079">
            <v>8298</v>
          </cell>
          <cell r="D1079">
            <v>940.04</v>
          </cell>
          <cell r="E1079">
            <v>22</v>
          </cell>
          <cell r="F1079">
            <v>19921.04</v>
          </cell>
          <cell r="G1079">
            <v>0</v>
          </cell>
          <cell r="H1079">
            <v>1</v>
          </cell>
          <cell r="I1079">
            <v>65880.100000000006</v>
          </cell>
          <cell r="J1079">
            <v>0</v>
          </cell>
          <cell r="K1079">
            <v>124610</v>
          </cell>
          <cell r="L1079">
            <v>190490.1</v>
          </cell>
          <cell r="M1079">
            <v>0</v>
          </cell>
          <cell r="N1079">
            <v>0</v>
          </cell>
          <cell r="O1079" t="str">
            <v>Mebel va uskunalar</v>
          </cell>
        </row>
        <row r="1080">
          <cell r="A1080">
            <v>9</v>
          </cell>
          <cell r="B1080">
            <v>214</v>
          </cell>
          <cell r="C1080">
            <v>8533</v>
          </cell>
          <cell r="D1080">
            <v>940.04</v>
          </cell>
          <cell r="E1080">
            <v>22</v>
          </cell>
          <cell r="F1080">
            <v>19921.04</v>
          </cell>
          <cell r="G1080">
            <v>0</v>
          </cell>
          <cell r="H1080">
            <v>1</v>
          </cell>
          <cell r="I1080">
            <v>6090</v>
          </cell>
          <cell r="J1080">
            <v>0</v>
          </cell>
          <cell r="K1080">
            <v>0</v>
          </cell>
          <cell r="L1080">
            <v>2610</v>
          </cell>
          <cell r="M1080">
            <v>3480</v>
          </cell>
          <cell r="N1080">
            <v>0</v>
          </cell>
          <cell r="O1080" t="str">
            <v>Mebel va uskunalar</v>
          </cell>
        </row>
        <row r="1081">
          <cell r="A1081">
            <v>9</v>
          </cell>
          <cell r="B1081">
            <v>214</v>
          </cell>
          <cell r="C1081">
            <v>214</v>
          </cell>
          <cell r="D1081">
            <v>940.05</v>
          </cell>
          <cell r="E1081">
            <v>22</v>
          </cell>
          <cell r="F1081">
            <v>19921.05</v>
          </cell>
          <cell r="G1081">
            <v>0</v>
          </cell>
          <cell r="H1081">
            <v>1</v>
          </cell>
          <cell r="I1081">
            <v>10638.4</v>
          </cell>
          <cell r="J1081">
            <v>0</v>
          </cell>
          <cell r="K1081">
            <v>65000</v>
          </cell>
          <cell r="L1081">
            <v>75638.399999999994</v>
          </cell>
          <cell r="M1081">
            <v>0</v>
          </cell>
          <cell r="N1081">
            <v>0</v>
          </cell>
          <cell r="O1081" t="str">
            <v>Зап/части к машинам, включая автомашины и другую технику</v>
          </cell>
        </row>
        <row r="1082">
          <cell r="A1082">
            <v>9</v>
          </cell>
          <cell r="B1082">
            <v>214</v>
          </cell>
          <cell r="C1082">
            <v>3563</v>
          </cell>
          <cell r="D1082">
            <v>940.05</v>
          </cell>
          <cell r="E1082">
            <v>22</v>
          </cell>
          <cell r="F1082">
            <v>19921.05</v>
          </cell>
          <cell r="G1082">
            <v>0</v>
          </cell>
          <cell r="H1082">
            <v>1</v>
          </cell>
          <cell r="I1082">
            <v>0</v>
          </cell>
          <cell r="J1082">
            <v>0</v>
          </cell>
          <cell r="K1082">
            <v>60000</v>
          </cell>
          <cell r="L1082">
            <v>60000</v>
          </cell>
          <cell r="M1082">
            <v>0</v>
          </cell>
          <cell r="N1082">
            <v>0</v>
          </cell>
          <cell r="O1082" t="str">
            <v>Зап/части к машинам, включая автомашины и другую технику</v>
          </cell>
        </row>
        <row r="1083">
          <cell r="A1083">
            <v>9</v>
          </cell>
          <cell r="B1083">
            <v>214</v>
          </cell>
          <cell r="C1083">
            <v>8533</v>
          </cell>
          <cell r="D1083">
            <v>940.05</v>
          </cell>
          <cell r="E1083">
            <v>22</v>
          </cell>
          <cell r="F1083">
            <v>19921.05</v>
          </cell>
          <cell r="G1083">
            <v>0</v>
          </cell>
          <cell r="H1083">
            <v>1</v>
          </cell>
          <cell r="I1083">
            <v>26830.959999999999</v>
          </cell>
          <cell r="J1083">
            <v>0</v>
          </cell>
          <cell r="K1083">
            <v>0</v>
          </cell>
          <cell r="L1083">
            <v>26830.959999999999</v>
          </cell>
          <cell r="M1083">
            <v>0</v>
          </cell>
          <cell r="N1083">
            <v>0</v>
          </cell>
          <cell r="O1083" t="str">
            <v>Зап/части к машинам, включая автомашины и другую технику</v>
          </cell>
        </row>
        <row r="1084">
          <cell r="A1084">
            <v>9</v>
          </cell>
          <cell r="B1084">
            <v>214</v>
          </cell>
          <cell r="C1084">
            <v>214</v>
          </cell>
          <cell r="D1084">
            <v>940.08</v>
          </cell>
          <cell r="E1084">
            <v>22</v>
          </cell>
          <cell r="F1084">
            <v>19921.080000000002</v>
          </cell>
          <cell r="G1084">
            <v>0</v>
          </cell>
          <cell r="H1084">
            <v>1</v>
          </cell>
          <cell r="I1084">
            <v>693689.8</v>
          </cell>
          <cell r="J1084">
            <v>0</v>
          </cell>
          <cell r="K1084">
            <v>798903.12</v>
          </cell>
          <cell r="L1084">
            <v>270390.90999999997</v>
          </cell>
          <cell r="M1084">
            <v>1222202.01</v>
          </cell>
          <cell r="N1084">
            <v>0</v>
          </cell>
          <cell r="O1084" t="str">
            <v>Прочин хоз-е материалы невошедшие в другие группы</v>
          </cell>
        </row>
        <row r="1085">
          <cell r="A1085">
            <v>9</v>
          </cell>
          <cell r="B1085">
            <v>214</v>
          </cell>
          <cell r="C1085">
            <v>3563</v>
          </cell>
          <cell r="D1085">
            <v>940.08</v>
          </cell>
          <cell r="E1085">
            <v>22</v>
          </cell>
          <cell r="F1085">
            <v>19921.080000000002</v>
          </cell>
          <cell r="G1085">
            <v>0</v>
          </cell>
          <cell r="H1085">
            <v>1</v>
          </cell>
          <cell r="I1085">
            <v>20568</v>
          </cell>
          <cell r="J1085">
            <v>0</v>
          </cell>
          <cell r="K1085">
            <v>101376.7</v>
          </cell>
          <cell r="L1085">
            <v>0</v>
          </cell>
          <cell r="M1085">
            <v>121944.7</v>
          </cell>
          <cell r="N1085">
            <v>0</v>
          </cell>
          <cell r="O1085" t="str">
            <v>Прочин хоз-е материалы невошедшие в другие группы</v>
          </cell>
        </row>
        <row r="1086">
          <cell r="A1086">
            <v>9</v>
          </cell>
          <cell r="B1086">
            <v>214</v>
          </cell>
          <cell r="C1086">
            <v>5996</v>
          </cell>
          <cell r="D1086">
            <v>940.08</v>
          </cell>
          <cell r="E1086">
            <v>22</v>
          </cell>
          <cell r="F1086">
            <v>19921.080000000002</v>
          </cell>
          <cell r="G1086">
            <v>0</v>
          </cell>
          <cell r="H1086">
            <v>1</v>
          </cell>
          <cell r="I1086">
            <v>0</v>
          </cell>
          <cell r="J1086">
            <v>0</v>
          </cell>
          <cell r="K1086">
            <v>1500.9</v>
          </cell>
          <cell r="L1086">
            <v>0</v>
          </cell>
          <cell r="M1086">
            <v>1500.9</v>
          </cell>
          <cell r="N1086">
            <v>0</v>
          </cell>
          <cell r="O1086" t="str">
            <v>Прочин хоз-е материалы невошедшие в другие группы</v>
          </cell>
        </row>
        <row r="1087">
          <cell r="A1087">
            <v>9</v>
          </cell>
          <cell r="B1087">
            <v>214</v>
          </cell>
          <cell r="C1087">
            <v>7783</v>
          </cell>
          <cell r="D1087">
            <v>940.08</v>
          </cell>
          <cell r="E1087">
            <v>22</v>
          </cell>
          <cell r="F1087">
            <v>19921.080000000002</v>
          </cell>
          <cell r="G1087">
            <v>0</v>
          </cell>
          <cell r="H1087">
            <v>1</v>
          </cell>
          <cell r="I1087">
            <v>14000</v>
          </cell>
          <cell r="J1087">
            <v>0</v>
          </cell>
          <cell r="K1087">
            <v>102164.76</v>
          </cell>
          <cell r="L1087">
            <v>91234</v>
          </cell>
          <cell r="M1087">
            <v>24930.76</v>
          </cell>
          <cell r="N1087">
            <v>0</v>
          </cell>
          <cell r="O1087" t="str">
            <v>Прочин хоз-е материалы невошедшие в другие группы</v>
          </cell>
        </row>
        <row r="1088">
          <cell r="A1088">
            <v>9</v>
          </cell>
          <cell r="B1088">
            <v>214</v>
          </cell>
          <cell r="C1088">
            <v>7845</v>
          </cell>
          <cell r="D1088">
            <v>940.08</v>
          </cell>
          <cell r="E1088">
            <v>22</v>
          </cell>
          <cell r="F1088">
            <v>19921.080000000002</v>
          </cell>
          <cell r="G1088">
            <v>0</v>
          </cell>
          <cell r="H1088">
            <v>1</v>
          </cell>
          <cell r="I1088">
            <v>63326.239999999998</v>
          </cell>
          <cell r="J1088">
            <v>0</v>
          </cell>
          <cell r="K1088">
            <v>0</v>
          </cell>
          <cell r="L1088">
            <v>41400</v>
          </cell>
          <cell r="M1088">
            <v>21926.240000000002</v>
          </cell>
          <cell r="N1088">
            <v>0</v>
          </cell>
          <cell r="O1088" t="str">
            <v>Прочин хоз-е материалы невошедшие в другие группы</v>
          </cell>
        </row>
        <row r="1089">
          <cell r="A1089">
            <v>9</v>
          </cell>
          <cell r="B1089">
            <v>214</v>
          </cell>
          <cell r="C1089">
            <v>7948</v>
          </cell>
          <cell r="D1089">
            <v>940.08</v>
          </cell>
          <cell r="E1089">
            <v>22</v>
          </cell>
          <cell r="F1089">
            <v>19921.080000000002</v>
          </cell>
          <cell r="G1089">
            <v>0</v>
          </cell>
          <cell r="H1089">
            <v>1</v>
          </cell>
          <cell r="I1089">
            <v>81396.12</v>
          </cell>
          <cell r="J1089">
            <v>0</v>
          </cell>
          <cell r="K1089">
            <v>0</v>
          </cell>
          <cell r="L1089">
            <v>81396.12</v>
          </cell>
          <cell r="M1089">
            <v>0</v>
          </cell>
          <cell r="N1089">
            <v>0</v>
          </cell>
          <cell r="O1089" t="str">
            <v>Прочин хоз-е материалы невошедшие в другие группы</v>
          </cell>
        </row>
        <row r="1090">
          <cell r="A1090">
            <v>9</v>
          </cell>
          <cell r="B1090">
            <v>214</v>
          </cell>
          <cell r="C1090">
            <v>8104</v>
          </cell>
          <cell r="D1090">
            <v>940.08</v>
          </cell>
          <cell r="E1090">
            <v>22</v>
          </cell>
          <cell r="F1090">
            <v>19921.080000000002</v>
          </cell>
          <cell r="G1090">
            <v>0</v>
          </cell>
          <cell r="H1090">
            <v>1</v>
          </cell>
          <cell r="I1090">
            <v>277435.88</v>
          </cell>
          <cell r="J1090">
            <v>0</v>
          </cell>
          <cell r="K1090">
            <v>27951</v>
          </cell>
          <cell r="L1090">
            <v>0</v>
          </cell>
          <cell r="M1090">
            <v>305386.88</v>
          </cell>
          <cell r="N1090">
            <v>0</v>
          </cell>
          <cell r="O1090" t="str">
            <v>Прочин хоз-е материалы невошедшие в другие группы</v>
          </cell>
        </row>
        <row r="1091">
          <cell r="A1091">
            <v>9</v>
          </cell>
          <cell r="B1091">
            <v>214</v>
          </cell>
          <cell r="C1091">
            <v>8137</v>
          </cell>
          <cell r="D1091">
            <v>940.08</v>
          </cell>
          <cell r="E1091">
            <v>22</v>
          </cell>
          <cell r="F1091">
            <v>19921.080000000002</v>
          </cell>
          <cell r="G1091">
            <v>0</v>
          </cell>
          <cell r="H1091">
            <v>1</v>
          </cell>
          <cell r="I1091">
            <v>67612.639999999999</v>
          </cell>
          <cell r="J1091">
            <v>0</v>
          </cell>
          <cell r="K1091">
            <v>119010.43</v>
          </cell>
          <cell r="L1091">
            <v>68330</v>
          </cell>
          <cell r="M1091">
            <v>118293.07</v>
          </cell>
          <cell r="N1091">
            <v>0</v>
          </cell>
          <cell r="O1091" t="str">
            <v>Прочин хоз-е материалы невошедшие в другие группы</v>
          </cell>
        </row>
        <row r="1092">
          <cell r="A1092">
            <v>9</v>
          </cell>
          <cell r="B1092">
            <v>214</v>
          </cell>
          <cell r="C1092">
            <v>8533</v>
          </cell>
          <cell r="D1092">
            <v>940.08</v>
          </cell>
          <cell r="E1092">
            <v>22</v>
          </cell>
          <cell r="F1092">
            <v>19921.080000000002</v>
          </cell>
          <cell r="G1092">
            <v>0</v>
          </cell>
          <cell r="H1092">
            <v>1</v>
          </cell>
          <cell r="I1092">
            <v>55430.74</v>
          </cell>
          <cell r="J1092">
            <v>0</v>
          </cell>
          <cell r="K1092">
            <v>349646.26</v>
          </cell>
          <cell r="L1092">
            <v>357637.89</v>
          </cell>
          <cell r="M1092">
            <v>47439.11</v>
          </cell>
          <cell r="N1092">
            <v>0</v>
          </cell>
          <cell r="O1092" t="str">
            <v>Прочин хоз-е материалы невошедшие в другие группы</v>
          </cell>
        </row>
        <row r="1093">
          <cell r="A1093">
            <v>9</v>
          </cell>
          <cell r="B1093">
            <v>214</v>
          </cell>
          <cell r="C1093">
            <v>8659</v>
          </cell>
          <cell r="D1093">
            <v>940.08</v>
          </cell>
          <cell r="E1093">
            <v>22</v>
          </cell>
          <cell r="F1093">
            <v>19921.080000000002</v>
          </cell>
          <cell r="G1093">
            <v>0</v>
          </cell>
          <cell r="H1093">
            <v>1</v>
          </cell>
          <cell r="I1093">
            <v>144817.14000000001</v>
          </cell>
          <cell r="J1093">
            <v>0</v>
          </cell>
          <cell r="K1093">
            <v>86627.8</v>
          </cell>
          <cell r="L1093">
            <v>0</v>
          </cell>
          <cell r="M1093">
            <v>231444.94</v>
          </cell>
          <cell r="N1093">
            <v>0</v>
          </cell>
          <cell r="O1093" t="str">
            <v>Прочин хоз-е материалы невошедшие в другие группы</v>
          </cell>
        </row>
        <row r="1094">
          <cell r="A1094">
            <v>9</v>
          </cell>
          <cell r="B1094">
            <v>214</v>
          </cell>
          <cell r="C1094">
            <v>214</v>
          </cell>
          <cell r="D1094">
            <v>940.09</v>
          </cell>
          <cell r="E1094">
            <v>22</v>
          </cell>
          <cell r="F1094">
            <v>19921.09</v>
          </cell>
          <cell r="G1094">
            <v>0</v>
          </cell>
          <cell r="H1094">
            <v>1</v>
          </cell>
          <cell r="I1094">
            <v>542768.75</v>
          </cell>
          <cell r="J1094">
            <v>0</v>
          </cell>
          <cell r="K1094">
            <v>1338500.25</v>
          </cell>
          <cell r="L1094">
            <v>623006.30000000005</v>
          </cell>
          <cell r="M1094">
            <v>1258262.7</v>
          </cell>
          <cell r="N1094">
            <v>0</v>
          </cell>
          <cell r="O1094" t="str">
            <v>Бумага и бланки простого учета (только в облуправлениях)</v>
          </cell>
        </row>
        <row r="1095">
          <cell r="A1095">
            <v>9</v>
          </cell>
          <cell r="B1095">
            <v>214</v>
          </cell>
          <cell r="C1095">
            <v>5996</v>
          </cell>
          <cell r="D1095">
            <v>940.09</v>
          </cell>
          <cell r="E1095">
            <v>22</v>
          </cell>
          <cell r="F1095">
            <v>19921.09</v>
          </cell>
          <cell r="G1095">
            <v>0</v>
          </cell>
          <cell r="H1095">
            <v>1</v>
          </cell>
          <cell r="I1095">
            <v>106271.93</v>
          </cell>
          <cell r="J1095">
            <v>0</v>
          </cell>
          <cell r="K1095">
            <v>34635</v>
          </cell>
          <cell r="L1095">
            <v>0</v>
          </cell>
          <cell r="M1095">
            <v>140906.93</v>
          </cell>
          <cell r="N1095">
            <v>0</v>
          </cell>
          <cell r="O1095" t="str">
            <v>Бумага и бланки простого учета (только в облуправлениях)</v>
          </cell>
        </row>
        <row r="1096">
          <cell r="A1096">
            <v>9</v>
          </cell>
          <cell r="B1096">
            <v>214</v>
          </cell>
          <cell r="C1096">
            <v>8298</v>
          </cell>
          <cell r="D1096">
            <v>940.09</v>
          </cell>
          <cell r="E1096">
            <v>22</v>
          </cell>
          <cell r="F1096">
            <v>19921.09</v>
          </cell>
          <cell r="G1096">
            <v>0</v>
          </cell>
          <cell r="H1096">
            <v>1</v>
          </cell>
          <cell r="I1096">
            <v>17400</v>
          </cell>
          <cell r="J1096">
            <v>0</v>
          </cell>
          <cell r="K1096">
            <v>51048</v>
          </cell>
          <cell r="L1096">
            <v>17400</v>
          </cell>
          <cell r="M1096">
            <v>51048</v>
          </cell>
          <cell r="N1096">
            <v>0</v>
          </cell>
          <cell r="O1096" t="str">
            <v>Бумага и бланки простого учета (только в облуправлениях)</v>
          </cell>
        </row>
        <row r="1097">
          <cell r="A1097">
            <v>9</v>
          </cell>
          <cell r="B1097">
            <v>214</v>
          </cell>
          <cell r="C1097">
            <v>214</v>
          </cell>
          <cell r="D1097">
            <v>940.1</v>
          </cell>
          <cell r="E1097">
            <v>22</v>
          </cell>
          <cell r="F1097">
            <v>19923.009999999998</v>
          </cell>
          <cell r="G1097">
            <v>0</v>
          </cell>
          <cell r="H1097">
            <v>1</v>
          </cell>
          <cell r="I1097">
            <v>0</v>
          </cell>
          <cell r="J1097">
            <v>0</v>
          </cell>
          <cell r="K1097">
            <v>2170069.4500000002</v>
          </cell>
          <cell r="L1097">
            <v>6225.36</v>
          </cell>
          <cell r="M1097">
            <v>2163844.09</v>
          </cell>
          <cell r="N1097">
            <v>0</v>
          </cell>
          <cell r="O1097" t="str">
            <v>Компьютеры и вычтехника, включая счетные машинки</v>
          </cell>
        </row>
        <row r="1098">
          <cell r="A1098">
            <v>9</v>
          </cell>
          <cell r="B1098">
            <v>214</v>
          </cell>
          <cell r="C1098">
            <v>5996</v>
          </cell>
          <cell r="D1098">
            <v>940.1</v>
          </cell>
          <cell r="E1098">
            <v>22</v>
          </cell>
          <cell r="F1098">
            <v>19923.009999999998</v>
          </cell>
          <cell r="G1098">
            <v>0</v>
          </cell>
          <cell r="H1098">
            <v>1</v>
          </cell>
          <cell r="I1098">
            <v>0</v>
          </cell>
          <cell r="J1098">
            <v>0</v>
          </cell>
          <cell r="K1098">
            <v>106166.39999999999</v>
          </cell>
          <cell r="L1098">
            <v>0</v>
          </cell>
          <cell r="M1098">
            <v>106166.39999999999</v>
          </cell>
          <cell r="N1098">
            <v>0</v>
          </cell>
          <cell r="O1098" t="str">
            <v>Компьютеры и вычтехника, включая счетные машинки</v>
          </cell>
        </row>
        <row r="1099">
          <cell r="A1099">
            <v>9</v>
          </cell>
          <cell r="B1099">
            <v>214</v>
          </cell>
          <cell r="C1099">
            <v>7783</v>
          </cell>
          <cell r="D1099">
            <v>940.1</v>
          </cell>
          <cell r="E1099">
            <v>22</v>
          </cell>
          <cell r="F1099">
            <v>19923.009999999998</v>
          </cell>
          <cell r="G1099">
            <v>0</v>
          </cell>
          <cell r="H1099">
            <v>1</v>
          </cell>
          <cell r="I1099">
            <v>0</v>
          </cell>
          <cell r="J1099">
            <v>0</v>
          </cell>
          <cell r="K1099">
            <v>296009.53999999998</v>
          </cell>
          <cell r="L1099">
            <v>0</v>
          </cell>
          <cell r="M1099">
            <v>296009.53999999998</v>
          </cell>
          <cell r="N1099">
            <v>0</v>
          </cell>
          <cell r="O1099" t="str">
            <v>Компьютеры и вычтехника, включая счетные машинки</v>
          </cell>
        </row>
        <row r="1100">
          <cell r="A1100">
            <v>9</v>
          </cell>
          <cell r="B1100">
            <v>214</v>
          </cell>
          <cell r="C1100">
            <v>7845</v>
          </cell>
          <cell r="D1100">
            <v>940.1</v>
          </cell>
          <cell r="E1100">
            <v>22</v>
          </cell>
          <cell r="F1100">
            <v>19923.009999999998</v>
          </cell>
          <cell r="G1100">
            <v>0</v>
          </cell>
          <cell r="H1100">
            <v>1</v>
          </cell>
          <cell r="I1100">
            <v>0</v>
          </cell>
          <cell r="J1100">
            <v>0</v>
          </cell>
          <cell r="K1100">
            <v>173102.3</v>
          </cell>
          <cell r="L1100">
            <v>0</v>
          </cell>
          <cell r="M1100">
            <v>173102.3</v>
          </cell>
          <cell r="N1100">
            <v>0</v>
          </cell>
          <cell r="O1100" t="str">
            <v>Компьютеры и вычтехника включая счетные машинки</v>
          </cell>
        </row>
        <row r="1101">
          <cell r="A1101">
            <v>9</v>
          </cell>
          <cell r="B1101">
            <v>214</v>
          </cell>
          <cell r="C1101">
            <v>8002</v>
          </cell>
          <cell r="D1101">
            <v>940.1</v>
          </cell>
          <cell r="E1101">
            <v>22</v>
          </cell>
          <cell r="F1101">
            <v>19923.009999999998</v>
          </cell>
          <cell r="G1101">
            <v>0</v>
          </cell>
          <cell r="H1101">
            <v>1</v>
          </cell>
          <cell r="I1101">
            <v>0</v>
          </cell>
          <cell r="J1101">
            <v>0</v>
          </cell>
          <cell r="K1101">
            <v>74738.509999999995</v>
          </cell>
          <cell r="L1101">
            <v>0</v>
          </cell>
          <cell r="M1101">
            <v>74738.509999999995</v>
          </cell>
          <cell r="N1101">
            <v>0</v>
          </cell>
          <cell r="O1101" t="str">
            <v>Компьютеры и вычтехника, включая счетные машинки</v>
          </cell>
        </row>
        <row r="1102">
          <cell r="A1102">
            <v>9</v>
          </cell>
          <cell r="B1102">
            <v>214</v>
          </cell>
          <cell r="C1102">
            <v>8104</v>
          </cell>
          <cell r="D1102">
            <v>940.1</v>
          </cell>
          <cell r="E1102">
            <v>22</v>
          </cell>
          <cell r="F1102">
            <v>19923.009999999998</v>
          </cell>
          <cell r="G1102">
            <v>0</v>
          </cell>
          <cell r="H1102">
            <v>1</v>
          </cell>
          <cell r="I1102">
            <v>0</v>
          </cell>
          <cell r="J1102">
            <v>0</v>
          </cell>
          <cell r="K1102">
            <v>135677.34</v>
          </cell>
          <cell r="L1102">
            <v>0</v>
          </cell>
          <cell r="M1102">
            <v>135677.34</v>
          </cell>
          <cell r="N1102">
            <v>0</v>
          </cell>
          <cell r="O1102" t="str">
            <v>Компьютеры и вычтехника, включая счетные машинки</v>
          </cell>
        </row>
        <row r="1103">
          <cell r="A1103">
            <v>9</v>
          </cell>
          <cell r="B1103">
            <v>214</v>
          </cell>
          <cell r="C1103">
            <v>8137</v>
          </cell>
          <cell r="D1103">
            <v>940.1</v>
          </cell>
          <cell r="E1103">
            <v>22</v>
          </cell>
          <cell r="F1103">
            <v>19923.009999999998</v>
          </cell>
          <cell r="G1103">
            <v>0</v>
          </cell>
          <cell r="H1103">
            <v>1</v>
          </cell>
          <cell r="I1103">
            <v>0</v>
          </cell>
          <cell r="J1103">
            <v>0</v>
          </cell>
          <cell r="K1103">
            <v>247398.74</v>
          </cell>
          <cell r="L1103">
            <v>0</v>
          </cell>
          <cell r="M1103">
            <v>247398.74</v>
          </cell>
          <cell r="N1103">
            <v>0</v>
          </cell>
          <cell r="O1103" t="str">
            <v>Компьютеры и вычтехника, включая счетные машинки</v>
          </cell>
        </row>
        <row r="1104">
          <cell r="A1104">
            <v>9</v>
          </cell>
          <cell r="B1104">
            <v>214</v>
          </cell>
          <cell r="C1104">
            <v>214</v>
          </cell>
          <cell r="D1104">
            <v>940.11</v>
          </cell>
          <cell r="E1104">
            <v>22</v>
          </cell>
          <cell r="F1104">
            <v>19923.02</v>
          </cell>
          <cell r="G1104">
            <v>0</v>
          </cell>
          <cell r="H1104">
            <v>1</v>
          </cell>
          <cell r="I1104">
            <v>0</v>
          </cell>
          <cell r="J1104">
            <v>0</v>
          </cell>
          <cell r="K1104">
            <v>1014000</v>
          </cell>
          <cell r="L1104">
            <v>0</v>
          </cell>
          <cell r="M1104">
            <v>1014000</v>
          </cell>
          <cell r="N1104">
            <v>0</v>
          </cell>
          <cell r="O1104" t="str">
            <v>Mebel va uskunalar</v>
          </cell>
        </row>
        <row r="1105">
          <cell r="A1105">
            <v>9</v>
          </cell>
          <cell r="B1105">
            <v>214</v>
          </cell>
          <cell r="C1105">
            <v>5996</v>
          </cell>
          <cell r="D1105">
            <v>940.11</v>
          </cell>
          <cell r="E1105">
            <v>22</v>
          </cell>
          <cell r="F1105">
            <v>19923.02</v>
          </cell>
          <cell r="G1105">
            <v>0</v>
          </cell>
          <cell r="H1105">
            <v>1</v>
          </cell>
          <cell r="I1105">
            <v>0</v>
          </cell>
          <cell r="J1105">
            <v>0</v>
          </cell>
          <cell r="K1105">
            <v>224941</v>
          </cell>
          <cell r="L1105">
            <v>0</v>
          </cell>
          <cell r="M1105">
            <v>224941</v>
          </cell>
          <cell r="N1105">
            <v>0</v>
          </cell>
          <cell r="O1105" t="str">
            <v>Mebel va uskunalar</v>
          </cell>
        </row>
        <row r="1106">
          <cell r="A1106">
            <v>9</v>
          </cell>
          <cell r="B1106">
            <v>214</v>
          </cell>
          <cell r="C1106">
            <v>7783</v>
          </cell>
          <cell r="D1106">
            <v>940.11</v>
          </cell>
          <cell r="E1106">
            <v>22</v>
          </cell>
          <cell r="F1106">
            <v>19923.02</v>
          </cell>
          <cell r="G1106">
            <v>0</v>
          </cell>
          <cell r="H1106">
            <v>1</v>
          </cell>
          <cell r="I1106">
            <v>0</v>
          </cell>
          <cell r="J1106">
            <v>0</v>
          </cell>
          <cell r="K1106">
            <v>142841</v>
          </cell>
          <cell r="L1106">
            <v>0</v>
          </cell>
          <cell r="M1106">
            <v>142841</v>
          </cell>
          <cell r="N1106">
            <v>0</v>
          </cell>
          <cell r="O1106" t="str">
            <v>Mebel va uskunalar</v>
          </cell>
        </row>
        <row r="1107">
          <cell r="A1107">
            <v>9</v>
          </cell>
          <cell r="B1107">
            <v>214</v>
          </cell>
          <cell r="C1107">
            <v>7948</v>
          </cell>
          <cell r="D1107">
            <v>940.11</v>
          </cell>
          <cell r="E1107">
            <v>22</v>
          </cell>
          <cell r="F1107">
            <v>19923.02</v>
          </cell>
          <cell r="G1107">
            <v>0</v>
          </cell>
          <cell r="H1107">
            <v>1</v>
          </cell>
          <cell r="I1107">
            <v>0</v>
          </cell>
          <cell r="J1107">
            <v>0</v>
          </cell>
          <cell r="K1107">
            <v>41947</v>
          </cell>
          <cell r="L1107">
            <v>0</v>
          </cell>
          <cell r="M1107">
            <v>41947</v>
          </cell>
          <cell r="N1107">
            <v>0</v>
          </cell>
          <cell r="O1107" t="str">
            <v>Mebel va uskunalar</v>
          </cell>
        </row>
        <row r="1108">
          <cell r="A1108">
            <v>9</v>
          </cell>
          <cell r="B1108">
            <v>214</v>
          </cell>
          <cell r="C1108">
            <v>8002</v>
          </cell>
          <cell r="D1108">
            <v>940.11</v>
          </cell>
          <cell r="E1108">
            <v>22</v>
          </cell>
          <cell r="F1108">
            <v>19923.02</v>
          </cell>
          <cell r="G1108">
            <v>0</v>
          </cell>
          <cell r="H1108">
            <v>1</v>
          </cell>
          <cell r="I1108">
            <v>0</v>
          </cell>
          <cell r="J1108">
            <v>0</v>
          </cell>
          <cell r="K1108">
            <v>8000</v>
          </cell>
          <cell r="L1108">
            <v>0</v>
          </cell>
          <cell r="M1108">
            <v>8000</v>
          </cell>
          <cell r="N1108">
            <v>0</v>
          </cell>
          <cell r="O1108" t="str">
            <v>Mebel va uskunalar</v>
          </cell>
        </row>
        <row r="1109">
          <cell r="A1109">
            <v>9</v>
          </cell>
          <cell r="B1109">
            <v>214</v>
          </cell>
          <cell r="C1109">
            <v>8104</v>
          </cell>
          <cell r="D1109">
            <v>940.11</v>
          </cell>
          <cell r="E1109">
            <v>22</v>
          </cell>
          <cell r="F1109">
            <v>19923.02</v>
          </cell>
          <cell r="G1109">
            <v>0</v>
          </cell>
          <cell r="H1109">
            <v>1</v>
          </cell>
          <cell r="I1109">
            <v>0</v>
          </cell>
          <cell r="J1109">
            <v>0</v>
          </cell>
          <cell r="K1109">
            <v>68614</v>
          </cell>
          <cell r="L1109">
            <v>0</v>
          </cell>
          <cell r="M1109">
            <v>68614</v>
          </cell>
          <cell r="N1109">
            <v>0</v>
          </cell>
          <cell r="O1109" t="str">
            <v>Mebel va uskunalar</v>
          </cell>
        </row>
        <row r="1110">
          <cell r="A1110">
            <v>9</v>
          </cell>
          <cell r="B1110">
            <v>214</v>
          </cell>
          <cell r="C1110">
            <v>8298</v>
          </cell>
          <cell r="D1110">
            <v>940.11</v>
          </cell>
          <cell r="E1110">
            <v>22</v>
          </cell>
          <cell r="F1110">
            <v>19923.02</v>
          </cell>
          <cell r="G1110">
            <v>0</v>
          </cell>
          <cell r="H1110">
            <v>1</v>
          </cell>
          <cell r="I1110">
            <v>0</v>
          </cell>
          <cell r="J1110">
            <v>0</v>
          </cell>
          <cell r="K1110">
            <v>201164.6</v>
          </cell>
          <cell r="L1110">
            <v>1226.7</v>
          </cell>
          <cell r="M1110">
            <v>199937.9</v>
          </cell>
          <cell r="N1110">
            <v>0</v>
          </cell>
          <cell r="O1110" t="str">
            <v>Mebel va uskunalar</v>
          </cell>
        </row>
        <row r="1111">
          <cell r="A1111">
            <v>9</v>
          </cell>
          <cell r="B1111">
            <v>214</v>
          </cell>
          <cell r="C1111">
            <v>214</v>
          </cell>
          <cell r="D1111">
            <v>940.12</v>
          </cell>
          <cell r="E1111">
            <v>22</v>
          </cell>
          <cell r="F1111">
            <v>19923.03</v>
          </cell>
          <cell r="G1111">
            <v>0</v>
          </cell>
          <cell r="H1111">
            <v>1</v>
          </cell>
          <cell r="I1111">
            <v>0</v>
          </cell>
          <cell r="J1111">
            <v>0</v>
          </cell>
          <cell r="K1111">
            <v>75638.399999999994</v>
          </cell>
          <cell r="L1111">
            <v>0</v>
          </cell>
          <cell r="M1111">
            <v>75638.399999999994</v>
          </cell>
          <cell r="N1111">
            <v>0</v>
          </cell>
          <cell r="O1111" t="str">
            <v>Зап/части к машинам, включая автомашины и др.технику</v>
          </cell>
        </row>
        <row r="1112">
          <cell r="A1112">
            <v>9</v>
          </cell>
          <cell r="B1112">
            <v>214</v>
          </cell>
          <cell r="C1112">
            <v>214</v>
          </cell>
          <cell r="D1112">
            <v>942</v>
          </cell>
          <cell r="E1112">
            <v>22</v>
          </cell>
          <cell r="F1112">
            <v>19921.099999999999</v>
          </cell>
          <cell r="G1112">
            <v>0</v>
          </cell>
          <cell r="H1112">
            <v>1</v>
          </cell>
          <cell r="I1112">
            <v>103515.99</v>
          </cell>
          <cell r="J1112">
            <v>0</v>
          </cell>
          <cell r="K1112">
            <v>7385.36</v>
          </cell>
          <cell r="L1112">
            <v>0</v>
          </cell>
          <cell r="M1112">
            <v>110901.35</v>
          </cell>
          <cell r="N1112">
            <v>0</v>
          </cell>
          <cell r="O1112" t="str">
            <v>Малоценные и быстроизнашиваемые предметы</v>
          </cell>
        </row>
        <row r="1113">
          <cell r="A1113">
            <v>9</v>
          </cell>
          <cell r="B1113">
            <v>214</v>
          </cell>
          <cell r="C1113">
            <v>3563</v>
          </cell>
          <cell r="D1113">
            <v>942</v>
          </cell>
          <cell r="E1113">
            <v>22</v>
          </cell>
          <cell r="F1113">
            <v>19921.099999999999</v>
          </cell>
          <cell r="G1113">
            <v>0</v>
          </cell>
          <cell r="H1113">
            <v>1</v>
          </cell>
          <cell r="I1113">
            <v>22495.15</v>
          </cell>
          <cell r="J1113">
            <v>0</v>
          </cell>
          <cell r="K1113">
            <v>20000</v>
          </cell>
          <cell r="L1113">
            <v>0</v>
          </cell>
          <cell r="M1113">
            <v>42495.15</v>
          </cell>
          <cell r="N1113">
            <v>0</v>
          </cell>
          <cell r="O1113" t="str">
            <v>Малоценные и быстроизнашиваемые предметы</v>
          </cell>
        </row>
        <row r="1114">
          <cell r="A1114">
            <v>9</v>
          </cell>
          <cell r="B1114">
            <v>214</v>
          </cell>
          <cell r="C1114">
            <v>5996</v>
          </cell>
          <cell r="D1114">
            <v>942</v>
          </cell>
          <cell r="E1114">
            <v>22</v>
          </cell>
          <cell r="F1114">
            <v>19921.099999999999</v>
          </cell>
          <cell r="G1114">
            <v>0</v>
          </cell>
          <cell r="H1114">
            <v>1</v>
          </cell>
          <cell r="I1114">
            <v>18889.189999999999</v>
          </cell>
          <cell r="J1114">
            <v>0</v>
          </cell>
          <cell r="K1114">
            <v>0</v>
          </cell>
          <cell r="L1114">
            <v>0</v>
          </cell>
          <cell r="M1114">
            <v>18889.189999999999</v>
          </cell>
          <cell r="N1114">
            <v>0</v>
          </cell>
          <cell r="O1114" t="str">
            <v>Малоценные и быстроизнашиваемые предметы</v>
          </cell>
        </row>
        <row r="1115">
          <cell r="A1115">
            <v>9</v>
          </cell>
          <cell r="B1115">
            <v>214</v>
          </cell>
          <cell r="C1115">
            <v>7783</v>
          </cell>
          <cell r="D1115">
            <v>942</v>
          </cell>
          <cell r="E1115">
            <v>22</v>
          </cell>
          <cell r="F1115">
            <v>19921.099999999999</v>
          </cell>
          <cell r="G1115">
            <v>0</v>
          </cell>
          <cell r="H1115">
            <v>1</v>
          </cell>
          <cell r="I1115">
            <v>279730.39</v>
          </cell>
          <cell r="J1115">
            <v>0</v>
          </cell>
          <cell r="K1115">
            <v>0</v>
          </cell>
          <cell r="L1115">
            <v>5000</v>
          </cell>
          <cell r="M1115">
            <v>274730.39</v>
          </cell>
          <cell r="N1115">
            <v>0</v>
          </cell>
          <cell r="O1115" t="str">
            <v>Малоценные и быстроизнашиваемые предметы</v>
          </cell>
        </row>
        <row r="1116">
          <cell r="A1116">
            <v>9</v>
          </cell>
          <cell r="B1116">
            <v>214</v>
          </cell>
          <cell r="C1116">
            <v>7845</v>
          </cell>
          <cell r="D1116">
            <v>942</v>
          </cell>
          <cell r="E1116">
            <v>22</v>
          </cell>
          <cell r="F1116">
            <v>19921.099999999999</v>
          </cell>
          <cell r="G1116">
            <v>0</v>
          </cell>
          <cell r="H1116">
            <v>1</v>
          </cell>
          <cell r="I1116">
            <v>125.43</v>
          </cell>
          <cell r="J1116">
            <v>0</v>
          </cell>
          <cell r="K1116">
            <v>0</v>
          </cell>
          <cell r="L1116">
            <v>77.78</v>
          </cell>
          <cell r="M1116">
            <v>47.65</v>
          </cell>
          <cell r="N1116">
            <v>0</v>
          </cell>
          <cell r="O1116" t="str">
            <v>Малоценные и быстроизнашиваемые предметы</v>
          </cell>
        </row>
        <row r="1117">
          <cell r="A1117">
            <v>9</v>
          </cell>
          <cell r="B1117">
            <v>214</v>
          </cell>
          <cell r="C1117">
            <v>7948</v>
          </cell>
          <cell r="D1117">
            <v>942</v>
          </cell>
          <cell r="E1117">
            <v>22</v>
          </cell>
          <cell r="F1117">
            <v>19921.099999999999</v>
          </cell>
          <cell r="G1117">
            <v>0</v>
          </cell>
          <cell r="H1117">
            <v>1</v>
          </cell>
          <cell r="I1117">
            <v>9479.99</v>
          </cell>
          <cell r="J1117">
            <v>0</v>
          </cell>
          <cell r="K1117">
            <v>9406.26</v>
          </cell>
          <cell r="L1117">
            <v>9479.99</v>
          </cell>
          <cell r="M1117">
            <v>9406.26</v>
          </cell>
          <cell r="N1117">
            <v>0</v>
          </cell>
          <cell r="O1117" t="str">
            <v>Малоценные и быстроизнашиваемые предметы</v>
          </cell>
        </row>
        <row r="1118">
          <cell r="A1118">
            <v>9</v>
          </cell>
          <cell r="B1118">
            <v>214</v>
          </cell>
          <cell r="C1118">
            <v>8002</v>
          </cell>
          <cell r="D1118">
            <v>942</v>
          </cell>
          <cell r="E1118">
            <v>22</v>
          </cell>
          <cell r="F1118">
            <v>19921.099999999999</v>
          </cell>
          <cell r="G1118">
            <v>0</v>
          </cell>
          <cell r="H1118">
            <v>1</v>
          </cell>
          <cell r="I1118">
            <v>355.19</v>
          </cell>
          <cell r="J1118">
            <v>0</v>
          </cell>
          <cell r="K1118">
            <v>5261</v>
          </cell>
          <cell r="L1118">
            <v>0</v>
          </cell>
          <cell r="M1118">
            <v>5616.19</v>
          </cell>
          <cell r="N1118">
            <v>0</v>
          </cell>
          <cell r="O1118" t="str">
            <v>Малоценные и быстроизнашиваемые предметы</v>
          </cell>
        </row>
        <row r="1119">
          <cell r="A1119">
            <v>9</v>
          </cell>
          <cell r="B1119">
            <v>214</v>
          </cell>
          <cell r="C1119">
            <v>8104</v>
          </cell>
          <cell r="D1119">
            <v>942</v>
          </cell>
          <cell r="E1119">
            <v>22</v>
          </cell>
          <cell r="F1119">
            <v>19921.099999999999</v>
          </cell>
          <cell r="G1119">
            <v>0</v>
          </cell>
          <cell r="H1119">
            <v>1</v>
          </cell>
          <cell r="I1119">
            <v>133.82</v>
          </cell>
          <cell r="J1119">
            <v>0</v>
          </cell>
          <cell r="K1119">
            <v>0</v>
          </cell>
          <cell r="L1119">
            <v>0</v>
          </cell>
          <cell r="M1119">
            <v>133.82</v>
          </cell>
          <cell r="N1119">
            <v>0</v>
          </cell>
          <cell r="O1119" t="str">
            <v>Малоценные и быстроизнашиваемые предметы</v>
          </cell>
        </row>
        <row r="1120">
          <cell r="A1120">
            <v>9</v>
          </cell>
          <cell r="B1120">
            <v>214</v>
          </cell>
          <cell r="C1120">
            <v>8137</v>
          </cell>
          <cell r="D1120">
            <v>942</v>
          </cell>
          <cell r="E1120">
            <v>22</v>
          </cell>
          <cell r="F1120">
            <v>19921.099999999999</v>
          </cell>
          <cell r="G1120">
            <v>0</v>
          </cell>
          <cell r="H1120">
            <v>1</v>
          </cell>
          <cell r="I1120">
            <v>169.05</v>
          </cell>
          <cell r="J1120">
            <v>0</v>
          </cell>
          <cell r="K1120">
            <v>198677</v>
          </cell>
          <cell r="L1120">
            <v>0</v>
          </cell>
          <cell r="M1120">
            <v>198846.05</v>
          </cell>
          <cell r="N1120">
            <v>0</v>
          </cell>
          <cell r="O1120" t="str">
            <v>Малоценные и быстроизнашиваемые предметы</v>
          </cell>
        </row>
        <row r="1121">
          <cell r="A1121">
            <v>9</v>
          </cell>
          <cell r="B1121">
            <v>214</v>
          </cell>
          <cell r="C1121">
            <v>8298</v>
          </cell>
          <cell r="D1121">
            <v>942</v>
          </cell>
          <cell r="E1121">
            <v>22</v>
          </cell>
          <cell r="F1121">
            <v>19921.099999999999</v>
          </cell>
          <cell r="G1121">
            <v>0</v>
          </cell>
          <cell r="H1121">
            <v>1</v>
          </cell>
          <cell r="I1121">
            <v>233927.81</v>
          </cell>
          <cell r="J1121">
            <v>0</v>
          </cell>
          <cell r="K1121">
            <v>7000</v>
          </cell>
          <cell r="L1121">
            <v>70824</v>
          </cell>
          <cell r="M1121">
            <v>170103.81</v>
          </cell>
          <cell r="N1121">
            <v>0</v>
          </cell>
          <cell r="O1121" t="str">
            <v>Малоценные и быстроизнашиваемые предметы</v>
          </cell>
        </row>
        <row r="1122">
          <cell r="A1122">
            <v>9</v>
          </cell>
          <cell r="B1122">
            <v>214</v>
          </cell>
          <cell r="C1122">
            <v>8533</v>
          </cell>
          <cell r="D1122">
            <v>942</v>
          </cell>
          <cell r="E1122">
            <v>22</v>
          </cell>
          <cell r="F1122">
            <v>19921.099999999999</v>
          </cell>
          <cell r="G1122">
            <v>0</v>
          </cell>
          <cell r="H1122">
            <v>1</v>
          </cell>
          <cell r="I1122">
            <v>7056.04</v>
          </cell>
          <cell r="J1122">
            <v>0</v>
          </cell>
          <cell r="K1122">
            <v>0</v>
          </cell>
          <cell r="L1122">
            <v>0</v>
          </cell>
          <cell r="M1122">
            <v>7056.04</v>
          </cell>
          <cell r="N1122">
            <v>0</v>
          </cell>
          <cell r="O1122" t="str">
            <v>Малоценные и быстроизнашиваемые предметы</v>
          </cell>
        </row>
        <row r="1123">
          <cell r="A1123">
            <v>9</v>
          </cell>
          <cell r="B1123">
            <v>214</v>
          </cell>
          <cell r="C1123">
            <v>8659</v>
          </cell>
          <cell r="D1123">
            <v>942</v>
          </cell>
          <cell r="E1123">
            <v>22</v>
          </cell>
          <cell r="F1123">
            <v>19921.099999999999</v>
          </cell>
          <cell r="G1123">
            <v>0</v>
          </cell>
          <cell r="H1123">
            <v>1</v>
          </cell>
          <cell r="I1123">
            <v>9305</v>
          </cell>
          <cell r="J1123">
            <v>0</v>
          </cell>
          <cell r="K1123">
            <v>0</v>
          </cell>
          <cell r="L1123">
            <v>37.799999999999997</v>
          </cell>
          <cell r="M1123">
            <v>9267.2000000000007</v>
          </cell>
          <cell r="N1123">
            <v>0</v>
          </cell>
          <cell r="O1123" t="str">
            <v>Малоценные и быстроизнашиваемые предметы</v>
          </cell>
        </row>
        <row r="1124">
          <cell r="A1124">
            <v>9</v>
          </cell>
          <cell r="B1124">
            <v>214</v>
          </cell>
          <cell r="C1124">
            <v>214</v>
          </cell>
          <cell r="D1124">
            <v>960.01</v>
          </cell>
          <cell r="E1124">
            <v>24</v>
          </cell>
          <cell r="F1124">
            <v>40205</v>
          </cell>
          <cell r="G1124">
            <v>0</v>
          </cell>
          <cell r="H1124">
            <v>4</v>
          </cell>
          <cell r="I1124">
            <v>0</v>
          </cell>
          <cell r="J1124">
            <v>0</v>
          </cell>
          <cell r="K1124">
            <v>0</v>
          </cell>
          <cell r="L1124">
            <v>367200</v>
          </cell>
          <cell r="M1124">
            <v>0</v>
          </cell>
          <cell r="N1124">
            <v>367200</v>
          </cell>
          <cell r="O1124" t="str">
            <v>Процентные доход по другим счетам в ЦБРУ</v>
          </cell>
        </row>
        <row r="1125">
          <cell r="A1125">
            <v>9</v>
          </cell>
          <cell r="B1125">
            <v>214</v>
          </cell>
          <cell r="C1125">
            <v>3563</v>
          </cell>
          <cell r="D1125">
            <v>960.01</v>
          </cell>
          <cell r="E1125">
            <v>24</v>
          </cell>
          <cell r="F1125">
            <v>40205</v>
          </cell>
          <cell r="G1125">
            <v>0</v>
          </cell>
          <cell r="H1125">
            <v>4</v>
          </cell>
          <cell r="I1125">
            <v>0</v>
          </cell>
          <cell r="J1125">
            <v>0</v>
          </cell>
          <cell r="K1125">
            <v>0</v>
          </cell>
          <cell r="L1125">
            <v>1187735</v>
          </cell>
          <cell r="M1125">
            <v>0</v>
          </cell>
          <cell r="N1125">
            <v>1187735</v>
          </cell>
          <cell r="O1125" t="str">
            <v>Процентные доход по другим счетам в ЦБРУ</v>
          </cell>
        </row>
        <row r="1126">
          <cell r="A1126">
            <v>9</v>
          </cell>
          <cell r="B1126">
            <v>214</v>
          </cell>
          <cell r="C1126">
            <v>5996</v>
          </cell>
          <cell r="D1126">
            <v>960.01</v>
          </cell>
          <cell r="E1126">
            <v>24</v>
          </cell>
          <cell r="F1126">
            <v>40205</v>
          </cell>
          <cell r="G1126">
            <v>0</v>
          </cell>
          <cell r="H1126">
            <v>4</v>
          </cell>
          <cell r="I1126">
            <v>0</v>
          </cell>
          <cell r="J1126">
            <v>0</v>
          </cell>
          <cell r="K1126">
            <v>0</v>
          </cell>
          <cell r="L1126">
            <v>1435035</v>
          </cell>
          <cell r="M1126">
            <v>0</v>
          </cell>
          <cell r="N1126">
            <v>1435035</v>
          </cell>
          <cell r="O1126" t="str">
            <v>Процентные доход по другим счетам в ЦБРУ</v>
          </cell>
        </row>
        <row r="1127">
          <cell r="A1127">
            <v>9</v>
          </cell>
          <cell r="B1127">
            <v>214</v>
          </cell>
          <cell r="C1127">
            <v>7783</v>
          </cell>
          <cell r="D1127">
            <v>960.01</v>
          </cell>
          <cell r="E1127">
            <v>24</v>
          </cell>
          <cell r="F1127">
            <v>40205</v>
          </cell>
          <cell r="G1127">
            <v>0</v>
          </cell>
          <cell r="H1127">
            <v>4</v>
          </cell>
          <cell r="I1127">
            <v>0</v>
          </cell>
          <cell r="J1127">
            <v>0</v>
          </cell>
          <cell r="K1127">
            <v>0</v>
          </cell>
          <cell r="L1127">
            <v>1478426</v>
          </cell>
          <cell r="M1127">
            <v>0</v>
          </cell>
          <cell r="N1127">
            <v>1478426</v>
          </cell>
          <cell r="O1127" t="str">
            <v>Процентные доход по другим счетам в ЦБРУ</v>
          </cell>
        </row>
        <row r="1128">
          <cell r="A1128">
            <v>9</v>
          </cell>
          <cell r="B1128">
            <v>214</v>
          </cell>
          <cell r="C1128">
            <v>7845</v>
          </cell>
          <cell r="D1128">
            <v>960.01</v>
          </cell>
          <cell r="E1128">
            <v>24</v>
          </cell>
          <cell r="F1128">
            <v>40205</v>
          </cell>
          <cell r="G1128">
            <v>0</v>
          </cell>
          <cell r="H1128">
            <v>4</v>
          </cell>
          <cell r="I1128">
            <v>0</v>
          </cell>
          <cell r="J1128">
            <v>0</v>
          </cell>
          <cell r="K1128">
            <v>0</v>
          </cell>
          <cell r="L1128">
            <v>961160</v>
          </cell>
          <cell r="M1128">
            <v>0</v>
          </cell>
          <cell r="N1128">
            <v>961160</v>
          </cell>
          <cell r="O1128" t="str">
            <v>Процентные доход по другим счетам в ЦБРУ</v>
          </cell>
        </row>
        <row r="1129">
          <cell r="A1129">
            <v>9</v>
          </cell>
          <cell r="B1129">
            <v>214</v>
          </cell>
          <cell r="C1129">
            <v>7948</v>
          </cell>
          <cell r="D1129">
            <v>960.01</v>
          </cell>
          <cell r="E1129">
            <v>24</v>
          </cell>
          <cell r="F1129">
            <v>40205</v>
          </cell>
          <cell r="G1129">
            <v>0</v>
          </cell>
          <cell r="H1129">
            <v>4</v>
          </cell>
          <cell r="I1129">
            <v>0</v>
          </cell>
          <cell r="J1129">
            <v>0</v>
          </cell>
          <cell r="K1129">
            <v>0</v>
          </cell>
          <cell r="L1129">
            <v>947272</v>
          </cell>
          <cell r="M1129">
            <v>0</v>
          </cell>
          <cell r="N1129">
            <v>947272</v>
          </cell>
          <cell r="O1129" t="str">
            <v>Процентные доход по другим счетам в ЦБРУ</v>
          </cell>
        </row>
        <row r="1130">
          <cell r="A1130">
            <v>9</v>
          </cell>
          <cell r="B1130">
            <v>214</v>
          </cell>
          <cell r="C1130">
            <v>8002</v>
          </cell>
          <cell r="D1130">
            <v>960.01</v>
          </cell>
          <cell r="E1130">
            <v>24</v>
          </cell>
          <cell r="F1130">
            <v>40205</v>
          </cell>
          <cell r="G1130">
            <v>0</v>
          </cell>
          <cell r="H1130">
            <v>4</v>
          </cell>
          <cell r="I1130">
            <v>0</v>
          </cell>
          <cell r="J1130">
            <v>0</v>
          </cell>
          <cell r="K1130">
            <v>0</v>
          </cell>
          <cell r="L1130">
            <v>604197</v>
          </cell>
          <cell r="M1130">
            <v>0</v>
          </cell>
          <cell r="N1130">
            <v>604197</v>
          </cell>
          <cell r="O1130" t="str">
            <v>Процентные доход по другим счетам в ЦБРУ</v>
          </cell>
        </row>
        <row r="1131">
          <cell r="A1131">
            <v>9</v>
          </cell>
          <cell r="B1131">
            <v>214</v>
          </cell>
          <cell r="C1131">
            <v>8104</v>
          </cell>
          <cell r="D1131">
            <v>960.01</v>
          </cell>
          <cell r="E1131">
            <v>24</v>
          </cell>
          <cell r="F1131">
            <v>40205</v>
          </cell>
          <cell r="G1131">
            <v>0</v>
          </cell>
          <cell r="H1131">
            <v>4</v>
          </cell>
          <cell r="I1131">
            <v>0</v>
          </cell>
          <cell r="J1131">
            <v>0</v>
          </cell>
          <cell r="K1131">
            <v>0</v>
          </cell>
          <cell r="L1131">
            <v>529176</v>
          </cell>
          <cell r="M1131">
            <v>0</v>
          </cell>
          <cell r="N1131">
            <v>529176</v>
          </cell>
          <cell r="O1131" t="str">
            <v>Процентные доход по другим счетам в ЦБРУ</v>
          </cell>
        </row>
        <row r="1132">
          <cell r="A1132">
            <v>9</v>
          </cell>
          <cell r="B1132">
            <v>214</v>
          </cell>
          <cell r="C1132">
            <v>8137</v>
          </cell>
          <cell r="D1132">
            <v>960.01</v>
          </cell>
          <cell r="E1132">
            <v>24</v>
          </cell>
          <cell r="F1132">
            <v>40205</v>
          </cell>
          <cell r="G1132">
            <v>0</v>
          </cell>
          <cell r="H1132">
            <v>4</v>
          </cell>
          <cell r="I1132">
            <v>0</v>
          </cell>
          <cell r="J1132">
            <v>0</v>
          </cell>
          <cell r="K1132">
            <v>0</v>
          </cell>
          <cell r="L1132">
            <v>626567</v>
          </cell>
          <cell r="M1132">
            <v>0</v>
          </cell>
          <cell r="N1132">
            <v>626567</v>
          </cell>
          <cell r="O1132" t="str">
            <v>Процентные доход по другим счетам в ЦБРУ</v>
          </cell>
        </row>
        <row r="1133">
          <cell r="A1133">
            <v>9</v>
          </cell>
          <cell r="B1133">
            <v>214</v>
          </cell>
          <cell r="C1133">
            <v>8298</v>
          </cell>
          <cell r="D1133">
            <v>960.01</v>
          </cell>
          <cell r="E1133">
            <v>24</v>
          </cell>
          <cell r="F1133">
            <v>40205</v>
          </cell>
          <cell r="G1133">
            <v>0</v>
          </cell>
          <cell r="H1133">
            <v>4</v>
          </cell>
          <cell r="I1133">
            <v>0</v>
          </cell>
          <cell r="J1133">
            <v>0</v>
          </cell>
          <cell r="K1133">
            <v>0</v>
          </cell>
          <cell r="L1133">
            <v>890608</v>
          </cell>
          <cell r="M1133">
            <v>0</v>
          </cell>
          <cell r="N1133">
            <v>890608</v>
          </cell>
          <cell r="O1133" t="str">
            <v>Процентные доход по другим счетам в ЦБРУ</v>
          </cell>
        </row>
        <row r="1134">
          <cell r="A1134">
            <v>9</v>
          </cell>
          <cell r="B1134">
            <v>214</v>
          </cell>
          <cell r="C1134">
            <v>8533</v>
          </cell>
          <cell r="D1134">
            <v>960.01</v>
          </cell>
          <cell r="E1134">
            <v>24</v>
          </cell>
          <cell r="F1134">
            <v>40205</v>
          </cell>
          <cell r="G1134">
            <v>0</v>
          </cell>
          <cell r="H1134">
            <v>4</v>
          </cell>
          <cell r="I1134">
            <v>0</v>
          </cell>
          <cell r="J1134">
            <v>0</v>
          </cell>
          <cell r="K1134">
            <v>0</v>
          </cell>
          <cell r="L1134">
            <v>289856</v>
          </cell>
          <cell r="M1134">
            <v>0</v>
          </cell>
          <cell r="N1134">
            <v>289856</v>
          </cell>
          <cell r="O1134" t="str">
            <v>Процентные доход по другим счетам в ЦБРУ</v>
          </cell>
        </row>
        <row r="1135">
          <cell r="A1135">
            <v>9</v>
          </cell>
          <cell r="B1135">
            <v>214</v>
          </cell>
          <cell r="C1135">
            <v>8659</v>
          </cell>
          <cell r="D1135">
            <v>960.01</v>
          </cell>
          <cell r="E1135">
            <v>24</v>
          </cell>
          <cell r="F1135">
            <v>40205</v>
          </cell>
          <cell r="G1135">
            <v>0</v>
          </cell>
          <cell r="H1135">
            <v>4</v>
          </cell>
          <cell r="I1135">
            <v>0</v>
          </cell>
          <cell r="J1135">
            <v>0</v>
          </cell>
          <cell r="K1135">
            <v>0</v>
          </cell>
          <cell r="L1135">
            <v>184768</v>
          </cell>
          <cell r="M1135">
            <v>0</v>
          </cell>
          <cell r="N1135">
            <v>184768</v>
          </cell>
          <cell r="O1135" t="str">
            <v>Процентные доход по другим счетам в ЦБРУ</v>
          </cell>
        </row>
        <row r="1136">
          <cell r="A1136">
            <v>9</v>
          </cell>
          <cell r="B1136">
            <v>214</v>
          </cell>
          <cell r="C1136">
            <v>214</v>
          </cell>
          <cell r="D1136">
            <v>960.04</v>
          </cell>
          <cell r="E1136">
            <v>24</v>
          </cell>
          <cell r="F1136">
            <v>40605</v>
          </cell>
          <cell r="G1136">
            <v>0</v>
          </cell>
          <cell r="H1136">
            <v>4</v>
          </cell>
          <cell r="I1136">
            <v>0</v>
          </cell>
          <cell r="J1136">
            <v>0</v>
          </cell>
          <cell r="K1136">
            <v>0</v>
          </cell>
          <cell r="L1136">
            <v>2146000</v>
          </cell>
          <cell r="M1136">
            <v>0</v>
          </cell>
          <cell r="N1136">
            <v>2146000</v>
          </cell>
          <cell r="O1136" t="str">
            <v>Процентные доходы по правительственным облигациям - ГКО</v>
          </cell>
        </row>
        <row r="1137">
          <cell r="A1137">
            <v>9</v>
          </cell>
          <cell r="B1137">
            <v>214</v>
          </cell>
          <cell r="C1137">
            <v>3563</v>
          </cell>
          <cell r="D1137">
            <v>960.04</v>
          </cell>
          <cell r="E1137">
            <v>24</v>
          </cell>
          <cell r="F1137">
            <v>40605</v>
          </cell>
          <cell r="G1137">
            <v>0</v>
          </cell>
          <cell r="H1137">
            <v>4</v>
          </cell>
          <cell r="I1137">
            <v>0</v>
          </cell>
          <cell r="J1137">
            <v>0</v>
          </cell>
          <cell r="K1137">
            <v>0</v>
          </cell>
          <cell r="L1137">
            <v>71930</v>
          </cell>
          <cell r="M1137">
            <v>0</v>
          </cell>
          <cell r="N1137">
            <v>71930</v>
          </cell>
          <cell r="O1137" t="str">
            <v>Процентные доходы по правительственным облигациям - ГКО</v>
          </cell>
        </row>
        <row r="1138">
          <cell r="A1138">
            <v>9</v>
          </cell>
          <cell r="B1138">
            <v>214</v>
          </cell>
          <cell r="C1138">
            <v>5996</v>
          </cell>
          <cell r="D1138">
            <v>960.04</v>
          </cell>
          <cell r="E1138">
            <v>24</v>
          </cell>
          <cell r="F1138">
            <v>40605</v>
          </cell>
          <cell r="G1138">
            <v>0</v>
          </cell>
          <cell r="H1138">
            <v>4</v>
          </cell>
          <cell r="I1138">
            <v>0</v>
          </cell>
          <cell r="J1138">
            <v>0</v>
          </cell>
          <cell r="K1138">
            <v>0</v>
          </cell>
          <cell r="L1138">
            <v>18700</v>
          </cell>
          <cell r="M1138">
            <v>0</v>
          </cell>
          <cell r="N1138">
            <v>18700</v>
          </cell>
          <cell r="O1138" t="str">
            <v>Процентные доходы по правительственным облигациям - ГКО</v>
          </cell>
        </row>
        <row r="1139">
          <cell r="A1139">
            <v>9</v>
          </cell>
          <cell r="B1139">
            <v>214</v>
          </cell>
          <cell r="C1139">
            <v>7783</v>
          </cell>
          <cell r="D1139">
            <v>960.04</v>
          </cell>
          <cell r="E1139">
            <v>24</v>
          </cell>
          <cell r="F1139">
            <v>40605</v>
          </cell>
          <cell r="G1139">
            <v>0</v>
          </cell>
          <cell r="H1139">
            <v>4</v>
          </cell>
          <cell r="I1139">
            <v>0</v>
          </cell>
          <cell r="J1139">
            <v>0</v>
          </cell>
          <cell r="K1139">
            <v>0</v>
          </cell>
          <cell r="L1139">
            <v>77020</v>
          </cell>
          <cell r="M1139">
            <v>0</v>
          </cell>
          <cell r="N1139">
            <v>77020</v>
          </cell>
          <cell r="O1139" t="str">
            <v>Процентные доходы по правительственным облигациям - ГКО</v>
          </cell>
        </row>
        <row r="1140">
          <cell r="A1140">
            <v>9</v>
          </cell>
          <cell r="B1140">
            <v>214</v>
          </cell>
          <cell r="C1140">
            <v>7845</v>
          </cell>
          <cell r="D1140">
            <v>960.04</v>
          </cell>
          <cell r="E1140">
            <v>24</v>
          </cell>
          <cell r="F1140">
            <v>40605</v>
          </cell>
          <cell r="G1140">
            <v>0</v>
          </cell>
          <cell r="H1140">
            <v>4</v>
          </cell>
          <cell r="I1140">
            <v>0</v>
          </cell>
          <cell r="J1140">
            <v>0</v>
          </cell>
          <cell r="K1140">
            <v>0</v>
          </cell>
          <cell r="L1140">
            <v>18750</v>
          </cell>
          <cell r="M1140">
            <v>0</v>
          </cell>
          <cell r="N1140">
            <v>18750</v>
          </cell>
          <cell r="O1140" t="str">
            <v>Процентные доходы по правительственным облигациям - ГКО</v>
          </cell>
        </row>
        <row r="1141">
          <cell r="A1141">
            <v>9</v>
          </cell>
          <cell r="B1141">
            <v>214</v>
          </cell>
          <cell r="C1141">
            <v>7948</v>
          </cell>
          <cell r="D1141">
            <v>960.04</v>
          </cell>
          <cell r="E1141">
            <v>24</v>
          </cell>
          <cell r="F1141">
            <v>40605</v>
          </cell>
          <cell r="G1141">
            <v>0</v>
          </cell>
          <cell r="H1141">
            <v>4</v>
          </cell>
          <cell r="I1141">
            <v>0</v>
          </cell>
          <cell r="J1141">
            <v>0</v>
          </cell>
          <cell r="K1141">
            <v>0</v>
          </cell>
          <cell r="L1141">
            <v>39660</v>
          </cell>
          <cell r="M1141">
            <v>0</v>
          </cell>
          <cell r="N1141">
            <v>39660</v>
          </cell>
          <cell r="O1141" t="str">
            <v>Процентные доходы по правительственным облигациям - ГКО</v>
          </cell>
        </row>
        <row r="1142">
          <cell r="A1142">
            <v>9</v>
          </cell>
          <cell r="B1142">
            <v>214</v>
          </cell>
          <cell r="C1142">
            <v>8104</v>
          </cell>
          <cell r="D1142">
            <v>960.04</v>
          </cell>
          <cell r="E1142">
            <v>24</v>
          </cell>
          <cell r="F1142">
            <v>40605</v>
          </cell>
          <cell r="G1142">
            <v>0</v>
          </cell>
          <cell r="H1142">
            <v>4</v>
          </cell>
          <cell r="I1142">
            <v>0</v>
          </cell>
          <cell r="J1142">
            <v>0</v>
          </cell>
          <cell r="K1142">
            <v>0</v>
          </cell>
          <cell r="L1142">
            <v>5210</v>
          </cell>
          <cell r="M1142">
            <v>0</v>
          </cell>
          <cell r="N1142">
            <v>5210</v>
          </cell>
          <cell r="O1142" t="str">
            <v>Процентные доходы по правительственным облигациям - ГКО</v>
          </cell>
        </row>
        <row r="1143">
          <cell r="A1143">
            <v>9</v>
          </cell>
          <cell r="B1143">
            <v>214</v>
          </cell>
          <cell r="C1143">
            <v>8137</v>
          </cell>
          <cell r="D1143">
            <v>960.04</v>
          </cell>
          <cell r="E1143">
            <v>24</v>
          </cell>
          <cell r="F1143">
            <v>40605</v>
          </cell>
          <cell r="G1143">
            <v>0</v>
          </cell>
          <cell r="H1143">
            <v>4</v>
          </cell>
          <cell r="I1143">
            <v>0</v>
          </cell>
          <cell r="J1143">
            <v>0</v>
          </cell>
          <cell r="K1143">
            <v>0</v>
          </cell>
          <cell r="L1143">
            <v>13670</v>
          </cell>
          <cell r="M1143">
            <v>0</v>
          </cell>
          <cell r="N1143">
            <v>13670</v>
          </cell>
          <cell r="O1143" t="str">
            <v>Процентные доходы по правительственным облигациям - ГКО</v>
          </cell>
        </row>
        <row r="1144">
          <cell r="A1144">
            <v>9</v>
          </cell>
          <cell r="B1144">
            <v>214</v>
          </cell>
          <cell r="C1144">
            <v>8298</v>
          </cell>
          <cell r="D1144">
            <v>960.04</v>
          </cell>
          <cell r="E1144">
            <v>24</v>
          </cell>
          <cell r="F1144">
            <v>40605</v>
          </cell>
          <cell r="G1144">
            <v>0</v>
          </cell>
          <cell r="H1144">
            <v>4</v>
          </cell>
          <cell r="I1144">
            <v>0</v>
          </cell>
          <cell r="J1144">
            <v>0</v>
          </cell>
          <cell r="K1144">
            <v>0</v>
          </cell>
          <cell r="L1144">
            <v>30</v>
          </cell>
          <cell r="M1144">
            <v>0</v>
          </cell>
          <cell r="N1144">
            <v>30</v>
          </cell>
          <cell r="O1144" t="str">
            <v>Процентные доходы по правительственным облигациям - ГКО</v>
          </cell>
        </row>
        <row r="1145">
          <cell r="A1145">
            <v>9</v>
          </cell>
          <cell r="B1145">
            <v>214</v>
          </cell>
          <cell r="C1145">
            <v>8659</v>
          </cell>
          <cell r="D1145">
            <v>960.04</v>
          </cell>
          <cell r="E1145">
            <v>24</v>
          </cell>
          <cell r="F1145">
            <v>40605</v>
          </cell>
          <cell r="G1145">
            <v>0</v>
          </cell>
          <cell r="H1145">
            <v>4</v>
          </cell>
          <cell r="I1145">
            <v>0</v>
          </cell>
          <cell r="J1145">
            <v>0</v>
          </cell>
          <cell r="K1145">
            <v>0</v>
          </cell>
          <cell r="L1145">
            <v>90030</v>
          </cell>
          <cell r="M1145">
            <v>0</v>
          </cell>
          <cell r="N1145">
            <v>90030</v>
          </cell>
          <cell r="O1145" t="str">
            <v>Процентные доходы по правительственным облигациям - ГКО</v>
          </cell>
        </row>
        <row r="1146">
          <cell r="A1146">
            <v>9</v>
          </cell>
          <cell r="B1146">
            <v>214</v>
          </cell>
          <cell r="C1146">
            <v>5996</v>
          </cell>
          <cell r="D1146">
            <v>960.12</v>
          </cell>
          <cell r="E1146">
            <v>24</v>
          </cell>
          <cell r="F1146">
            <v>42005</v>
          </cell>
          <cell r="G1146">
            <v>0</v>
          </cell>
          <cell r="H1146">
            <v>4</v>
          </cell>
          <cell r="I1146">
            <v>0</v>
          </cell>
          <cell r="J1146">
            <v>0</v>
          </cell>
          <cell r="K1146">
            <v>0</v>
          </cell>
          <cell r="L1146">
            <v>1045000</v>
          </cell>
          <cell r="M1146">
            <v>0</v>
          </cell>
          <cell r="N1146">
            <v>1045000</v>
          </cell>
          <cell r="O1146" t="str">
            <v>Проц-ные доходы по просроченным ссудам. предост. физ лицам</v>
          </cell>
        </row>
        <row r="1147">
          <cell r="A1147">
            <v>9</v>
          </cell>
          <cell r="B1147">
            <v>214</v>
          </cell>
          <cell r="C1147">
            <v>7783</v>
          </cell>
          <cell r="D1147">
            <v>960.12</v>
          </cell>
          <cell r="E1147">
            <v>24</v>
          </cell>
          <cell r="F1147">
            <v>42005</v>
          </cell>
          <cell r="G1147">
            <v>0</v>
          </cell>
          <cell r="H1147">
            <v>4</v>
          </cell>
          <cell r="I1147">
            <v>0</v>
          </cell>
          <cell r="J1147">
            <v>0</v>
          </cell>
          <cell r="K1147">
            <v>0</v>
          </cell>
          <cell r="L1147">
            <v>250850</v>
          </cell>
          <cell r="M1147">
            <v>0</v>
          </cell>
          <cell r="N1147">
            <v>250850</v>
          </cell>
          <cell r="O1147" t="str">
            <v>Проц-ные доходы по просроченным ссудам. предост. физ лицам</v>
          </cell>
        </row>
        <row r="1148">
          <cell r="A1148">
            <v>9</v>
          </cell>
          <cell r="B1148">
            <v>214</v>
          </cell>
          <cell r="C1148">
            <v>7845</v>
          </cell>
          <cell r="D1148">
            <v>960.12</v>
          </cell>
          <cell r="E1148">
            <v>24</v>
          </cell>
          <cell r="F1148">
            <v>42005</v>
          </cell>
          <cell r="G1148">
            <v>0</v>
          </cell>
          <cell r="H1148">
            <v>4</v>
          </cell>
          <cell r="I1148">
            <v>0</v>
          </cell>
          <cell r="J1148">
            <v>0</v>
          </cell>
          <cell r="K1148">
            <v>0</v>
          </cell>
          <cell r="L1148">
            <v>15000</v>
          </cell>
          <cell r="M1148">
            <v>0</v>
          </cell>
          <cell r="N1148">
            <v>15000</v>
          </cell>
          <cell r="O1148" t="str">
            <v>Проц-ные доходы по просроченным ссудам. предост. физ лицам</v>
          </cell>
        </row>
        <row r="1149">
          <cell r="A1149">
            <v>9</v>
          </cell>
          <cell r="B1149">
            <v>214</v>
          </cell>
          <cell r="C1149">
            <v>7948</v>
          </cell>
          <cell r="D1149">
            <v>960.12</v>
          </cell>
          <cell r="E1149">
            <v>24</v>
          </cell>
          <cell r="F1149">
            <v>42005</v>
          </cell>
          <cell r="G1149">
            <v>0</v>
          </cell>
          <cell r="H1149">
            <v>4</v>
          </cell>
          <cell r="I1149">
            <v>0</v>
          </cell>
          <cell r="J1149">
            <v>0</v>
          </cell>
          <cell r="K1149">
            <v>0</v>
          </cell>
          <cell r="L1149">
            <v>35818</v>
          </cell>
          <cell r="M1149">
            <v>0</v>
          </cell>
          <cell r="N1149">
            <v>35818</v>
          </cell>
          <cell r="O1149" t="str">
            <v>Проц-ные доходы по просроченным ссудам. предост. физ лицам</v>
          </cell>
        </row>
        <row r="1150">
          <cell r="A1150">
            <v>9</v>
          </cell>
          <cell r="B1150">
            <v>214</v>
          </cell>
          <cell r="C1150">
            <v>8104</v>
          </cell>
          <cell r="D1150">
            <v>960.12</v>
          </cell>
          <cell r="E1150">
            <v>24</v>
          </cell>
          <cell r="F1150">
            <v>42005</v>
          </cell>
          <cell r="G1150">
            <v>0</v>
          </cell>
          <cell r="H1150">
            <v>4</v>
          </cell>
          <cell r="I1150">
            <v>0</v>
          </cell>
          <cell r="J1150">
            <v>0</v>
          </cell>
          <cell r="K1150">
            <v>0</v>
          </cell>
          <cell r="L1150">
            <v>45750</v>
          </cell>
          <cell r="M1150">
            <v>0</v>
          </cell>
          <cell r="N1150">
            <v>45750</v>
          </cell>
          <cell r="O1150" t="str">
            <v>Процентные доходы по просроченным ссудам. предоставленным ча</v>
          </cell>
        </row>
        <row r="1151">
          <cell r="A1151">
            <v>9</v>
          </cell>
          <cell r="B1151">
            <v>214</v>
          </cell>
          <cell r="C1151">
            <v>8137</v>
          </cell>
          <cell r="D1151">
            <v>960.12</v>
          </cell>
          <cell r="E1151">
            <v>24</v>
          </cell>
          <cell r="F1151">
            <v>42005</v>
          </cell>
          <cell r="G1151">
            <v>0</v>
          </cell>
          <cell r="H1151">
            <v>4</v>
          </cell>
          <cell r="I1151">
            <v>0</v>
          </cell>
          <cell r="J1151">
            <v>0</v>
          </cell>
          <cell r="K1151">
            <v>0</v>
          </cell>
          <cell r="L1151">
            <v>31000</v>
          </cell>
          <cell r="M1151">
            <v>0</v>
          </cell>
          <cell r="N1151">
            <v>31000</v>
          </cell>
          <cell r="O1151" t="str">
            <v>Процентные доходы по долгосрочным ссудам. предоставленным ча</v>
          </cell>
        </row>
        <row r="1152">
          <cell r="A1152">
            <v>9</v>
          </cell>
          <cell r="B1152">
            <v>214</v>
          </cell>
          <cell r="C1152">
            <v>8659</v>
          </cell>
          <cell r="D1152">
            <v>960.12</v>
          </cell>
          <cell r="E1152">
            <v>24</v>
          </cell>
          <cell r="F1152">
            <v>42005</v>
          </cell>
          <cell r="G1152">
            <v>0</v>
          </cell>
          <cell r="H1152">
            <v>4</v>
          </cell>
          <cell r="I1152">
            <v>0</v>
          </cell>
          <cell r="J1152">
            <v>0</v>
          </cell>
          <cell r="K1152">
            <v>0</v>
          </cell>
          <cell r="L1152">
            <v>155100</v>
          </cell>
          <cell r="M1152">
            <v>0</v>
          </cell>
          <cell r="N1152">
            <v>155100</v>
          </cell>
          <cell r="O1152" t="str">
            <v>Процентные доходы по долгосрочным ссудам. предоставленным ча</v>
          </cell>
        </row>
        <row r="1153">
          <cell r="A1153">
            <v>9</v>
          </cell>
          <cell r="B1153">
            <v>214</v>
          </cell>
          <cell r="C1153">
            <v>3563</v>
          </cell>
          <cell r="D1153">
            <v>960.19</v>
          </cell>
          <cell r="E1153">
            <v>24</v>
          </cell>
          <cell r="F1153">
            <v>44301</v>
          </cell>
          <cell r="G1153">
            <v>0</v>
          </cell>
          <cell r="H1153">
            <v>4</v>
          </cell>
          <cell r="I1153">
            <v>0</v>
          </cell>
          <cell r="J1153">
            <v>0</v>
          </cell>
          <cell r="K1153">
            <v>0</v>
          </cell>
          <cell r="L1153">
            <v>216839.14</v>
          </cell>
          <cell r="M1153">
            <v>0</v>
          </cell>
          <cell r="N1153">
            <v>216839.14</v>
          </cell>
          <cell r="O1153" t="str">
            <v>Процентные доходы по долгосрочным ссудам. предоставленным ча</v>
          </cell>
        </row>
        <row r="1154">
          <cell r="A1154">
            <v>9</v>
          </cell>
          <cell r="B1154">
            <v>214</v>
          </cell>
          <cell r="C1154">
            <v>5996</v>
          </cell>
          <cell r="D1154">
            <v>960.19</v>
          </cell>
          <cell r="E1154">
            <v>24</v>
          </cell>
          <cell r="F1154">
            <v>44301</v>
          </cell>
          <cell r="G1154">
            <v>0</v>
          </cell>
          <cell r="H1154">
            <v>4</v>
          </cell>
          <cell r="I1154">
            <v>0</v>
          </cell>
          <cell r="J1154">
            <v>0</v>
          </cell>
          <cell r="K1154">
            <v>0</v>
          </cell>
          <cell r="L1154">
            <v>63784</v>
          </cell>
          <cell r="M1154">
            <v>0</v>
          </cell>
          <cell r="N1154">
            <v>63784</v>
          </cell>
          <cell r="O1154" t="str">
            <v>Процентные доходы по долгосрочным ссудам. предоставленным ча</v>
          </cell>
        </row>
        <row r="1155">
          <cell r="A1155">
            <v>9</v>
          </cell>
          <cell r="B1155">
            <v>214</v>
          </cell>
          <cell r="C1155">
            <v>7783</v>
          </cell>
          <cell r="D1155">
            <v>960.19</v>
          </cell>
          <cell r="E1155">
            <v>24</v>
          </cell>
          <cell r="F1155">
            <v>44301</v>
          </cell>
          <cell r="G1155">
            <v>0</v>
          </cell>
          <cell r="H1155">
            <v>4</v>
          </cell>
          <cell r="I1155">
            <v>0</v>
          </cell>
          <cell r="J1155">
            <v>0</v>
          </cell>
          <cell r="K1155">
            <v>0</v>
          </cell>
          <cell r="L1155">
            <v>189274.14</v>
          </cell>
          <cell r="M1155">
            <v>0</v>
          </cell>
          <cell r="N1155">
            <v>189274.14</v>
          </cell>
          <cell r="O1155" t="str">
            <v>Процентные доходы по долгосрочным ссудам. предоставленным ча</v>
          </cell>
        </row>
        <row r="1156">
          <cell r="A1156">
            <v>9</v>
          </cell>
          <cell r="B1156">
            <v>214</v>
          </cell>
          <cell r="C1156">
            <v>7845</v>
          </cell>
          <cell r="D1156">
            <v>960.19</v>
          </cell>
          <cell r="E1156">
            <v>24</v>
          </cell>
          <cell r="F1156">
            <v>44301</v>
          </cell>
          <cell r="G1156">
            <v>0</v>
          </cell>
          <cell r="H1156">
            <v>4</v>
          </cell>
          <cell r="I1156">
            <v>0</v>
          </cell>
          <cell r="J1156">
            <v>0</v>
          </cell>
          <cell r="K1156">
            <v>0</v>
          </cell>
          <cell r="L1156">
            <v>210149.46</v>
          </cell>
          <cell r="M1156">
            <v>0</v>
          </cell>
          <cell r="N1156">
            <v>210149.46</v>
          </cell>
          <cell r="O1156" t="str">
            <v>Процентные доходы по долгосрочным ссудам. предоставленным ча</v>
          </cell>
        </row>
        <row r="1157">
          <cell r="A1157">
            <v>9</v>
          </cell>
          <cell r="B1157">
            <v>214</v>
          </cell>
          <cell r="C1157">
            <v>7948</v>
          </cell>
          <cell r="D1157">
            <v>960.19</v>
          </cell>
          <cell r="E1157">
            <v>24</v>
          </cell>
          <cell r="F1157">
            <v>44301</v>
          </cell>
          <cell r="G1157">
            <v>0</v>
          </cell>
          <cell r="H1157">
            <v>4</v>
          </cell>
          <cell r="I1157">
            <v>0</v>
          </cell>
          <cell r="J1157">
            <v>0</v>
          </cell>
          <cell r="K1157">
            <v>0</v>
          </cell>
          <cell r="L1157">
            <v>57046</v>
          </cell>
          <cell r="M1157">
            <v>0</v>
          </cell>
          <cell r="N1157">
            <v>57046</v>
          </cell>
          <cell r="O1157" t="str">
            <v>Процентные доходы по долгосрочным ссудам. предоставленным ча</v>
          </cell>
        </row>
        <row r="1158">
          <cell r="A1158">
            <v>9</v>
          </cell>
          <cell r="B1158">
            <v>214</v>
          </cell>
          <cell r="C1158">
            <v>8002</v>
          </cell>
          <cell r="D1158">
            <v>960.19</v>
          </cell>
          <cell r="E1158">
            <v>24</v>
          </cell>
          <cell r="F1158">
            <v>44301</v>
          </cell>
          <cell r="G1158">
            <v>0</v>
          </cell>
          <cell r="H1158">
            <v>4</v>
          </cell>
          <cell r="I1158">
            <v>0</v>
          </cell>
          <cell r="J1158">
            <v>0</v>
          </cell>
          <cell r="K1158">
            <v>0</v>
          </cell>
          <cell r="L1158">
            <v>55983</v>
          </cell>
          <cell r="M1158">
            <v>0</v>
          </cell>
          <cell r="N1158">
            <v>55983</v>
          </cell>
          <cell r="O1158" t="str">
            <v>Процентные доходы по долгосрочным ссудам. предоставленным ча</v>
          </cell>
        </row>
        <row r="1159">
          <cell r="A1159">
            <v>9</v>
          </cell>
          <cell r="B1159">
            <v>214</v>
          </cell>
          <cell r="C1159">
            <v>8104</v>
          </cell>
          <cell r="D1159">
            <v>960.19</v>
          </cell>
          <cell r="E1159">
            <v>24</v>
          </cell>
          <cell r="F1159">
            <v>44301</v>
          </cell>
          <cell r="G1159">
            <v>0</v>
          </cell>
          <cell r="H1159">
            <v>4</v>
          </cell>
          <cell r="I1159">
            <v>0</v>
          </cell>
          <cell r="J1159">
            <v>0</v>
          </cell>
          <cell r="K1159">
            <v>0</v>
          </cell>
          <cell r="L1159">
            <v>48332.5</v>
          </cell>
          <cell r="M1159">
            <v>0</v>
          </cell>
          <cell r="N1159">
            <v>48332.5</v>
          </cell>
          <cell r="O1159" t="str">
            <v>Процентные доходы по долгосрочным ссудам. предоставленным ча</v>
          </cell>
        </row>
        <row r="1160">
          <cell r="A1160">
            <v>9</v>
          </cell>
          <cell r="B1160">
            <v>214</v>
          </cell>
          <cell r="C1160">
            <v>8137</v>
          </cell>
          <cell r="D1160">
            <v>960.19</v>
          </cell>
          <cell r="E1160">
            <v>24</v>
          </cell>
          <cell r="F1160">
            <v>44301</v>
          </cell>
          <cell r="G1160">
            <v>0</v>
          </cell>
          <cell r="H1160">
            <v>4</v>
          </cell>
          <cell r="I1160">
            <v>0</v>
          </cell>
          <cell r="J1160">
            <v>0</v>
          </cell>
          <cell r="K1160">
            <v>0</v>
          </cell>
          <cell r="L1160">
            <v>79637.600000000006</v>
          </cell>
          <cell r="M1160">
            <v>0</v>
          </cell>
          <cell r="N1160">
            <v>79637.600000000006</v>
          </cell>
          <cell r="O1160" t="str">
            <v>Процентные доходы по долгосрочным ссудам. предоставленным ча</v>
          </cell>
        </row>
        <row r="1161">
          <cell r="A1161">
            <v>9</v>
          </cell>
          <cell r="B1161">
            <v>214</v>
          </cell>
          <cell r="C1161">
            <v>8298</v>
          </cell>
          <cell r="D1161">
            <v>960.19</v>
          </cell>
          <cell r="E1161">
            <v>24</v>
          </cell>
          <cell r="F1161">
            <v>44301</v>
          </cell>
          <cell r="G1161">
            <v>0</v>
          </cell>
          <cell r="H1161">
            <v>4</v>
          </cell>
          <cell r="I1161">
            <v>0</v>
          </cell>
          <cell r="J1161">
            <v>0</v>
          </cell>
          <cell r="K1161">
            <v>0</v>
          </cell>
          <cell r="L1161">
            <v>82898</v>
          </cell>
          <cell r="M1161">
            <v>0</v>
          </cell>
          <cell r="N1161">
            <v>82898</v>
          </cell>
          <cell r="O1161" t="str">
            <v>Процентные доходы по долгосрочным ссудам. предоставленным ча</v>
          </cell>
        </row>
        <row r="1162">
          <cell r="A1162">
            <v>9</v>
          </cell>
          <cell r="B1162">
            <v>214</v>
          </cell>
          <cell r="C1162">
            <v>8533</v>
          </cell>
          <cell r="D1162">
            <v>960.19</v>
          </cell>
          <cell r="E1162">
            <v>24</v>
          </cell>
          <cell r="F1162">
            <v>44301</v>
          </cell>
          <cell r="G1162">
            <v>0</v>
          </cell>
          <cell r="H1162">
            <v>4</v>
          </cell>
          <cell r="I1162">
            <v>0</v>
          </cell>
          <cell r="J1162">
            <v>0</v>
          </cell>
          <cell r="K1162">
            <v>0</v>
          </cell>
          <cell r="L1162">
            <v>31583</v>
          </cell>
          <cell r="M1162">
            <v>0</v>
          </cell>
          <cell r="N1162">
            <v>31583</v>
          </cell>
          <cell r="O1162" t="str">
            <v>Процентные доходы по долгосрочным ссудам. предоставленным ча</v>
          </cell>
        </row>
        <row r="1163">
          <cell r="A1163">
            <v>9</v>
          </cell>
          <cell r="B1163">
            <v>214</v>
          </cell>
          <cell r="C1163">
            <v>8659</v>
          </cell>
          <cell r="D1163">
            <v>960.19</v>
          </cell>
          <cell r="E1163">
            <v>24</v>
          </cell>
          <cell r="F1163">
            <v>44301</v>
          </cell>
          <cell r="G1163">
            <v>0</v>
          </cell>
          <cell r="H1163">
            <v>4</v>
          </cell>
          <cell r="I1163">
            <v>0</v>
          </cell>
          <cell r="J1163">
            <v>0</v>
          </cell>
          <cell r="K1163">
            <v>0</v>
          </cell>
          <cell r="L1163">
            <v>98593</v>
          </cell>
          <cell r="M1163">
            <v>0</v>
          </cell>
          <cell r="N1163">
            <v>98593</v>
          </cell>
          <cell r="O1163" t="str">
            <v>Процентные доходы по долгосрочным ссудам. предоставленным ча</v>
          </cell>
        </row>
        <row r="1164">
          <cell r="A1164">
            <v>9</v>
          </cell>
          <cell r="B1164">
            <v>214</v>
          </cell>
          <cell r="C1164">
            <v>3563</v>
          </cell>
          <cell r="D1164">
            <v>960.24</v>
          </cell>
          <cell r="E1164">
            <v>24</v>
          </cell>
          <cell r="F1164">
            <v>45209</v>
          </cell>
          <cell r="G1164">
            <v>0</v>
          </cell>
          <cell r="H1164">
            <v>4</v>
          </cell>
          <cell r="I1164">
            <v>0</v>
          </cell>
          <cell r="J1164">
            <v>0</v>
          </cell>
          <cell r="K1164">
            <v>0</v>
          </cell>
          <cell r="L1164">
            <v>1000</v>
          </cell>
          <cell r="M1164">
            <v>0</v>
          </cell>
          <cell r="N1164">
            <v>1000</v>
          </cell>
          <cell r="O1164" t="str">
            <v>Доходы от комиссии и платы за услуги-Счета купли/продажи цен</v>
          </cell>
        </row>
        <row r="1165">
          <cell r="A1165">
            <v>9</v>
          </cell>
          <cell r="B1165">
            <v>214</v>
          </cell>
          <cell r="C1165">
            <v>3563</v>
          </cell>
          <cell r="D1165">
            <v>960.27</v>
          </cell>
          <cell r="E1165">
            <v>24</v>
          </cell>
          <cell r="F1165">
            <v>45249.01</v>
          </cell>
          <cell r="G1165">
            <v>0</v>
          </cell>
          <cell r="H1165">
            <v>4</v>
          </cell>
          <cell r="I1165">
            <v>0</v>
          </cell>
          <cell r="J1165">
            <v>0</v>
          </cell>
          <cell r="K1165">
            <v>0</v>
          </cell>
          <cell r="L1165">
            <v>1536103.29</v>
          </cell>
          <cell r="M1165">
            <v>0</v>
          </cell>
          <cell r="N1165">
            <v>1536103.29</v>
          </cell>
          <cell r="O1165" t="str">
            <v>Комиссионные и местные платежи от населения</v>
          </cell>
        </row>
        <row r="1166">
          <cell r="A1166">
            <v>9</v>
          </cell>
          <cell r="B1166">
            <v>214</v>
          </cell>
          <cell r="C1166">
            <v>7783</v>
          </cell>
          <cell r="D1166">
            <v>960.27</v>
          </cell>
          <cell r="E1166">
            <v>24</v>
          </cell>
          <cell r="F1166">
            <v>45249.01</v>
          </cell>
          <cell r="G1166">
            <v>0</v>
          </cell>
          <cell r="H1166">
            <v>4</v>
          </cell>
          <cell r="I1166">
            <v>0</v>
          </cell>
          <cell r="J1166">
            <v>0</v>
          </cell>
          <cell r="K1166">
            <v>0</v>
          </cell>
          <cell r="L1166">
            <v>591291.89</v>
          </cell>
          <cell r="M1166">
            <v>0</v>
          </cell>
          <cell r="N1166">
            <v>591291.89</v>
          </cell>
          <cell r="O1166" t="str">
            <v>Комиссионные и местные платежи от населения</v>
          </cell>
        </row>
        <row r="1167">
          <cell r="A1167">
            <v>9</v>
          </cell>
          <cell r="B1167">
            <v>214</v>
          </cell>
          <cell r="C1167">
            <v>7845</v>
          </cell>
          <cell r="D1167">
            <v>960.27</v>
          </cell>
          <cell r="E1167">
            <v>24</v>
          </cell>
          <cell r="F1167">
            <v>45249.01</v>
          </cell>
          <cell r="G1167">
            <v>0</v>
          </cell>
          <cell r="H1167">
            <v>4</v>
          </cell>
          <cell r="I1167">
            <v>0</v>
          </cell>
          <cell r="J1167">
            <v>0</v>
          </cell>
          <cell r="K1167">
            <v>0</v>
          </cell>
          <cell r="L1167">
            <v>95077.36</v>
          </cell>
          <cell r="M1167">
            <v>0</v>
          </cell>
          <cell r="N1167">
            <v>95077.36</v>
          </cell>
          <cell r="O1167" t="str">
            <v>Комиссионные и местные платежи от населения</v>
          </cell>
        </row>
        <row r="1168">
          <cell r="A1168">
            <v>9</v>
          </cell>
          <cell r="B1168">
            <v>214</v>
          </cell>
          <cell r="C1168">
            <v>7948</v>
          </cell>
          <cell r="D1168">
            <v>960.27</v>
          </cell>
          <cell r="E1168">
            <v>24</v>
          </cell>
          <cell r="F1168">
            <v>45249.01</v>
          </cell>
          <cell r="G1168">
            <v>0</v>
          </cell>
          <cell r="H1168">
            <v>4</v>
          </cell>
          <cell r="I1168">
            <v>0</v>
          </cell>
          <cell r="J1168">
            <v>0</v>
          </cell>
          <cell r="K1168">
            <v>0</v>
          </cell>
          <cell r="L1168">
            <v>189352.97</v>
          </cell>
          <cell r="M1168">
            <v>0</v>
          </cell>
          <cell r="N1168">
            <v>189352.97</v>
          </cell>
          <cell r="O1168" t="str">
            <v>Комиссионные и местные платежи от населения</v>
          </cell>
        </row>
        <row r="1169">
          <cell r="A1169">
            <v>9</v>
          </cell>
          <cell r="B1169">
            <v>214</v>
          </cell>
          <cell r="C1169">
            <v>8298</v>
          </cell>
          <cell r="D1169">
            <v>960.27</v>
          </cell>
          <cell r="E1169">
            <v>24</v>
          </cell>
          <cell r="F1169">
            <v>45249.01</v>
          </cell>
          <cell r="G1169">
            <v>0</v>
          </cell>
          <cell r="H1169">
            <v>4</v>
          </cell>
          <cell r="I1169">
            <v>0</v>
          </cell>
          <cell r="J1169">
            <v>0</v>
          </cell>
          <cell r="K1169">
            <v>0</v>
          </cell>
          <cell r="L1169">
            <v>353022.43</v>
          </cell>
          <cell r="M1169">
            <v>0</v>
          </cell>
          <cell r="N1169">
            <v>353022.43</v>
          </cell>
          <cell r="O1169" t="str">
            <v>Комиссионные и местные платежи от населения</v>
          </cell>
        </row>
        <row r="1170">
          <cell r="A1170">
            <v>9</v>
          </cell>
          <cell r="B1170">
            <v>214</v>
          </cell>
          <cell r="C1170">
            <v>8533</v>
          </cell>
          <cell r="D1170">
            <v>960.27</v>
          </cell>
          <cell r="E1170">
            <v>24</v>
          </cell>
          <cell r="F1170">
            <v>45249.01</v>
          </cell>
          <cell r="G1170">
            <v>0</v>
          </cell>
          <cell r="H1170">
            <v>4</v>
          </cell>
          <cell r="I1170">
            <v>0</v>
          </cell>
          <cell r="J1170">
            <v>0</v>
          </cell>
          <cell r="K1170">
            <v>0</v>
          </cell>
          <cell r="L1170">
            <v>522872</v>
          </cell>
          <cell r="M1170">
            <v>0</v>
          </cell>
          <cell r="N1170">
            <v>522872</v>
          </cell>
          <cell r="O1170" t="str">
            <v>Комиссионные и местные платежи от населения</v>
          </cell>
        </row>
        <row r="1171">
          <cell r="A1171">
            <v>9</v>
          </cell>
          <cell r="B1171">
            <v>214</v>
          </cell>
          <cell r="C1171">
            <v>8659</v>
          </cell>
          <cell r="D1171">
            <v>960.27</v>
          </cell>
          <cell r="E1171">
            <v>24</v>
          </cell>
          <cell r="F1171">
            <v>45249.01</v>
          </cell>
          <cell r="G1171">
            <v>0</v>
          </cell>
          <cell r="H1171">
            <v>4</v>
          </cell>
          <cell r="I1171">
            <v>0</v>
          </cell>
          <cell r="J1171">
            <v>0</v>
          </cell>
          <cell r="K1171">
            <v>0</v>
          </cell>
          <cell r="L1171">
            <v>163327</v>
          </cell>
          <cell r="M1171">
            <v>0</v>
          </cell>
          <cell r="N1171">
            <v>163327</v>
          </cell>
          <cell r="O1171" t="str">
            <v>Комиссионные и местные платежи от населения</v>
          </cell>
        </row>
        <row r="1172">
          <cell r="A1172">
            <v>9</v>
          </cell>
          <cell r="B1172">
            <v>214</v>
          </cell>
          <cell r="C1172">
            <v>5996</v>
          </cell>
          <cell r="D1172">
            <v>960.29</v>
          </cell>
          <cell r="E1172">
            <v>24</v>
          </cell>
          <cell r="F1172">
            <v>45257</v>
          </cell>
          <cell r="G1172">
            <v>0</v>
          </cell>
          <cell r="H1172">
            <v>4</v>
          </cell>
          <cell r="I1172">
            <v>0</v>
          </cell>
          <cell r="J1172">
            <v>0</v>
          </cell>
          <cell r="K1172">
            <v>0</v>
          </cell>
          <cell r="L1172">
            <v>822762.08</v>
          </cell>
          <cell r="M1172">
            <v>0</v>
          </cell>
          <cell r="N1172">
            <v>822762.08</v>
          </cell>
          <cell r="O1172" t="str">
            <v>Комиссионные доход и доход от услуг по инкассовым операциям</v>
          </cell>
        </row>
        <row r="1173">
          <cell r="A1173">
            <v>9</v>
          </cell>
          <cell r="B1173">
            <v>214</v>
          </cell>
          <cell r="C1173">
            <v>7845</v>
          </cell>
          <cell r="D1173">
            <v>960.29</v>
          </cell>
          <cell r="E1173">
            <v>24</v>
          </cell>
          <cell r="F1173">
            <v>45257</v>
          </cell>
          <cell r="G1173">
            <v>0</v>
          </cell>
          <cell r="H1173">
            <v>4</v>
          </cell>
          <cell r="I1173">
            <v>0</v>
          </cell>
          <cell r="J1173">
            <v>0</v>
          </cell>
          <cell r="K1173">
            <v>0</v>
          </cell>
          <cell r="L1173">
            <v>143896.99</v>
          </cell>
          <cell r="M1173">
            <v>0</v>
          </cell>
          <cell r="N1173">
            <v>143896.99</v>
          </cell>
          <cell r="O1173" t="str">
            <v>Комиссионные доход и доход от услуг по инкассовым операциям</v>
          </cell>
        </row>
        <row r="1174">
          <cell r="A1174">
            <v>9</v>
          </cell>
          <cell r="B1174">
            <v>214</v>
          </cell>
          <cell r="C1174">
            <v>8002</v>
          </cell>
          <cell r="D1174">
            <v>960.29</v>
          </cell>
          <cell r="E1174">
            <v>24</v>
          </cell>
          <cell r="F1174">
            <v>45257</v>
          </cell>
          <cell r="G1174">
            <v>0</v>
          </cell>
          <cell r="H1174">
            <v>4</v>
          </cell>
          <cell r="I1174">
            <v>0</v>
          </cell>
          <cell r="J1174">
            <v>0</v>
          </cell>
          <cell r="K1174">
            <v>0</v>
          </cell>
          <cell r="L1174">
            <v>222745</v>
          </cell>
          <cell r="M1174">
            <v>0</v>
          </cell>
          <cell r="N1174">
            <v>222745</v>
          </cell>
          <cell r="O1174" t="str">
            <v>Комиссионные доход и доход от услуг по инкассовым операциям</v>
          </cell>
        </row>
        <row r="1175">
          <cell r="A1175">
            <v>9</v>
          </cell>
          <cell r="B1175">
            <v>214</v>
          </cell>
          <cell r="C1175">
            <v>8104</v>
          </cell>
          <cell r="D1175">
            <v>960.29</v>
          </cell>
          <cell r="E1175">
            <v>24</v>
          </cell>
          <cell r="F1175">
            <v>45257</v>
          </cell>
          <cell r="G1175">
            <v>0</v>
          </cell>
          <cell r="H1175">
            <v>4</v>
          </cell>
          <cell r="I1175">
            <v>0</v>
          </cell>
          <cell r="J1175">
            <v>0</v>
          </cell>
          <cell r="K1175">
            <v>0</v>
          </cell>
          <cell r="L1175">
            <v>60620</v>
          </cell>
          <cell r="M1175">
            <v>0</v>
          </cell>
          <cell r="N1175">
            <v>60620</v>
          </cell>
          <cell r="O1175" t="str">
            <v>Комиссионные доход и доход от услуг по инкассовым операциям</v>
          </cell>
        </row>
        <row r="1176">
          <cell r="A1176">
            <v>9</v>
          </cell>
          <cell r="B1176">
            <v>214</v>
          </cell>
          <cell r="C1176">
            <v>8533</v>
          </cell>
          <cell r="D1176">
            <v>960.29</v>
          </cell>
          <cell r="E1176">
            <v>24</v>
          </cell>
          <cell r="F1176">
            <v>45257</v>
          </cell>
          <cell r="G1176">
            <v>0</v>
          </cell>
          <cell r="H1176">
            <v>4</v>
          </cell>
          <cell r="I1176">
            <v>0</v>
          </cell>
          <cell r="J1176">
            <v>0</v>
          </cell>
          <cell r="K1176">
            <v>0</v>
          </cell>
          <cell r="L1176">
            <v>53396.94</v>
          </cell>
          <cell r="M1176">
            <v>0</v>
          </cell>
          <cell r="N1176">
            <v>53396.94</v>
          </cell>
          <cell r="O1176" t="str">
            <v>Комиссионные доход и доход от услуг по инкассовым операциям</v>
          </cell>
        </row>
        <row r="1177">
          <cell r="A1177">
            <v>9</v>
          </cell>
          <cell r="B1177">
            <v>214</v>
          </cell>
          <cell r="C1177">
            <v>8659</v>
          </cell>
          <cell r="D1177">
            <v>960.29</v>
          </cell>
          <cell r="E1177">
            <v>24</v>
          </cell>
          <cell r="F1177">
            <v>45257</v>
          </cell>
          <cell r="G1177">
            <v>0</v>
          </cell>
          <cell r="H1177">
            <v>4</v>
          </cell>
          <cell r="I1177">
            <v>0</v>
          </cell>
          <cell r="J1177">
            <v>0</v>
          </cell>
          <cell r="K1177">
            <v>0</v>
          </cell>
          <cell r="L1177">
            <v>60278.5</v>
          </cell>
          <cell r="M1177">
            <v>0</v>
          </cell>
          <cell r="N1177">
            <v>60278.5</v>
          </cell>
          <cell r="O1177" t="str">
            <v>Комиссионные доход и доход от услуг по инкассовым операциям</v>
          </cell>
        </row>
        <row r="1178">
          <cell r="A1178">
            <v>9</v>
          </cell>
          <cell r="B1178">
            <v>214</v>
          </cell>
          <cell r="C1178">
            <v>3563</v>
          </cell>
          <cell r="D1178">
            <v>960.3</v>
          </cell>
          <cell r="E1178">
            <v>24</v>
          </cell>
          <cell r="F1178">
            <v>45294.01</v>
          </cell>
          <cell r="G1178">
            <v>0</v>
          </cell>
          <cell r="H1178">
            <v>4</v>
          </cell>
          <cell r="I1178">
            <v>0</v>
          </cell>
          <cell r="J1178">
            <v>0</v>
          </cell>
          <cell r="K1178">
            <v>0</v>
          </cell>
          <cell r="L1178">
            <v>2310164</v>
          </cell>
          <cell r="M1178">
            <v>0</v>
          </cell>
          <cell r="N1178">
            <v>2310164</v>
          </cell>
          <cell r="O1178" t="str">
            <v>Другие доходы от комиссии и услуг- от продаже лотерейным бил</v>
          </cell>
        </row>
        <row r="1179">
          <cell r="A1179">
            <v>9</v>
          </cell>
          <cell r="B1179">
            <v>214</v>
          </cell>
          <cell r="C1179">
            <v>5996</v>
          </cell>
          <cell r="D1179">
            <v>960.3</v>
          </cell>
          <cell r="E1179">
            <v>24</v>
          </cell>
          <cell r="F1179">
            <v>45294.01</v>
          </cell>
          <cell r="G1179">
            <v>0</v>
          </cell>
          <cell r="H1179">
            <v>4</v>
          </cell>
          <cell r="I1179">
            <v>0</v>
          </cell>
          <cell r="J1179">
            <v>0</v>
          </cell>
          <cell r="K1179">
            <v>0</v>
          </cell>
          <cell r="L1179">
            <v>2110741</v>
          </cell>
          <cell r="M1179">
            <v>0</v>
          </cell>
          <cell r="N1179">
            <v>2110741</v>
          </cell>
          <cell r="O1179" t="str">
            <v>Другие доходы от комиссии и услуг- от продаже лотерейным бил</v>
          </cell>
        </row>
        <row r="1180">
          <cell r="A1180">
            <v>9</v>
          </cell>
          <cell r="B1180">
            <v>214</v>
          </cell>
          <cell r="C1180">
            <v>7783</v>
          </cell>
          <cell r="D1180">
            <v>960.3</v>
          </cell>
          <cell r="E1180">
            <v>24</v>
          </cell>
          <cell r="F1180">
            <v>45294.01</v>
          </cell>
          <cell r="G1180">
            <v>0</v>
          </cell>
          <cell r="H1180">
            <v>4</v>
          </cell>
          <cell r="I1180">
            <v>0</v>
          </cell>
          <cell r="J1180">
            <v>0</v>
          </cell>
          <cell r="K1180">
            <v>0</v>
          </cell>
          <cell r="L1180">
            <v>1864969</v>
          </cell>
          <cell r="M1180">
            <v>0</v>
          </cell>
          <cell r="N1180">
            <v>1864969</v>
          </cell>
          <cell r="O1180" t="str">
            <v>Другие доходы от комиссии и услуг- от продаже лотерейным бил</v>
          </cell>
        </row>
        <row r="1181">
          <cell r="A1181">
            <v>9</v>
          </cell>
          <cell r="B1181">
            <v>214</v>
          </cell>
          <cell r="C1181">
            <v>7845</v>
          </cell>
          <cell r="D1181">
            <v>960.3</v>
          </cell>
          <cell r="E1181">
            <v>24</v>
          </cell>
          <cell r="F1181">
            <v>45294.01</v>
          </cell>
          <cell r="G1181">
            <v>0</v>
          </cell>
          <cell r="H1181">
            <v>4</v>
          </cell>
          <cell r="I1181">
            <v>0</v>
          </cell>
          <cell r="J1181">
            <v>0</v>
          </cell>
          <cell r="K1181">
            <v>0</v>
          </cell>
          <cell r="L1181">
            <v>2627415</v>
          </cell>
          <cell r="M1181">
            <v>0</v>
          </cell>
          <cell r="N1181">
            <v>2627415</v>
          </cell>
          <cell r="O1181" t="str">
            <v>Другие доходы от комиссии и услуг- от продаже лотерейным бил</v>
          </cell>
        </row>
        <row r="1182">
          <cell r="A1182">
            <v>9</v>
          </cell>
          <cell r="B1182">
            <v>214</v>
          </cell>
          <cell r="C1182">
            <v>7948</v>
          </cell>
          <cell r="D1182">
            <v>960.3</v>
          </cell>
          <cell r="E1182">
            <v>24</v>
          </cell>
          <cell r="F1182">
            <v>45294.01</v>
          </cell>
          <cell r="G1182">
            <v>0</v>
          </cell>
          <cell r="H1182">
            <v>4</v>
          </cell>
          <cell r="I1182">
            <v>0</v>
          </cell>
          <cell r="J1182">
            <v>0</v>
          </cell>
          <cell r="K1182">
            <v>0</v>
          </cell>
          <cell r="L1182">
            <v>2554082</v>
          </cell>
          <cell r="M1182">
            <v>0</v>
          </cell>
          <cell r="N1182">
            <v>2554082</v>
          </cell>
          <cell r="O1182" t="str">
            <v>Другие доходы от комиссии и услуг- от продаже лотерейным бил</v>
          </cell>
        </row>
        <row r="1183">
          <cell r="A1183">
            <v>9</v>
          </cell>
          <cell r="B1183">
            <v>214</v>
          </cell>
          <cell r="C1183">
            <v>8002</v>
          </cell>
          <cell r="D1183">
            <v>960.3</v>
          </cell>
          <cell r="E1183">
            <v>24</v>
          </cell>
          <cell r="F1183">
            <v>45294.01</v>
          </cell>
          <cell r="G1183">
            <v>0</v>
          </cell>
          <cell r="H1183">
            <v>4</v>
          </cell>
          <cell r="I1183">
            <v>0</v>
          </cell>
          <cell r="J1183">
            <v>0</v>
          </cell>
          <cell r="K1183">
            <v>0</v>
          </cell>
          <cell r="L1183">
            <v>2147566.9</v>
          </cell>
          <cell r="M1183">
            <v>0</v>
          </cell>
          <cell r="N1183">
            <v>2147566.9</v>
          </cell>
          <cell r="O1183" t="str">
            <v>Другие доходы от комиссии и услуг- от продаже лотерейным бил</v>
          </cell>
        </row>
        <row r="1184">
          <cell r="A1184">
            <v>9</v>
          </cell>
          <cell r="B1184">
            <v>214</v>
          </cell>
          <cell r="C1184">
            <v>8104</v>
          </cell>
          <cell r="D1184">
            <v>960.3</v>
          </cell>
          <cell r="E1184">
            <v>24</v>
          </cell>
          <cell r="F1184">
            <v>45294.01</v>
          </cell>
          <cell r="G1184">
            <v>0</v>
          </cell>
          <cell r="H1184">
            <v>4</v>
          </cell>
          <cell r="I1184">
            <v>0</v>
          </cell>
          <cell r="J1184">
            <v>0</v>
          </cell>
          <cell r="K1184">
            <v>0</v>
          </cell>
          <cell r="L1184">
            <v>2470246</v>
          </cell>
          <cell r="M1184">
            <v>0</v>
          </cell>
          <cell r="N1184">
            <v>2470246</v>
          </cell>
          <cell r="O1184" t="str">
            <v>Другие доходы от комиссии и услуг- от продаже лотерейным бил</v>
          </cell>
        </row>
        <row r="1185">
          <cell r="A1185">
            <v>9</v>
          </cell>
          <cell r="B1185">
            <v>214</v>
          </cell>
          <cell r="C1185">
            <v>8137</v>
          </cell>
          <cell r="D1185">
            <v>960.3</v>
          </cell>
          <cell r="E1185">
            <v>24</v>
          </cell>
          <cell r="F1185">
            <v>45294.01</v>
          </cell>
          <cell r="G1185">
            <v>0</v>
          </cell>
          <cell r="H1185">
            <v>4</v>
          </cell>
          <cell r="I1185">
            <v>0</v>
          </cell>
          <cell r="J1185">
            <v>0</v>
          </cell>
          <cell r="K1185">
            <v>0</v>
          </cell>
          <cell r="L1185">
            <v>1983014.05</v>
          </cell>
          <cell r="M1185">
            <v>0</v>
          </cell>
          <cell r="N1185">
            <v>1983014.05</v>
          </cell>
          <cell r="O1185" t="str">
            <v>Другие доходы от комиссии и услуг- от продаже лотерейным бил</v>
          </cell>
        </row>
        <row r="1186">
          <cell r="A1186">
            <v>9</v>
          </cell>
          <cell r="B1186">
            <v>214</v>
          </cell>
          <cell r="C1186">
            <v>8298</v>
          </cell>
          <cell r="D1186">
            <v>960.3</v>
          </cell>
          <cell r="E1186">
            <v>24</v>
          </cell>
          <cell r="F1186">
            <v>45294.01</v>
          </cell>
          <cell r="G1186">
            <v>0</v>
          </cell>
          <cell r="H1186">
            <v>4</v>
          </cell>
          <cell r="I1186">
            <v>0</v>
          </cell>
          <cell r="J1186">
            <v>0</v>
          </cell>
          <cell r="K1186">
            <v>0</v>
          </cell>
          <cell r="L1186">
            <v>2382956</v>
          </cell>
          <cell r="M1186">
            <v>0</v>
          </cell>
          <cell r="N1186">
            <v>2382956</v>
          </cell>
          <cell r="O1186" t="str">
            <v>Другие доходы от комиссии и услуг- от продаже лотерейным бил</v>
          </cell>
        </row>
        <row r="1187">
          <cell r="A1187">
            <v>9</v>
          </cell>
          <cell r="B1187">
            <v>214</v>
          </cell>
          <cell r="C1187">
            <v>8533</v>
          </cell>
          <cell r="D1187">
            <v>960.3</v>
          </cell>
          <cell r="E1187">
            <v>24</v>
          </cell>
          <cell r="F1187">
            <v>45294.01</v>
          </cell>
          <cell r="G1187">
            <v>0</v>
          </cell>
          <cell r="H1187">
            <v>4</v>
          </cell>
          <cell r="I1187">
            <v>0</v>
          </cell>
          <cell r="J1187">
            <v>0</v>
          </cell>
          <cell r="K1187">
            <v>0</v>
          </cell>
          <cell r="L1187">
            <v>318622.25</v>
          </cell>
          <cell r="M1187">
            <v>0</v>
          </cell>
          <cell r="N1187">
            <v>318622.25</v>
          </cell>
          <cell r="O1187" t="str">
            <v>Другие доходы от комиссии и услуг- от продаже лотерейным бил</v>
          </cell>
        </row>
        <row r="1188">
          <cell r="A1188">
            <v>9</v>
          </cell>
          <cell r="B1188">
            <v>214</v>
          </cell>
          <cell r="C1188">
            <v>8659</v>
          </cell>
          <cell r="D1188">
            <v>960.3</v>
          </cell>
          <cell r="E1188">
            <v>24</v>
          </cell>
          <cell r="F1188">
            <v>45294.01</v>
          </cell>
          <cell r="G1188">
            <v>0</v>
          </cell>
          <cell r="H1188">
            <v>4</v>
          </cell>
          <cell r="I1188">
            <v>0</v>
          </cell>
          <cell r="J1188">
            <v>0</v>
          </cell>
          <cell r="K1188">
            <v>0</v>
          </cell>
          <cell r="L1188">
            <v>2205794</v>
          </cell>
          <cell r="M1188">
            <v>0</v>
          </cell>
          <cell r="N1188">
            <v>2205794</v>
          </cell>
          <cell r="O1188" t="str">
            <v>Другие доходы от комиссии и услуг- от продаже лотерейным бил</v>
          </cell>
        </row>
        <row r="1189">
          <cell r="A1189">
            <v>9</v>
          </cell>
          <cell r="B1189">
            <v>214</v>
          </cell>
          <cell r="C1189">
            <v>3563</v>
          </cell>
          <cell r="D1189">
            <v>960.31</v>
          </cell>
          <cell r="E1189">
            <v>24</v>
          </cell>
          <cell r="F1189">
            <v>45401</v>
          </cell>
          <cell r="G1189">
            <v>0</v>
          </cell>
          <cell r="H1189">
            <v>4</v>
          </cell>
          <cell r="I1189">
            <v>0</v>
          </cell>
          <cell r="J1189">
            <v>0</v>
          </cell>
          <cell r="K1189">
            <v>0</v>
          </cell>
          <cell r="L1189">
            <v>3000</v>
          </cell>
          <cell r="M1189">
            <v>0</v>
          </cell>
          <cell r="N1189">
            <v>3000</v>
          </cell>
          <cell r="O1189" t="str">
            <v>Прибыль в инвалюте по сделкам СПОТ</v>
          </cell>
        </row>
        <row r="1190">
          <cell r="A1190">
            <v>9</v>
          </cell>
          <cell r="B1190">
            <v>214</v>
          </cell>
          <cell r="C1190">
            <v>214</v>
          </cell>
          <cell r="D1190">
            <v>960.35</v>
          </cell>
          <cell r="E1190">
            <v>24</v>
          </cell>
          <cell r="F1190">
            <v>45901</v>
          </cell>
          <cell r="G1190">
            <v>0</v>
          </cell>
          <cell r="H1190">
            <v>4</v>
          </cell>
          <cell r="I1190">
            <v>0</v>
          </cell>
          <cell r="J1190">
            <v>0</v>
          </cell>
          <cell r="K1190">
            <v>0</v>
          </cell>
          <cell r="L1190">
            <v>101939</v>
          </cell>
          <cell r="M1190">
            <v>0</v>
          </cell>
          <cell r="N1190">
            <v>101939</v>
          </cell>
          <cell r="O1190" t="str">
            <v>Доходы от аренды банковских помещений и оборудования</v>
          </cell>
        </row>
        <row r="1191">
          <cell r="A1191">
            <v>9</v>
          </cell>
          <cell r="B1191">
            <v>214</v>
          </cell>
          <cell r="C1191">
            <v>7783</v>
          </cell>
          <cell r="D1191">
            <v>960.35</v>
          </cell>
          <cell r="E1191">
            <v>24</v>
          </cell>
          <cell r="F1191">
            <v>45901</v>
          </cell>
          <cell r="G1191">
            <v>0</v>
          </cell>
          <cell r="H1191">
            <v>4</v>
          </cell>
          <cell r="I1191">
            <v>0</v>
          </cell>
          <cell r="J1191">
            <v>0</v>
          </cell>
          <cell r="K1191">
            <v>0</v>
          </cell>
          <cell r="L1191">
            <v>15000</v>
          </cell>
          <cell r="M1191">
            <v>0</v>
          </cell>
          <cell r="N1191">
            <v>15000</v>
          </cell>
          <cell r="O1191" t="str">
            <v>Доходы от аренды банковских помещений и оборудования</v>
          </cell>
        </row>
        <row r="1192">
          <cell r="A1192">
            <v>9</v>
          </cell>
          <cell r="B1192">
            <v>214</v>
          </cell>
          <cell r="C1192">
            <v>214</v>
          </cell>
          <cell r="D1192">
            <v>960.36</v>
          </cell>
          <cell r="E1192">
            <v>24</v>
          </cell>
          <cell r="F1192">
            <v>45909</v>
          </cell>
          <cell r="G1192">
            <v>0</v>
          </cell>
          <cell r="H1192">
            <v>4</v>
          </cell>
          <cell r="I1192">
            <v>0</v>
          </cell>
          <cell r="J1192">
            <v>0</v>
          </cell>
          <cell r="K1192">
            <v>0</v>
          </cell>
          <cell r="L1192">
            <v>309449</v>
          </cell>
          <cell r="M1192">
            <v>0</v>
          </cell>
          <cell r="N1192">
            <v>309449</v>
          </cell>
          <cell r="O1192" t="str">
            <v>Прибыль от продажи или диспозиции банковских помещений, мебе</v>
          </cell>
        </row>
        <row r="1193">
          <cell r="A1193">
            <v>9</v>
          </cell>
          <cell r="B1193">
            <v>214</v>
          </cell>
          <cell r="C1193">
            <v>3563</v>
          </cell>
          <cell r="D1193">
            <v>960.36</v>
          </cell>
          <cell r="E1193">
            <v>24</v>
          </cell>
          <cell r="F1193">
            <v>45909</v>
          </cell>
          <cell r="G1193">
            <v>0</v>
          </cell>
          <cell r="H1193">
            <v>4</v>
          </cell>
          <cell r="I1193">
            <v>0</v>
          </cell>
          <cell r="J1193">
            <v>0</v>
          </cell>
          <cell r="K1193">
            <v>0</v>
          </cell>
          <cell r="L1193">
            <v>84985</v>
          </cell>
          <cell r="M1193">
            <v>0</v>
          </cell>
          <cell r="N1193">
            <v>84985</v>
          </cell>
          <cell r="O1193" t="str">
            <v>Прибыль от продажи или диспозиции банковских помещений, мебе</v>
          </cell>
        </row>
        <row r="1194">
          <cell r="A1194">
            <v>9</v>
          </cell>
          <cell r="B1194">
            <v>214</v>
          </cell>
          <cell r="C1194">
            <v>5996</v>
          </cell>
          <cell r="D1194">
            <v>960.36</v>
          </cell>
          <cell r="E1194">
            <v>24</v>
          </cell>
          <cell r="F1194">
            <v>45909</v>
          </cell>
          <cell r="G1194">
            <v>0</v>
          </cell>
          <cell r="H1194">
            <v>4</v>
          </cell>
          <cell r="I1194">
            <v>0</v>
          </cell>
          <cell r="J1194">
            <v>0</v>
          </cell>
          <cell r="K1194">
            <v>0</v>
          </cell>
          <cell r="L1194">
            <v>141025</v>
          </cell>
          <cell r="M1194">
            <v>0</v>
          </cell>
          <cell r="N1194">
            <v>141025</v>
          </cell>
          <cell r="O1194" t="str">
            <v>Прибыль от продажи или диспозиции банковских помещений, мебе</v>
          </cell>
        </row>
        <row r="1195">
          <cell r="A1195">
            <v>9</v>
          </cell>
          <cell r="B1195">
            <v>214</v>
          </cell>
          <cell r="C1195">
            <v>7783</v>
          </cell>
          <cell r="D1195">
            <v>960.36</v>
          </cell>
          <cell r="E1195">
            <v>24</v>
          </cell>
          <cell r="F1195">
            <v>45909</v>
          </cell>
          <cell r="G1195">
            <v>0</v>
          </cell>
          <cell r="H1195">
            <v>4</v>
          </cell>
          <cell r="I1195">
            <v>0</v>
          </cell>
          <cell r="J1195">
            <v>0</v>
          </cell>
          <cell r="K1195">
            <v>0</v>
          </cell>
          <cell r="L1195">
            <v>79314</v>
          </cell>
          <cell r="M1195">
            <v>0</v>
          </cell>
          <cell r="N1195">
            <v>79314</v>
          </cell>
          <cell r="O1195" t="str">
            <v>Прибыль от продажи или диспозиции банковских помещений, мебе</v>
          </cell>
        </row>
        <row r="1196">
          <cell r="A1196">
            <v>9</v>
          </cell>
          <cell r="B1196">
            <v>214</v>
          </cell>
          <cell r="C1196">
            <v>8104</v>
          </cell>
          <cell r="D1196">
            <v>960.36</v>
          </cell>
          <cell r="E1196">
            <v>24</v>
          </cell>
          <cell r="F1196">
            <v>45909</v>
          </cell>
          <cell r="G1196">
            <v>0</v>
          </cell>
          <cell r="H1196">
            <v>4</v>
          </cell>
          <cell r="I1196">
            <v>0</v>
          </cell>
          <cell r="J1196">
            <v>0</v>
          </cell>
          <cell r="K1196">
            <v>0</v>
          </cell>
          <cell r="L1196">
            <v>3500</v>
          </cell>
          <cell r="M1196">
            <v>0</v>
          </cell>
          <cell r="N1196">
            <v>3500</v>
          </cell>
          <cell r="O1196" t="str">
            <v>Прибыль от продажи или диспозиции банковских помещений, мебе</v>
          </cell>
        </row>
        <row r="1197">
          <cell r="A1197">
            <v>9</v>
          </cell>
          <cell r="B1197">
            <v>214</v>
          </cell>
          <cell r="C1197">
            <v>8298</v>
          </cell>
          <cell r="D1197">
            <v>960.36</v>
          </cell>
          <cell r="E1197">
            <v>24</v>
          </cell>
          <cell r="F1197">
            <v>45909</v>
          </cell>
          <cell r="G1197">
            <v>0</v>
          </cell>
          <cell r="H1197">
            <v>4</v>
          </cell>
          <cell r="I1197">
            <v>0</v>
          </cell>
          <cell r="J1197">
            <v>0</v>
          </cell>
          <cell r="K1197">
            <v>0</v>
          </cell>
          <cell r="L1197">
            <v>256190</v>
          </cell>
          <cell r="M1197">
            <v>0</v>
          </cell>
          <cell r="N1197">
            <v>256190</v>
          </cell>
          <cell r="O1197" t="str">
            <v>Прибыль от продажи или диспозиции банковских помещений, мебе</v>
          </cell>
        </row>
        <row r="1198">
          <cell r="A1198">
            <v>9</v>
          </cell>
          <cell r="B1198">
            <v>214</v>
          </cell>
          <cell r="C1198">
            <v>8533</v>
          </cell>
          <cell r="D1198">
            <v>960.36</v>
          </cell>
          <cell r="E1198">
            <v>24</v>
          </cell>
          <cell r="F1198">
            <v>45909</v>
          </cell>
          <cell r="G1198">
            <v>0</v>
          </cell>
          <cell r="H1198">
            <v>4</v>
          </cell>
          <cell r="I1198">
            <v>0</v>
          </cell>
          <cell r="J1198">
            <v>0</v>
          </cell>
          <cell r="K1198">
            <v>0</v>
          </cell>
          <cell r="L1198">
            <v>127090</v>
          </cell>
          <cell r="M1198">
            <v>0</v>
          </cell>
          <cell r="N1198">
            <v>127090</v>
          </cell>
          <cell r="O1198" t="str">
            <v>Прибыль от продажи или диспозиции банковских помещений, мебе</v>
          </cell>
        </row>
        <row r="1199">
          <cell r="A1199">
            <v>9</v>
          </cell>
          <cell r="B1199">
            <v>214</v>
          </cell>
          <cell r="C1199">
            <v>8659</v>
          </cell>
          <cell r="D1199">
            <v>960.36</v>
          </cell>
          <cell r="E1199">
            <v>24</v>
          </cell>
          <cell r="F1199">
            <v>45909</v>
          </cell>
          <cell r="G1199">
            <v>0</v>
          </cell>
          <cell r="H1199">
            <v>4</v>
          </cell>
          <cell r="I1199">
            <v>0</v>
          </cell>
          <cell r="J1199">
            <v>0</v>
          </cell>
          <cell r="K1199">
            <v>0</v>
          </cell>
          <cell r="L1199">
            <v>15849.7</v>
          </cell>
          <cell r="M1199">
            <v>0</v>
          </cell>
          <cell r="N1199">
            <v>15849.7</v>
          </cell>
          <cell r="O1199" t="str">
            <v>Прибыль от продажи или диспозиции банковских помещений, мебе</v>
          </cell>
        </row>
        <row r="1200">
          <cell r="A1200">
            <v>9</v>
          </cell>
          <cell r="B1200">
            <v>214</v>
          </cell>
          <cell r="C1200">
            <v>3563</v>
          </cell>
          <cell r="D1200">
            <v>960.37</v>
          </cell>
          <cell r="E1200">
            <v>24</v>
          </cell>
          <cell r="F1200">
            <v>45994</v>
          </cell>
          <cell r="G1200">
            <v>0</v>
          </cell>
          <cell r="H1200">
            <v>4</v>
          </cell>
          <cell r="I1200">
            <v>0</v>
          </cell>
          <cell r="J1200">
            <v>0</v>
          </cell>
          <cell r="K1200">
            <v>0</v>
          </cell>
          <cell r="L1200">
            <v>60098.84</v>
          </cell>
          <cell r="M1200">
            <v>0</v>
          </cell>
          <cell r="N1200">
            <v>60098.84</v>
          </cell>
          <cell r="O1200" t="str">
            <v>Прочие беспроцентные доходы</v>
          </cell>
        </row>
        <row r="1201">
          <cell r="A1201">
            <v>9</v>
          </cell>
          <cell r="B1201">
            <v>214</v>
          </cell>
          <cell r="C1201">
            <v>5996</v>
          </cell>
          <cell r="D1201">
            <v>960.37</v>
          </cell>
          <cell r="E1201">
            <v>24</v>
          </cell>
          <cell r="F1201">
            <v>45994</v>
          </cell>
          <cell r="G1201">
            <v>0</v>
          </cell>
          <cell r="H1201">
            <v>4</v>
          </cell>
          <cell r="I1201">
            <v>0</v>
          </cell>
          <cell r="J1201">
            <v>0</v>
          </cell>
          <cell r="K1201">
            <v>0</v>
          </cell>
          <cell r="L1201">
            <v>153499.32</v>
          </cell>
          <cell r="M1201">
            <v>0</v>
          </cell>
          <cell r="N1201">
            <v>153499.32</v>
          </cell>
          <cell r="O1201" t="str">
            <v>Прочие беспроцентные доходы</v>
          </cell>
        </row>
        <row r="1202">
          <cell r="A1202">
            <v>9</v>
          </cell>
          <cell r="B1202">
            <v>214</v>
          </cell>
          <cell r="C1202">
            <v>7783</v>
          </cell>
          <cell r="D1202">
            <v>960.37</v>
          </cell>
          <cell r="E1202">
            <v>24</v>
          </cell>
          <cell r="F1202">
            <v>45994</v>
          </cell>
          <cell r="G1202">
            <v>0</v>
          </cell>
          <cell r="H1202">
            <v>4</v>
          </cell>
          <cell r="I1202">
            <v>0</v>
          </cell>
          <cell r="J1202">
            <v>0</v>
          </cell>
          <cell r="K1202">
            <v>0</v>
          </cell>
          <cell r="L1202">
            <v>41419.57</v>
          </cell>
          <cell r="M1202">
            <v>0</v>
          </cell>
          <cell r="N1202">
            <v>41419.57</v>
          </cell>
          <cell r="O1202" t="str">
            <v>Прочие беспроцентные доходы</v>
          </cell>
        </row>
        <row r="1203">
          <cell r="A1203">
            <v>9</v>
          </cell>
          <cell r="B1203">
            <v>214</v>
          </cell>
          <cell r="C1203">
            <v>7845</v>
          </cell>
          <cell r="D1203">
            <v>960.37</v>
          </cell>
          <cell r="E1203">
            <v>24</v>
          </cell>
          <cell r="F1203">
            <v>45994</v>
          </cell>
          <cell r="G1203">
            <v>0</v>
          </cell>
          <cell r="H1203">
            <v>4</v>
          </cell>
          <cell r="I1203">
            <v>0</v>
          </cell>
          <cell r="J1203">
            <v>0</v>
          </cell>
          <cell r="K1203">
            <v>0</v>
          </cell>
          <cell r="L1203">
            <v>15321.3</v>
          </cell>
          <cell r="M1203">
            <v>0</v>
          </cell>
          <cell r="N1203">
            <v>15321.3</v>
          </cell>
          <cell r="O1203" t="str">
            <v>Прочие беспроцентные доходы</v>
          </cell>
        </row>
        <row r="1204">
          <cell r="A1204">
            <v>9</v>
          </cell>
          <cell r="B1204">
            <v>214</v>
          </cell>
          <cell r="C1204">
            <v>7948</v>
          </cell>
          <cell r="D1204">
            <v>960.37</v>
          </cell>
          <cell r="E1204">
            <v>24</v>
          </cell>
          <cell r="F1204">
            <v>45994</v>
          </cell>
          <cell r="G1204">
            <v>0</v>
          </cell>
          <cell r="H1204">
            <v>4</v>
          </cell>
          <cell r="I1204">
            <v>0</v>
          </cell>
          <cell r="J1204">
            <v>0</v>
          </cell>
          <cell r="K1204">
            <v>0</v>
          </cell>
          <cell r="L1204">
            <v>34284.75</v>
          </cell>
          <cell r="M1204">
            <v>0</v>
          </cell>
          <cell r="N1204">
            <v>34284.75</v>
          </cell>
          <cell r="O1204" t="str">
            <v>Прочие беспроцентные доходы</v>
          </cell>
        </row>
        <row r="1205">
          <cell r="A1205">
            <v>9</v>
          </cell>
          <cell r="B1205">
            <v>214</v>
          </cell>
          <cell r="C1205">
            <v>8104</v>
          </cell>
          <cell r="D1205">
            <v>960.37</v>
          </cell>
          <cell r="E1205">
            <v>24</v>
          </cell>
          <cell r="F1205">
            <v>45994</v>
          </cell>
          <cell r="G1205">
            <v>0</v>
          </cell>
          <cell r="H1205">
            <v>4</v>
          </cell>
          <cell r="I1205">
            <v>0</v>
          </cell>
          <cell r="J1205">
            <v>0</v>
          </cell>
          <cell r="K1205">
            <v>0</v>
          </cell>
          <cell r="L1205">
            <v>1582</v>
          </cell>
          <cell r="M1205">
            <v>0</v>
          </cell>
          <cell r="N1205">
            <v>1582</v>
          </cell>
          <cell r="O1205" t="str">
            <v>Прочие беспроцентные доходы</v>
          </cell>
        </row>
        <row r="1206">
          <cell r="A1206">
            <v>9</v>
          </cell>
          <cell r="B1206">
            <v>214</v>
          </cell>
          <cell r="C1206">
            <v>8137</v>
          </cell>
          <cell r="D1206">
            <v>960.37</v>
          </cell>
          <cell r="E1206">
            <v>24</v>
          </cell>
          <cell r="F1206">
            <v>45994</v>
          </cell>
          <cell r="G1206">
            <v>0</v>
          </cell>
          <cell r="H1206">
            <v>4</v>
          </cell>
          <cell r="I1206">
            <v>0</v>
          </cell>
          <cell r="J1206">
            <v>0</v>
          </cell>
          <cell r="K1206">
            <v>0</v>
          </cell>
          <cell r="L1206">
            <v>4242</v>
          </cell>
          <cell r="M1206">
            <v>0</v>
          </cell>
          <cell r="N1206">
            <v>4242</v>
          </cell>
          <cell r="O1206" t="str">
            <v>Прочие беспроцентные доходы</v>
          </cell>
        </row>
        <row r="1207">
          <cell r="A1207">
            <v>9</v>
          </cell>
          <cell r="B1207">
            <v>214</v>
          </cell>
          <cell r="C1207">
            <v>8298</v>
          </cell>
          <cell r="D1207">
            <v>960.37</v>
          </cell>
          <cell r="E1207">
            <v>24</v>
          </cell>
          <cell r="F1207">
            <v>45994</v>
          </cell>
          <cell r="G1207">
            <v>0</v>
          </cell>
          <cell r="H1207">
            <v>4</v>
          </cell>
          <cell r="I1207">
            <v>0</v>
          </cell>
          <cell r="J1207">
            <v>0</v>
          </cell>
          <cell r="K1207">
            <v>0</v>
          </cell>
          <cell r="L1207">
            <v>1300</v>
          </cell>
          <cell r="M1207">
            <v>0</v>
          </cell>
          <cell r="N1207">
            <v>1300</v>
          </cell>
          <cell r="O1207" t="str">
            <v>Прочие беспроцентные доходы</v>
          </cell>
        </row>
        <row r="1208">
          <cell r="A1208">
            <v>9</v>
          </cell>
          <cell r="B1208">
            <v>214</v>
          </cell>
          <cell r="C1208">
            <v>8659</v>
          </cell>
          <cell r="D1208">
            <v>960.37</v>
          </cell>
          <cell r="E1208">
            <v>24</v>
          </cell>
          <cell r="F1208">
            <v>45994</v>
          </cell>
          <cell r="G1208">
            <v>0</v>
          </cell>
          <cell r="H1208">
            <v>4</v>
          </cell>
          <cell r="I1208">
            <v>0</v>
          </cell>
          <cell r="J1208">
            <v>0</v>
          </cell>
          <cell r="K1208">
            <v>0</v>
          </cell>
          <cell r="L1208">
            <v>1800</v>
          </cell>
          <cell r="M1208">
            <v>0</v>
          </cell>
          <cell r="N1208">
            <v>1800</v>
          </cell>
          <cell r="O1208" t="str">
            <v>Прочие беспроцентные доходы</v>
          </cell>
        </row>
        <row r="1209">
          <cell r="A1209">
            <v>9</v>
          </cell>
          <cell r="B1209">
            <v>214</v>
          </cell>
          <cell r="C1209">
            <v>7783</v>
          </cell>
          <cell r="D1209">
            <v>960.38</v>
          </cell>
          <cell r="E1209">
            <v>24</v>
          </cell>
          <cell r="F1209">
            <v>45249.02</v>
          </cell>
          <cell r="G1209">
            <v>0</v>
          </cell>
          <cell r="H1209">
            <v>4</v>
          </cell>
          <cell r="I1209">
            <v>0</v>
          </cell>
          <cell r="J1209">
            <v>0</v>
          </cell>
          <cell r="K1209">
            <v>0</v>
          </cell>
          <cell r="L1209">
            <v>36118.18</v>
          </cell>
          <cell r="M1209">
            <v>0</v>
          </cell>
          <cell r="N1209">
            <v>36118.18</v>
          </cell>
          <cell r="O1209" t="str">
            <v>Комисс-е платежи по р/кассовому обслуживанию юр. лиц и общ-х</v>
          </cell>
        </row>
        <row r="1210">
          <cell r="A1210">
            <v>9</v>
          </cell>
          <cell r="B1210">
            <v>214</v>
          </cell>
          <cell r="C1210">
            <v>7948</v>
          </cell>
          <cell r="D1210">
            <v>960.38</v>
          </cell>
          <cell r="E1210">
            <v>24</v>
          </cell>
          <cell r="F1210">
            <v>45249.02</v>
          </cell>
          <cell r="G1210">
            <v>0</v>
          </cell>
          <cell r="H1210">
            <v>4</v>
          </cell>
          <cell r="I1210">
            <v>0</v>
          </cell>
          <cell r="J1210">
            <v>0</v>
          </cell>
          <cell r="K1210">
            <v>0</v>
          </cell>
          <cell r="L1210">
            <v>222528.64000000001</v>
          </cell>
          <cell r="M1210">
            <v>0</v>
          </cell>
          <cell r="N1210">
            <v>222528.64000000001</v>
          </cell>
          <cell r="O1210" t="str">
            <v>Комисс-е платежи по р/кассовому обслуживанию юр. лиц и общ-х</v>
          </cell>
        </row>
        <row r="1211">
          <cell r="A1211">
            <v>9</v>
          </cell>
          <cell r="B1211">
            <v>214</v>
          </cell>
          <cell r="C1211">
            <v>8298</v>
          </cell>
          <cell r="D1211">
            <v>960.38</v>
          </cell>
          <cell r="E1211">
            <v>24</v>
          </cell>
          <cell r="F1211">
            <v>45249.02</v>
          </cell>
          <cell r="G1211">
            <v>0</v>
          </cell>
          <cell r="H1211">
            <v>4</v>
          </cell>
          <cell r="I1211">
            <v>0</v>
          </cell>
          <cell r="J1211">
            <v>0</v>
          </cell>
          <cell r="K1211">
            <v>0</v>
          </cell>
          <cell r="L1211">
            <v>88424.05</v>
          </cell>
          <cell r="M1211">
            <v>0</v>
          </cell>
          <cell r="N1211">
            <v>88424.05</v>
          </cell>
          <cell r="O1211" t="str">
            <v>Комисс-е платежи по р/кассовому обслуживанию юр. лиц и общ-х</v>
          </cell>
        </row>
        <row r="1212">
          <cell r="A1212">
            <v>9</v>
          </cell>
          <cell r="B1212">
            <v>214</v>
          </cell>
          <cell r="C1212">
            <v>8533</v>
          </cell>
          <cell r="D1212">
            <v>960.38</v>
          </cell>
          <cell r="E1212">
            <v>24</v>
          </cell>
          <cell r="F1212">
            <v>45249.02</v>
          </cell>
          <cell r="G1212">
            <v>0</v>
          </cell>
          <cell r="H1212">
            <v>4</v>
          </cell>
          <cell r="I1212">
            <v>0</v>
          </cell>
          <cell r="J1212">
            <v>0</v>
          </cell>
          <cell r="K1212">
            <v>0</v>
          </cell>
          <cell r="L1212">
            <v>73567</v>
          </cell>
          <cell r="M1212">
            <v>0</v>
          </cell>
          <cell r="N1212">
            <v>73567</v>
          </cell>
          <cell r="O1212" t="str">
            <v>Комисс-е платежи по р/кассовому обслуживанию юр. лиц и общ-х</v>
          </cell>
        </row>
        <row r="1213">
          <cell r="A1213">
            <v>9</v>
          </cell>
          <cell r="B1213">
            <v>214</v>
          </cell>
          <cell r="C1213">
            <v>8659</v>
          </cell>
          <cell r="D1213">
            <v>960.38</v>
          </cell>
          <cell r="E1213">
            <v>24</v>
          </cell>
          <cell r="F1213">
            <v>45249.02</v>
          </cell>
          <cell r="G1213">
            <v>0</v>
          </cell>
          <cell r="H1213">
            <v>4</v>
          </cell>
          <cell r="I1213">
            <v>0</v>
          </cell>
          <cell r="J1213">
            <v>0</v>
          </cell>
          <cell r="K1213">
            <v>0</v>
          </cell>
          <cell r="L1213">
            <v>12880</v>
          </cell>
          <cell r="M1213">
            <v>0</v>
          </cell>
          <cell r="N1213">
            <v>12880</v>
          </cell>
          <cell r="O1213" t="str">
            <v>Комисс-е платежи по р/кассовому обслуживанию юр. лиц и общ-х</v>
          </cell>
        </row>
        <row r="1214">
          <cell r="A1214">
            <v>9</v>
          </cell>
          <cell r="B1214">
            <v>214</v>
          </cell>
          <cell r="C1214">
            <v>3563</v>
          </cell>
          <cell r="D1214">
            <v>960.39</v>
          </cell>
          <cell r="E1214">
            <v>24</v>
          </cell>
          <cell r="F1214">
            <v>45294.02</v>
          </cell>
          <cell r="G1214">
            <v>0</v>
          </cell>
          <cell r="H1214">
            <v>4</v>
          </cell>
          <cell r="I1214">
            <v>0</v>
          </cell>
          <cell r="J1214">
            <v>0</v>
          </cell>
          <cell r="K1214">
            <v>0</v>
          </cell>
          <cell r="L1214">
            <v>533026</v>
          </cell>
          <cell r="M1214">
            <v>0</v>
          </cell>
          <cell r="N1214">
            <v>533026</v>
          </cell>
          <cell r="O1214" t="str">
            <v>Комисс.доходы от хозорг. за выдачу з/пл,пенсий,с/х прод. и д</v>
          </cell>
        </row>
        <row r="1215">
          <cell r="A1215">
            <v>9</v>
          </cell>
          <cell r="B1215">
            <v>214</v>
          </cell>
          <cell r="C1215">
            <v>5996</v>
          </cell>
          <cell r="D1215">
            <v>960.39</v>
          </cell>
          <cell r="E1215">
            <v>24</v>
          </cell>
          <cell r="F1215">
            <v>45294.02</v>
          </cell>
          <cell r="G1215">
            <v>0</v>
          </cell>
          <cell r="H1215">
            <v>4</v>
          </cell>
          <cell r="I1215">
            <v>0</v>
          </cell>
          <cell r="J1215">
            <v>0</v>
          </cell>
          <cell r="K1215">
            <v>0</v>
          </cell>
          <cell r="L1215">
            <v>631088</v>
          </cell>
          <cell r="M1215">
            <v>0</v>
          </cell>
          <cell r="N1215">
            <v>631088</v>
          </cell>
          <cell r="O1215" t="str">
            <v>Комисс.доходы от хозорг. за выдачу з/пл,пенсий,с/х прод. и д</v>
          </cell>
        </row>
        <row r="1216">
          <cell r="A1216">
            <v>9</v>
          </cell>
          <cell r="B1216">
            <v>214</v>
          </cell>
          <cell r="C1216">
            <v>7783</v>
          </cell>
          <cell r="D1216">
            <v>960.39</v>
          </cell>
          <cell r="E1216">
            <v>24</v>
          </cell>
          <cell r="F1216">
            <v>45294.02</v>
          </cell>
          <cell r="G1216">
            <v>0</v>
          </cell>
          <cell r="H1216">
            <v>4</v>
          </cell>
          <cell r="I1216">
            <v>0</v>
          </cell>
          <cell r="J1216">
            <v>0</v>
          </cell>
          <cell r="K1216">
            <v>0</v>
          </cell>
          <cell r="L1216">
            <v>287809</v>
          </cell>
          <cell r="M1216">
            <v>0</v>
          </cell>
          <cell r="N1216">
            <v>287809</v>
          </cell>
          <cell r="O1216" t="str">
            <v>Комисс.доходы от хозорг. за выдачу з/пл,пенсий,с/х прод. и д</v>
          </cell>
        </row>
        <row r="1217">
          <cell r="A1217">
            <v>9</v>
          </cell>
          <cell r="B1217">
            <v>214</v>
          </cell>
          <cell r="C1217">
            <v>7845</v>
          </cell>
          <cell r="D1217">
            <v>960.39</v>
          </cell>
          <cell r="E1217">
            <v>24</v>
          </cell>
          <cell r="F1217">
            <v>45294.02</v>
          </cell>
          <cell r="G1217">
            <v>0</v>
          </cell>
          <cell r="H1217">
            <v>4</v>
          </cell>
          <cell r="I1217">
            <v>0</v>
          </cell>
          <cell r="J1217">
            <v>0</v>
          </cell>
          <cell r="K1217">
            <v>0</v>
          </cell>
          <cell r="L1217">
            <v>62169</v>
          </cell>
          <cell r="M1217">
            <v>0</v>
          </cell>
          <cell r="N1217">
            <v>62169</v>
          </cell>
          <cell r="O1217" t="str">
            <v>Комисс.доходы от хозорг. за выдачу з/пл,пенсий,с/х прод. и д</v>
          </cell>
        </row>
        <row r="1218">
          <cell r="A1218">
            <v>9</v>
          </cell>
          <cell r="B1218">
            <v>214</v>
          </cell>
          <cell r="C1218">
            <v>7948</v>
          </cell>
          <cell r="D1218">
            <v>960.39</v>
          </cell>
          <cell r="E1218">
            <v>24</v>
          </cell>
          <cell r="F1218">
            <v>45294.02</v>
          </cell>
          <cell r="G1218">
            <v>0</v>
          </cell>
          <cell r="H1218">
            <v>4</v>
          </cell>
          <cell r="I1218">
            <v>0</v>
          </cell>
          <cell r="J1218">
            <v>0</v>
          </cell>
          <cell r="K1218">
            <v>0</v>
          </cell>
          <cell r="L1218">
            <v>97722.83</v>
          </cell>
          <cell r="M1218">
            <v>0</v>
          </cell>
          <cell r="N1218">
            <v>97722.83</v>
          </cell>
          <cell r="O1218" t="str">
            <v>Комисс.доходы от хозорг. за выдачу з/пл,пенсий,с/х прод. и д</v>
          </cell>
        </row>
        <row r="1219">
          <cell r="A1219">
            <v>9</v>
          </cell>
          <cell r="B1219">
            <v>214</v>
          </cell>
          <cell r="C1219">
            <v>8002</v>
          </cell>
          <cell r="D1219">
            <v>960.39</v>
          </cell>
          <cell r="E1219">
            <v>24</v>
          </cell>
          <cell r="F1219">
            <v>45294.02</v>
          </cell>
          <cell r="G1219">
            <v>0</v>
          </cell>
          <cell r="H1219">
            <v>4</v>
          </cell>
          <cell r="I1219">
            <v>0</v>
          </cell>
          <cell r="J1219">
            <v>0</v>
          </cell>
          <cell r="K1219">
            <v>0</v>
          </cell>
          <cell r="L1219">
            <v>91445</v>
          </cell>
          <cell r="M1219">
            <v>0</v>
          </cell>
          <cell r="N1219">
            <v>91445</v>
          </cell>
          <cell r="O1219" t="str">
            <v>Комисс.доходы от хозорг. за выдачу з/пл,пенсий,с/х прод. и д</v>
          </cell>
        </row>
        <row r="1220">
          <cell r="A1220">
            <v>9</v>
          </cell>
          <cell r="B1220">
            <v>214</v>
          </cell>
          <cell r="C1220">
            <v>8104</v>
          </cell>
          <cell r="D1220">
            <v>960.39</v>
          </cell>
          <cell r="E1220">
            <v>24</v>
          </cell>
          <cell r="F1220">
            <v>45294.02</v>
          </cell>
          <cell r="G1220">
            <v>0</v>
          </cell>
          <cell r="H1220">
            <v>4</v>
          </cell>
          <cell r="I1220">
            <v>0</v>
          </cell>
          <cell r="J1220">
            <v>0</v>
          </cell>
          <cell r="K1220">
            <v>0</v>
          </cell>
          <cell r="L1220">
            <v>63093</v>
          </cell>
          <cell r="M1220">
            <v>0</v>
          </cell>
          <cell r="N1220">
            <v>63093</v>
          </cell>
          <cell r="O1220" t="str">
            <v>Комисс.доходы от хозорг. за выдачу з/пл,пенсий,с/х прод. и д</v>
          </cell>
        </row>
        <row r="1221">
          <cell r="A1221">
            <v>9</v>
          </cell>
          <cell r="B1221">
            <v>214</v>
          </cell>
          <cell r="C1221">
            <v>8137</v>
          </cell>
          <cell r="D1221">
            <v>960.39</v>
          </cell>
          <cell r="E1221">
            <v>24</v>
          </cell>
          <cell r="F1221">
            <v>45294.02</v>
          </cell>
          <cell r="G1221">
            <v>0</v>
          </cell>
          <cell r="H1221">
            <v>4</v>
          </cell>
          <cell r="I1221">
            <v>0</v>
          </cell>
          <cell r="J1221">
            <v>0</v>
          </cell>
          <cell r="K1221">
            <v>0</v>
          </cell>
          <cell r="L1221">
            <v>424907.5</v>
          </cell>
          <cell r="M1221">
            <v>0</v>
          </cell>
          <cell r="N1221">
            <v>424907.5</v>
          </cell>
          <cell r="O1221" t="str">
            <v>Комисс.доходы от хозорг. за выдачу з/пл,пенсий,с/х прод. и д</v>
          </cell>
        </row>
        <row r="1222">
          <cell r="A1222">
            <v>9</v>
          </cell>
          <cell r="B1222">
            <v>214</v>
          </cell>
          <cell r="C1222">
            <v>8298</v>
          </cell>
          <cell r="D1222">
            <v>960.39</v>
          </cell>
          <cell r="E1222">
            <v>24</v>
          </cell>
          <cell r="F1222">
            <v>45294.02</v>
          </cell>
          <cell r="G1222">
            <v>0</v>
          </cell>
          <cell r="H1222">
            <v>4</v>
          </cell>
          <cell r="I1222">
            <v>0</v>
          </cell>
          <cell r="J1222">
            <v>0</v>
          </cell>
          <cell r="K1222">
            <v>0</v>
          </cell>
          <cell r="L1222">
            <v>54187</v>
          </cell>
          <cell r="M1222">
            <v>0</v>
          </cell>
          <cell r="N1222">
            <v>54187</v>
          </cell>
          <cell r="O1222" t="str">
            <v>Комисс.доходы от хозорг. за выдачу з/пл,пенсий,с/х прод. и д</v>
          </cell>
        </row>
        <row r="1223">
          <cell r="A1223">
            <v>9</v>
          </cell>
          <cell r="B1223">
            <v>214</v>
          </cell>
          <cell r="C1223">
            <v>8533</v>
          </cell>
          <cell r="D1223">
            <v>960.39</v>
          </cell>
          <cell r="E1223">
            <v>24</v>
          </cell>
          <cell r="F1223">
            <v>45294.02</v>
          </cell>
          <cell r="G1223">
            <v>0</v>
          </cell>
          <cell r="H1223">
            <v>4</v>
          </cell>
          <cell r="I1223">
            <v>0</v>
          </cell>
          <cell r="J1223">
            <v>0</v>
          </cell>
          <cell r="K1223">
            <v>0</v>
          </cell>
          <cell r="L1223">
            <v>31422</v>
          </cell>
          <cell r="M1223">
            <v>0</v>
          </cell>
          <cell r="N1223">
            <v>31422</v>
          </cell>
          <cell r="O1223" t="str">
            <v>Комисс.доходы от хозорг. за выдачу з/пл,пенсий,с/х прод. и д</v>
          </cell>
        </row>
        <row r="1224">
          <cell r="A1224">
            <v>9</v>
          </cell>
          <cell r="B1224">
            <v>214</v>
          </cell>
          <cell r="C1224">
            <v>8659</v>
          </cell>
          <cell r="D1224">
            <v>960.39</v>
          </cell>
          <cell r="E1224">
            <v>24</v>
          </cell>
          <cell r="F1224">
            <v>45294.02</v>
          </cell>
          <cell r="G1224">
            <v>0</v>
          </cell>
          <cell r="H1224">
            <v>4</v>
          </cell>
          <cell r="I1224">
            <v>0</v>
          </cell>
          <cell r="J1224">
            <v>0</v>
          </cell>
          <cell r="K1224">
            <v>0</v>
          </cell>
          <cell r="L1224">
            <v>84337</v>
          </cell>
          <cell r="M1224">
            <v>0</v>
          </cell>
          <cell r="N1224">
            <v>84337</v>
          </cell>
          <cell r="O1224" t="str">
            <v>Комисс.доходы от хозорг. за выдачу з/пл,пенсий,с/х прод. и д</v>
          </cell>
        </row>
        <row r="1225">
          <cell r="A1225">
            <v>9</v>
          </cell>
          <cell r="B1225">
            <v>214</v>
          </cell>
          <cell r="C1225">
            <v>3563</v>
          </cell>
          <cell r="D1225">
            <v>960.4</v>
          </cell>
          <cell r="E1225">
            <v>24</v>
          </cell>
          <cell r="F1225">
            <v>45294.03</v>
          </cell>
          <cell r="G1225">
            <v>0</v>
          </cell>
          <cell r="H1225">
            <v>4</v>
          </cell>
          <cell r="I1225">
            <v>0</v>
          </cell>
          <cell r="J1225">
            <v>0</v>
          </cell>
          <cell r="K1225">
            <v>0</v>
          </cell>
          <cell r="L1225">
            <v>940536.05</v>
          </cell>
          <cell r="M1225">
            <v>0</v>
          </cell>
          <cell r="N1225">
            <v>940536.05</v>
          </cell>
          <cell r="O1225" t="str">
            <v>Комиссионный доход по оказанию услуг населению</v>
          </cell>
        </row>
        <row r="1226">
          <cell r="A1226">
            <v>9</v>
          </cell>
          <cell r="B1226">
            <v>214</v>
          </cell>
          <cell r="C1226">
            <v>5996</v>
          </cell>
          <cell r="D1226">
            <v>960.4</v>
          </cell>
          <cell r="E1226">
            <v>24</v>
          </cell>
          <cell r="F1226">
            <v>45294.03</v>
          </cell>
          <cell r="G1226">
            <v>0</v>
          </cell>
          <cell r="H1226">
            <v>4</v>
          </cell>
          <cell r="I1226">
            <v>0</v>
          </cell>
          <cell r="J1226">
            <v>0</v>
          </cell>
          <cell r="K1226">
            <v>0</v>
          </cell>
          <cell r="L1226">
            <v>1393630.79</v>
          </cell>
          <cell r="M1226">
            <v>0</v>
          </cell>
          <cell r="N1226">
            <v>1393630.79</v>
          </cell>
          <cell r="O1226" t="str">
            <v>Комиссионный доход по оказанию услуг населению</v>
          </cell>
        </row>
        <row r="1227">
          <cell r="A1227">
            <v>9</v>
          </cell>
          <cell r="B1227">
            <v>214</v>
          </cell>
          <cell r="C1227">
            <v>7783</v>
          </cell>
          <cell r="D1227">
            <v>960.4</v>
          </cell>
          <cell r="E1227">
            <v>24</v>
          </cell>
          <cell r="F1227">
            <v>45294.03</v>
          </cell>
          <cell r="G1227">
            <v>0</v>
          </cell>
          <cell r="H1227">
            <v>4</v>
          </cell>
          <cell r="I1227">
            <v>0</v>
          </cell>
          <cell r="J1227">
            <v>0</v>
          </cell>
          <cell r="K1227">
            <v>0</v>
          </cell>
          <cell r="L1227">
            <v>805485</v>
          </cell>
          <cell r="M1227">
            <v>0</v>
          </cell>
          <cell r="N1227">
            <v>805485</v>
          </cell>
          <cell r="O1227" t="str">
            <v>Комиссионный доход по оказанию услуг населению</v>
          </cell>
        </row>
        <row r="1228">
          <cell r="A1228">
            <v>9</v>
          </cell>
          <cell r="B1228">
            <v>214</v>
          </cell>
          <cell r="C1228">
            <v>7845</v>
          </cell>
          <cell r="D1228">
            <v>960.4</v>
          </cell>
          <cell r="E1228">
            <v>24</v>
          </cell>
          <cell r="F1228">
            <v>45294.03</v>
          </cell>
          <cell r="G1228">
            <v>0</v>
          </cell>
          <cell r="H1228">
            <v>4</v>
          </cell>
          <cell r="I1228">
            <v>0</v>
          </cell>
          <cell r="J1228">
            <v>0</v>
          </cell>
          <cell r="K1228">
            <v>0</v>
          </cell>
          <cell r="L1228">
            <v>715537.96</v>
          </cell>
          <cell r="M1228">
            <v>0</v>
          </cell>
          <cell r="N1228">
            <v>715537.96</v>
          </cell>
          <cell r="O1228" t="str">
            <v>Комиссионный доход по оказанию услуг населению</v>
          </cell>
        </row>
        <row r="1229">
          <cell r="A1229">
            <v>9</v>
          </cell>
          <cell r="B1229">
            <v>214</v>
          </cell>
          <cell r="C1229">
            <v>7948</v>
          </cell>
          <cell r="D1229">
            <v>960.4</v>
          </cell>
          <cell r="E1229">
            <v>24</v>
          </cell>
          <cell r="F1229">
            <v>45294.03</v>
          </cell>
          <cell r="G1229">
            <v>0</v>
          </cell>
          <cell r="H1229">
            <v>4</v>
          </cell>
          <cell r="I1229">
            <v>0</v>
          </cell>
          <cell r="J1229">
            <v>0</v>
          </cell>
          <cell r="K1229">
            <v>0</v>
          </cell>
          <cell r="L1229">
            <v>587516.46</v>
          </cell>
          <cell r="M1229">
            <v>0</v>
          </cell>
          <cell r="N1229">
            <v>587516.46</v>
          </cell>
          <cell r="O1229" t="str">
            <v>Комиссионный доход по оказанию услуг населению</v>
          </cell>
        </row>
        <row r="1230">
          <cell r="A1230">
            <v>9</v>
          </cell>
          <cell r="B1230">
            <v>214</v>
          </cell>
          <cell r="C1230">
            <v>8002</v>
          </cell>
          <cell r="D1230">
            <v>960.4</v>
          </cell>
          <cell r="E1230">
            <v>24</v>
          </cell>
          <cell r="F1230">
            <v>45294.03</v>
          </cell>
          <cell r="G1230">
            <v>0</v>
          </cell>
          <cell r="H1230">
            <v>4</v>
          </cell>
          <cell r="I1230">
            <v>0</v>
          </cell>
          <cell r="J1230">
            <v>0</v>
          </cell>
          <cell r="K1230">
            <v>0</v>
          </cell>
          <cell r="L1230">
            <v>693939.02</v>
          </cell>
          <cell r="M1230">
            <v>0</v>
          </cell>
          <cell r="N1230">
            <v>693939.02</v>
          </cell>
          <cell r="O1230" t="str">
            <v>Комиссионный доход по оказанию услуг населению</v>
          </cell>
        </row>
        <row r="1231">
          <cell r="A1231">
            <v>9</v>
          </cell>
          <cell r="B1231">
            <v>214</v>
          </cell>
          <cell r="C1231">
            <v>8104</v>
          </cell>
          <cell r="D1231">
            <v>960.4</v>
          </cell>
          <cell r="E1231">
            <v>24</v>
          </cell>
          <cell r="F1231">
            <v>45294.03</v>
          </cell>
          <cell r="G1231">
            <v>0</v>
          </cell>
          <cell r="H1231">
            <v>4</v>
          </cell>
          <cell r="I1231">
            <v>0</v>
          </cell>
          <cell r="J1231">
            <v>0</v>
          </cell>
          <cell r="K1231">
            <v>0</v>
          </cell>
          <cell r="L1231">
            <v>491701.97</v>
          </cell>
          <cell r="M1231">
            <v>0</v>
          </cell>
          <cell r="N1231">
            <v>491701.97</v>
          </cell>
          <cell r="O1231" t="str">
            <v>Комиссионный доход по оказанию услуг населению</v>
          </cell>
        </row>
        <row r="1232">
          <cell r="A1232">
            <v>9</v>
          </cell>
          <cell r="B1232">
            <v>214</v>
          </cell>
          <cell r="C1232">
            <v>8137</v>
          </cell>
          <cell r="D1232">
            <v>960.4</v>
          </cell>
          <cell r="E1232">
            <v>24</v>
          </cell>
          <cell r="F1232">
            <v>45294.03</v>
          </cell>
          <cell r="G1232">
            <v>0</v>
          </cell>
          <cell r="H1232">
            <v>4</v>
          </cell>
          <cell r="I1232">
            <v>0</v>
          </cell>
          <cell r="J1232">
            <v>0</v>
          </cell>
          <cell r="K1232">
            <v>0</v>
          </cell>
          <cell r="L1232">
            <v>451912.9</v>
          </cell>
          <cell r="M1232">
            <v>0</v>
          </cell>
          <cell r="N1232">
            <v>451912.9</v>
          </cell>
          <cell r="O1232" t="str">
            <v>Комиссионный доход по оказанию услуг населению</v>
          </cell>
        </row>
        <row r="1233">
          <cell r="A1233">
            <v>9</v>
          </cell>
          <cell r="B1233">
            <v>214</v>
          </cell>
          <cell r="C1233">
            <v>8298</v>
          </cell>
          <cell r="D1233">
            <v>960.4</v>
          </cell>
          <cell r="E1233">
            <v>24</v>
          </cell>
          <cell r="F1233">
            <v>45294.03</v>
          </cell>
          <cell r="G1233">
            <v>0</v>
          </cell>
          <cell r="H1233">
            <v>4</v>
          </cell>
          <cell r="I1233">
            <v>0</v>
          </cell>
          <cell r="J1233">
            <v>0</v>
          </cell>
          <cell r="K1233">
            <v>0</v>
          </cell>
          <cell r="L1233">
            <v>502779.26</v>
          </cell>
          <cell r="M1233">
            <v>0</v>
          </cell>
          <cell r="N1233">
            <v>502779.26</v>
          </cell>
          <cell r="O1233" t="str">
            <v>Комиссионный доход по оказанию услуг населению</v>
          </cell>
        </row>
        <row r="1234">
          <cell r="A1234">
            <v>9</v>
          </cell>
          <cell r="B1234">
            <v>214</v>
          </cell>
          <cell r="C1234">
            <v>8533</v>
          </cell>
          <cell r="D1234">
            <v>960.4</v>
          </cell>
          <cell r="E1234">
            <v>24</v>
          </cell>
          <cell r="F1234">
            <v>45294.03</v>
          </cell>
          <cell r="G1234">
            <v>0</v>
          </cell>
          <cell r="H1234">
            <v>4</v>
          </cell>
          <cell r="I1234">
            <v>0</v>
          </cell>
          <cell r="J1234">
            <v>0</v>
          </cell>
          <cell r="K1234">
            <v>0</v>
          </cell>
          <cell r="L1234">
            <v>128531</v>
          </cell>
          <cell r="M1234">
            <v>0</v>
          </cell>
          <cell r="N1234">
            <v>128531</v>
          </cell>
          <cell r="O1234" t="str">
            <v>Комиссионный доход по оказанию услуг населению</v>
          </cell>
        </row>
        <row r="1235">
          <cell r="A1235">
            <v>9</v>
          </cell>
          <cell r="B1235">
            <v>214</v>
          </cell>
          <cell r="C1235">
            <v>8659</v>
          </cell>
          <cell r="D1235">
            <v>960.4</v>
          </cell>
          <cell r="E1235">
            <v>24</v>
          </cell>
          <cell r="F1235">
            <v>45294.03</v>
          </cell>
          <cell r="G1235">
            <v>0</v>
          </cell>
          <cell r="H1235">
            <v>4</v>
          </cell>
          <cell r="I1235">
            <v>0</v>
          </cell>
          <cell r="J1235">
            <v>0</v>
          </cell>
          <cell r="K1235">
            <v>0</v>
          </cell>
          <cell r="L1235">
            <v>51065.27</v>
          </cell>
          <cell r="M1235">
            <v>0</v>
          </cell>
          <cell r="N1235">
            <v>51065.27</v>
          </cell>
          <cell r="O1235" t="str">
            <v>Комиссионный доход по оказанию услуг населению</v>
          </cell>
        </row>
        <row r="1236">
          <cell r="A1236">
            <v>9</v>
          </cell>
          <cell r="B1236">
            <v>214</v>
          </cell>
          <cell r="C1236">
            <v>214</v>
          </cell>
          <cell r="D1236">
            <v>960.41</v>
          </cell>
          <cell r="E1236">
            <v>24</v>
          </cell>
          <cell r="F1236">
            <v>45994.01</v>
          </cell>
          <cell r="G1236">
            <v>0</v>
          </cell>
          <cell r="H1236">
            <v>4</v>
          </cell>
          <cell r="I1236">
            <v>0</v>
          </cell>
          <cell r="J1236">
            <v>0</v>
          </cell>
          <cell r="K1236">
            <v>0</v>
          </cell>
          <cell r="L1236">
            <v>11438</v>
          </cell>
          <cell r="M1236">
            <v>0</v>
          </cell>
          <cell r="N1236">
            <v>11438</v>
          </cell>
          <cell r="O1236" t="str">
            <v>Доходы от полученных безвозмездно Осн. Ср-в</v>
          </cell>
        </row>
        <row r="1237">
          <cell r="A1237">
            <v>9</v>
          </cell>
          <cell r="B1237">
            <v>214</v>
          </cell>
          <cell r="C1237">
            <v>8659</v>
          </cell>
          <cell r="D1237">
            <v>960.41</v>
          </cell>
          <cell r="E1237">
            <v>24</v>
          </cell>
          <cell r="F1237">
            <v>45994.01</v>
          </cell>
          <cell r="G1237">
            <v>0</v>
          </cell>
          <cell r="H1237">
            <v>4</v>
          </cell>
          <cell r="I1237">
            <v>0</v>
          </cell>
          <cell r="J1237">
            <v>0</v>
          </cell>
          <cell r="K1237">
            <v>0</v>
          </cell>
          <cell r="L1237">
            <v>20704</v>
          </cell>
          <cell r="M1237">
            <v>0</v>
          </cell>
          <cell r="N1237">
            <v>20704</v>
          </cell>
          <cell r="O1237" t="str">
            <v>Доходы от полученных безвозмездно Осн. Ср-в</v>
          </cell>
        </row>
        <row r="1238">
          <cell r="A1238">
            <v>9</v>
          </cell>
          <cell r="B1238">
            <v>214</v>
          </cell>
          <cell r="C1238">
            <v>214</v>
          </cell>
          <cell r="D1238">
            <v>960.42</v>
          </cell>
          <cell r="E1238">
            <v>0</v>
          </cell>
          <cell r="F1238">
            <v>45994.02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16147.58</v>
          </cell>
          <cell r="M1238">
            <v>0</v>
          </cell>
          <cell r="N1238">
            <v>16147.58</v>
          </cell>
          <cell r="O1238" t="str">
            <v>Прочие беспроцентные доходы (к хозрасчету)</v>
          </cell>
        </row>
        <row r="1239">
          <cell r="A1239">
            <v>9</v>
          </cell>
          <cell r="B1239">
            <v>214</v>
          </cell>
          <cell r="C1239">
            <v>3563</v>
          </cell>
          <cell r="D1239">
            <v>970.01</v>
          </cell>
          <cell r="E1239">
            <v>24</v>
          </cell>
          <cell r="F1239">
            <v>50106</v>
          </cell>
          <cell r="G1239">
            <v>0</v>
          </cell>
          <cell r="H1239">
            <v>5</v>
          </cell>
          <cell r="I1239">
            <v>0</v>
          </cell>
          <cell r="J1239">
            <v>0</v>
          </cell>
          <cell r="K1239">
            <v>129617.7</v>
          </cell>
          <cell r="L1239">
            <v>0</v>
          </cell>
          <cell r="M1239">
            <v>129617.7</v>
          </cell>
          <cell r="N1239">
            <v>0</v>
          </cell>
          <cell r="O1239" t="str">
            <v>Процентные расходы по депозитам до востребования физических</v>
          </cell>
        </row>
        <row r="1240">
          <cell r="A1240">
            <v>9</v>
          </cell>
          <cell r="B1240">
            <v>214</v>
          </cell>
          <cell r="C1240">
            <v>5996</v>
          </cell>
          <cell r="D1240">
            <v>970.01</v>
          </cell>
          <cell r="E1240">
            <v>24</v>
          </cell>
          <cell r="F1240">
            <v>50106</v>
          </cell>
          <cell r="G1240">
            <v>0</v>
          </cell>
          <cell r="H1240">
            <v>5</v>
          </cell>
          <cell r="I1240">
            <v>0</v>
          </cell>
          <cell r="J1240">
            <v>0</v>
          </cell>
          <cell r="K1240">
            <v>465885.12</v>
          </cell>
          <cell r="L1240">
            <v>0</v>
          </cell>
          <cell r="M1240">
            <v>465885.12</v>
          </cell>
          <cell r="N1240">
            <v>0</v>
          </cell>
          <cell r="O1240" t="str">
            <v>Процентные расходы по депозитам до востребования физических</v>
          </cell>
        </row>
        <row r="1241">
          <cell r="A1241">
            <v>9</v>
          </cell>
          <cell r="B1241">
            <v>214</v>
          </cell>
          <cell r="C1241">
            <v>7783</v>
          </cell>
          <cell r="D1241">
            <v>970.01</v>
          </cell>
          <cell r="E1241">
            <v>24</v>
          </cell>
          <cell r="F1241">
            <v>50106</v>
          </cell>
          <cell r="G1241">
            <v>0</v>
          </cell>
          <cell r="H1241">
            <v>5</v>
          </cell>
          <cell r="I1241">
            <v>0</v>
          </cell>
          <cell r="J1241">
            <v>0</v>
          </cell>
          <cell r="K1241">
            <v>30034.11</v>
          </cell>
          <cell r="L1241">
            <v>0</v>
          </cell>
          <cell r="M1241">
            <v>30034.11</v>
          </cell>
          <cell r="N1241">
            <v>0</v>
          </cell>
          <cell r="O1241" t="str">
            <v>Процентные расходы по депозитам до востребования физических</v>
          </cell>
        </row>
        <row r="1242">
          <cell r="A1242">
            <v>9</v>
          </cell>
          <cell r="B1242">
            <v>214</v>
          </cell>
          <cell r="C1242">
            <v>7845</v>
          </cell>
          <cell r="D1242">
            <v>970.01</v>
          </cell>
          <cell r="E1242">
            <v>24</v>
          </cell>
          <cell r="F1242">
            <v>50106</v>
          </cell>
          <cell r="G1242">
            <v>0</v>
          </cell>
          <cell r="H1242">
            <v>5</v>
          </cell>
          <cell r="I1242">
            <v>0</v>
          </cell>
          <cell r="J1242">
            <v>0</v>
          </cell>
          <cell r="K1242">
            <v>33310.21</v>
          </cell>
          <cell r="L1242">
            <v>0</v>
          </cell>
          <cell r="M1242">
            <v>33310.21</v>
          </cell>
          <cell r="N1242">
            <v>0</v>
          </cell>
          <cell r="O1242" t="str">
            <v>Процентные расходы по депозитам до востребования физических</v>
          </cell>
        </row>
        <row r="1243">
          <cell r="A1243">
            <v>9</v>
          </cell>
          <cell r="B1243">
            <v>214</v>
          </cell>
          <cell r="C1243">
            <v>7948</v>
          </cell>
          <cell r="D1243">
            <v>970.01</v>
          </cell>
          <cell r="E1243">
            <v>24</v>
          </cell>
          <cell r="F1243">
            <v>50106</v>
          </cell>
          <cell r="G1243">
            <v>0</v>
          </cell>
          <cell r="H1243">
            <v>5</v>
          </cell>
          <cell r="I1243">
            <v>0</v>
          </cell>
          <cell r="J1243">
            <v>0</v>
          </cell>
          <cell r="K1243">
            <v>12251.12</v>
          </cell>
          <cell r="L1243">
            <v>0</v>
          </cell>
          <cell r="M1243">
            <v>12251.12</v>
          </cell>
          <cell r="N1243">
            <v>0</v>
          </cell>
          <cell r="O1243" t="str">
            <v>Процентные расходы по депозитам до востребования физических</v>
          </cell>
        </row>
        <row r="1244">
          <cell r="A1244">
            <v>9</v>
          </cell>
          <cell r="B1244">
            <v>214</v>
          </cell>
          <cell r="C1244">
            <v>8002</v>
          </cell>
          <cell r="D1244">
            <v>970.01</v>
          </cell>
          <cell r="E1244">
            <v>24</v>
          </cell>
          <cell r="F1244">
            <v>50106</v>
          </cell>
          <cell r="G1244">
            <v>0</v>
          </cell>
          <cell r="H1244">
            <v>5</v>
          </cell>
          <cell r="I1244">
            <v>0</v>
          </cell>
          <cell r="J1244">
            <v>0</v>
          </cell>
          <cell r="K1244">
            <v>53896.34</v>
          </cell>
          <cell r="L1244">
            <v>0</v>
          </cell>
          <cell r="M1244">
            <v>53896.34</v>
          </cell>
          <cell r="N1244">
            <v>0</v>
          </cell>
          <cell r="O1244" t="str">
            <v>Процентные расходы по депозитам до востребования физических</v>
          </cell>
        </row>
        <row r="1245">
          <cell r="A1245">
            <v>9</v>
          </cell>
          <cell r="B1245">
            <v>214</v>
          </cell>
          <cell r="C1245">
            <v>8104</v>
          </cell>
          <cell r="D1245">
            <v>970.01</v>
          </cell>
          <cell r="E1245">
            <v>24</v>
          </cell>
          <cell r="F1245">
            <v>50106</v>
          </cell>
          <cell r="G1245">
            <v>0</v>
          </cell>
          <cell r="H1245">
            <v>5</v>
          </cell>
          <cell r="I1245">
            <v>0</v>
          </cell>
          <cell r="J1245">
            <v>0</v>
          </cell>
          <cell r="K1245">
            <v>163481.51</v>
          </cell>
          <cell r="L1245">
            <v>0</v>
          </cell>
          <cell r="M1245">
            <v>163481.51</v>
          </cell>
          <cell r="N1245">
            <v>0</v>
          </cell>
          <cell r="O1245" t="str">
            <v>Процентные расходы по депозитам до востребования физических</v>
          </cell>
        </row>
        <row r="1246">
          <cell r="A1246">
            <v>9</v>
          </cell>
          <cell r="B1246">
            <v>214</v>
          </cell>
          <cell r="C1246">
            <v>8137</v>
          </cell>
          <cell r="D1246">
            <v>970.01</v>
          </cell>
          <cell r="E1246">
            <v>24</v>
          </cell>
          <cell r="F1246">
            <v>50106</v>
          </cell>
          <cell r="G1246">
            <v>0</v>
          </cell>
          <cell r="H1246">
            <v>5</v>
          </cell>
          <cell r="I1246">
            <v>0</v>
          </cell>
          <cell r="J1246">
            <v>0</v>
          </cell>
          <cell r="K1246">
            <v>127170.8</v>
          </cell>
          <cell r="L1246">
            <v>0</v>
          </cell>
          <cell r="M1246">
            <v>127170.8</v>
          </cell>
          <cell r="N1246">
            <v>0</v>
          </cell>
          <cell r="O1246" t="str">
            <v>Процентные расходы по депозитам до востребования физических</v>
          </cell>
        </row>
        <row r="1247">
          <cell r="A1247">
            <v>9</v>
          </cell>
          <cell r="B1247">
            <v>214</v>
          </cell>
          <cell r="C1247">
            <v>8298</v>
          </cell>
          <cell r="D1247">
            <v>970.01</v>
          </cell>
          <cell r="E1247">
            <v>24</v>
          </cell>
          <cell r="F1247">
            <v>50106</v>
          </cell>
          <cell r="G1247">
            <v>0</v>
          </cell>
          <cell r="H1247">
            <v>5</v>
          </cell>
          <cell r="I1247">
            <v>0</v>
          </cell>
          <cell r="J1247">
            <v>0</v>
          </cell>
          <cell r="K1247">
            <v>60250</v>
          </cell>
          <cell r="L1247">
            <v>0</v>
          </cell>
          <cell r="M1247">
            <v>60250</v>
          </cell>
          <cell r="N1247">
            <v>0</v>
          </cell>
          <cell r="O1247" t="str">
            <v>Процентные расходы по депозитам до востребования физических</v>
          </cell>
        </row>
        <row r="1248">
          <cell r="A1248">
            <v>9</v>
          </cell>
          <cell r="B1248">
            <v>214</v>
          </cell>
          <cell r="C1248">
            <v>8533</v>
          </cell>
          <cell r="D1248">
            <v>970.01</v>
          </cell>
          <cell r="E1248">
            <v>24</v>
          </cell>
          <cell r="F1248">
            <v>50106</v>
          </cell>
          <cell r="G1248">
            <v>0</v>
          </cell>
          <cell r="H1248">
            <v>5</v>
          </cell>
          <cell r="I1248">
            <v>0</v>
          </cell>
          <cell r="J1248">
            <v>0</v>
          </cell>
          <cell r="K1248">
            <v>136.37</v>
          </cell>
          <cell r="L1248">
            <v>0</v>
          </cell>
          <cell r="M1248">
            <v>136.37</v>
          </cell>
          <cell r="N1248">
            <v>0</v>
          </cell>
          <cell r="O1248" t="str">
            <v>Процентные расходы по депозитам до востребования физических</v>
          </cell>
        </row>
        <row r="1249">
          <cell r="A1249">
            <v>9</v>
          </cell>
          <cell r="B1249">
            <v>214</v>
          </cell>
          <cell r="C1249">
            <v>8659</v>
          </cell>
          <cell r="D1249">
            <v>970.01</v>
          </cell>
          <cell r="E1249">
            <v>24</v>
          </cell>
          <cell r="F1249">
            <v>50106</v>
          </cell>
          <cell r="G1249">
            <v>0</v>
          </cell>
          <cell r="H1249">
            <v>5</v>
          </cell>
          <cell r="I1249">
            <v>0</v>
          </cell>
          <cell r="J1249">
            <v>0</v>
          </cell>
          <cell r="K1249">
            <v>26390.400000000001</v>
          </cell>
          <cell r="L1249">
            <v>0</v>
          </cell>
          <cell r="M1249">
            <v>26390.400000000001</v>
          </cell>
          <cell r="N1249">
            <v>0</v>
          </cell>
          <cell r="O1249" t="str">
            <v>Процентные расходы по депозитам до востребования физических</v>
          </cell>
        </row>
        <row r="1250">
          <cell r="A1250">
            <v>9</v>
          </cell>
          <cell r="B1250">
            <v>214</v>
          </cell>
          <cell r="C1250">
            <v>5996</v>
          </cell>
          <cell r="D1250">
            <v>970.08</v>
          </cell>
          <cell r="E1250">
            <v>24</v>
          </cell>
          <cell r="F1250">
            <v>50606</v>
          </cell>
          <cell r="G1250">
            <v>0</v>
          </cell>
          <cell r="H1250">
            <v>5</v>
          </cell>
          <cell r="I1250">
            <v>0</v>
          </cell>
          <cell r="J1250">
            <v>0</v>
          </cell>
          <cell r="K1250">
            <v>2402330.79</v>
          </cell>
          <cell r="L1250">
            <v>0</v>
          </cell>
          <cell r="M1250">
            <v>2402330.79</v>
          </cell>
          <cell r="N1250">
            <v>0</v>
          </cell>
          <cell r="O1250" t="str">
            <v>Процентные расходы по сберегательным депозитам физических ли</v>
          </cell>
        </row>
        <row r="1251">
          <cell r="A1251">
            <v>9</v>
          </cell>
          <cell r="B1251">
            <v>214</v>
          </cell>
          <cell r="C1251">
            <v>7783</v>
          </cell>
          <cell r="D1251">
            <v>970.08</v>
          </cell>
          <cell r="E1251">
            <v>24</v>
          </cell>
          <cell r="F1251">
            <v>50606</v>
          </cell>
          <cell r="G1251">
            <v>0</v>
          </cell>
          <cell r="H1251">
            <v>5</v>
          </cell>
          <cell r="I1251">
            <v>0</v>
          </cell>
          <cell r="J1251">
            <v>0</v>
          </cell>
          <cell r="K1251">
            <v>174060.41</v>
          </cell>
          <cell r="L1251">
            <v>0</v>
          </cell>
          <cell r="M1251">
            <v>174060.41</v>
          </cell>
          <cell r="N1251">
            <v>0</v>
          </cell>
          <cell r="O1251" t="str">
            <v>Процентные расходы по сберегательным депозитам физических ли</v>
          </cell>
        </row>
        <row r="1252">
          <cell r="A1252">
            <v>9</v>
          </cell>
          <cell r="B1252">
            <v>214</v>
          </cell>
          <cell r="C1252">
            <v>7845</v>
          </cell>
          <cell r="D1252">
            <v>970.08</v>
          </cell>
          <cell r="E1252">
            <v>24</v>
          </cell>
          <cell r="F1252">
            <v>50606</v>
          </cell>
          <cell r="G1252">
            <v>0</v>
          </cell>
          <cell r="H1252">
            <v>5</v>
          </cell>
          <cell r="I1252">
            <v>0</v>
          </cell>
          <cell r="J1252">
            <v>0</v>
          </cell>
          <cell r="K1252">
            <v>2764.71</v>
          </cell>
          <cell r="L1252">
            <v>0</v>
          </cell>
          <cell r="M1252">
            <v>2764.71</v>
          </cell>
          <cell r="N1252">
            <v>0</v>
          </cell>
          <cell r="O1252" t="str">
            <v>Процентные расходы по сберегательным депозитам физических ли</v>
          </cell>
        </row>
        <row r="1253">
          <cell r="A1253">
            <v>9</v>
          </cell>
          <cell r="B1253">
            <v>214</v>
          </cell>
          <cell r="C1253">
            <v>7948</v>
          </cell>
          <cell r="D1253">
            <v>970.08</v>
          </cell>
          <cell r="E1253">
            <v>24</v>
          </cell>
          <cell r="F1253">
            <v>50606</v>
          </cell>
          <cell r="G1253">
            <v>0</v>
          </cell>
          <cell r="H1253">
            <v>5</v>
          </cell>
          <cell r="I1253">
            <v>0</v>
          </cell>
          <cell r="J1253">
            <v>0</v>
          </cell>
          <cell r="K1253">
            <v>4522.3900000000003</v>
          </cell>
          <cell r="L1253">
            <v>0</v>
          </cell>
          <cell r="M1253">
            <v>4522.3900000000003</v>
          </cell>
          <cell r="N1253">
            <v>0</v>
          </cell>
          <cell r="O1253" t="str">
            <v>Процентные расходы по сберегательным депозитам физических ли</v>
          </cell>
        </row>
        <row r="1254">
          <cell r="A1254">
            <v>9</v>
          </cell>
          <cell r="B1254">
            <v>214</v>
          </cell>
          <cell r="C1254">
            <v>8298</v>
          </cell>
          <cell r="D1254">
            <v>970.08</v>
          </cell>
          <cell r="E1254">
            <v>24</v>
          </cell>
          <cell r="F1254">
            <v>50606</v>
          </cell>
          <cell r="G1254">
            <v>0</v>
          </cell>
          <cell r="H1254">
            <v>5</v>
          </cell>
          <cell r="I1254">
            <v>0</v>
          </cell>
          <cell r="J1254">
            <v>0</v>
          </cell>
          <cell r="K1254">
            <v>387320.03</v>
          </cell>
          <cell r="L1254">
            <v>0</v>
          </cell>
          <cell r="M1254">
            <v>387320.03</v>
          </cell>
          <cell r="N1254">
            <v>0</v>
          </cell>
          <cell r="O1254" t="str">
            <v>Процентные расходы по сберегательным депозитам физических ли</v>
          </cell>
        </row>
        <row r="1255">
          <cell r="A1255">
            <v>9</v>
          </cell>
          <cell r="B1255">
            <v>214</v>
          </cell>
          <cell r="C1255">
            <v>8659</v>
          </cell>
          <cell r="D1255">
            <v>970.08</v>
          </cell>
          <cell r="E1255">
            <v>24</v>
          </cell>
          <cell r="F1255">
            <v>50606</v>
          </cell>
          <cell r="G1255">
            <v>0</v>
          </cell>
          <cell r="H1255">
            <v>5</v>
          </cell>
          <cell r="I1255">
            <v>0</v>
          </cell>
          <cell r="J1255">
            <v>0</v>
          </cell>
          <cell r="K1255">
            <v>4.12</v>
          </cell>
          <cell r="L1255">
            <v>0</v>
          </cell>
          <cell r="M1255">
            <v>4.12</v>
          </cell>
          <cell r="N1255">
            <v>0</v>
          </cell>
          <cell r="O1255" t="str">
            <v>Процентные расходы по сберегательным депозитам физических ли</v>
          </cell>
        </row>
        <row r="1256">
          <cell r="A1256">
            <v>9</v>
          </cell>
          <cell r="B1256">
            <v>214</v>
          </cell>
          <cell r="C1256">
            <v>3563</v>
          </cell>
          <cell r="D1256">
            <v>970.13</v>
          </cell>
          <cell r="E1256">
            <v>24</v>
          </cell>
          <cell r="F1256">
            <v>51106</v>
          </cell>
          <cell r="G1256">
            <v>0</v>
          </cell>
          <cell r="H1256">
            <v>5</v>
          </cell>
          <cell r="I1256">
            <v>0</v>
          </cell>
          <cell r="J1256">
            <v>0</v>
          </cell>
          <cell r="K1256">
            <v>631183.78</v>
          </cell>
          <cell r="L1256">
            <v>0</v>
          </cell>
          <cell r="M1256">
            <v>631183.78</v>
          </cell>
          <cell r="N1256">
            <v>0</v>
          </cell>
          <cell r="O1256" t="str">
            <v>Процентные расходы по срочным депозитам частных лиц</v>
          </cell>
        </row>
        <row r="1257">
          <cell r="A1257">
            <v>9</v>
          </cell>
          <cell r="B1257">
            <v>214</v>
          </cell>
          <cell r="C1257">
            <v>7783</v>
          </cell>
          <cell r="D1257">
            <v>970.13</v>
          </cell>
          <cell r="E1257">
            <v>24</v>
          </cell>
          <cell r="F1257">
            <v>51106</v>
          </cell>
          <cell r="G1257">
            <v>0</v>
          </cell>
          <cell r="H1257">
            <v>5</v>
          </cell>
          <cell r="I1257">
            <v>0</v>
          </cell>
          <cell r="J1257">
            <v>0</v>
          </cell>
          <cell r="K1257">
            <v>224154.92</v>
          </cell>
          <cell r="L1257">
            <v>0</v>
          </cell>
          <cell r="M1257">
            <v>224154.92</v>
          </cell>
          <cell r="N1257">
            <v>0</v>
          </cell>
          <cell r="O1257" t="str">
            <v>Процентные расходы по срочным депозитам частных лиц</v>
          </cell>
        </row>
        <row r="1258">
          <cell r="A1258">
            <v>9</v>
          </cell>
          <cell r="B1258">
            <v>214</v>
          </cell>
          <cell r="C1258">
            <v>7845</v>
          </cell>
          <cell r="D1258">
            <v>970.13</v>
          </cell>
          <cell r="E1258">
            <v>24</v>
          </cell>
          <cell r="F1258">
            <v>51106</v>
          </cell>
          <cell r="G1258">
            <v>0</v>
          </cell>
          <cell r="H1258">
            <v>5</v>
          </cell>
          <cell r="I1258">
            <v>0</v>
          </cell>
          <cell r="J1258">
            <v>0</v>
          </cell>
          <cell r="K1258">
            <v>158724.60999999999</v>
          </cell>
          <cell r="L1258">
            <v>0</v>
          </cell>
          <cell r="M1258">
            <v>158724.60999999999</v>
          </cell>
          <cell r="N1258">
            <v>0</v>
          </cell>
          <cell r="O1258" t="str">
            <v>Процентные расходы по срочным депозитам частных лиц</v>
          </cell>
        </row>
        <row r="1259">
          <cell r="A1259">
            <v>9</v>
          </cell>
          <cell r="B1259">
            <v>214</v>
          </cell>
          <cell r="C1259">
            <v>7948</v>
          </cell>
          <cell r="D1259">
            <v>970.13</v>
          </cell>
          <cell r="E1259">
            <v>24</v>
          </cell>
          <cell r="F1259">
            <v>51106</v>
          </cell>
          <cell r="G1259">
            <v>0</v>
          </cell>
          <cell r="H1259">
            <v>5</v>
          </cell>
          <cell r="I1259">
            <v>0</v>
          </cell>
          <cell r="J1259">
            <v>0</v>
          </cell>
          <cell r="K1259">
            <v>116081.95</v>
          </cell>
          <cell r="L1259">
            <v>0</v>
          </cell>
          <cell r="M1259">
            <v>116081.95</v>
          </cell>
          <cell r="N1259">
            <v>0</v>
          </cell>
          <cell r="O1259" t="str">
            <v>Процентные расходы по срочным депозитам частных лиц</v>
          </cell>
        </row>
        <row r="1260">
          <cell r="A1260">
            <v>9</v>
          </cell>
          <cell r="B1260">
            <v>214</v>
          </cell>
          <cell r="C1260">
            <v>8298</v>
          </cell>
          <cell r="D1260">
            <v>970.13</v>
          </cell>
          <cell r="E1260">
            <v>24</v>
          </cell>
          <cell r="F1260">
            <v>51106</v>
          </cell>
          <cell r="G1260">
            <v>0</v>
          </cell>
          <cell r="H1260">
            <v>5</v>
          </cell>
          <cell r="I1260">
            <v>0</v>
          </cell>
          <cell r="J1260">
            <v>0</v>
          </cell>
          <cell r="K1260">
            <v>12845.06</v>
          </cell>
          <cell r="L1260">
            <v>0</v>
          </cell>
          <cell r="M1260">
            <v>12845.06</v>
          </cell>
          <cell r="N1260">
            <v>0</v>
          </cell>
          <cell r="O1260" t="str">
            <v>Процентные расходы по срочным депозитам частных лиц</v>
          </cell>
        </row>
        <row r="1261">
          <cell r="A1261">
            <v>9</v>
          </cell>
          <cell r="B1261">
            <v>214</v>
          </cell>
          <cell r="C1261">
            <v>8533</v>
          </cell>
          <cell r="D1261">
            <v>970.13</v>
          </cell>
          <cell r="E1261">
            <v>24</v>
          </cell>
          <cell r="F1261">
            <v>51106</v>
          </cell>
          <cell r="G1261">
            <v>0</v>
          </cell>
          <cell r="H1261">
            <v>5</v>
          </cell>
          <cell r="I1261">
            <v>0</v>
          </cell>
          <cell r="J1261">
            <v>0</v>
          </cell>
          <cell r="K1261">
            <v>65224.08</v>
          </cell>
          <cell r="L1261">
            <v>0</v>
          </cell>
          <cell r="M1261">
            <v>65224.08</v>
          </cell>
          <cell r="N1261">
            <v>0</v>
          </cell>
          <cell r="O1261" t="str">
            <v>Процентные расходы по срочным депозитам частных лиц</v>
          </cell>
        </row>
        <row r="1262">
          <cell r="A1262">
            <v>9</v>
          </cell>
          <cell r="B1262">
            <v>214</v>
          </cell>
          <cell r="C1262">
            <v>8659</v>
          </cell>
          <cell r="D1262">
            <v>970.13</v>
          </cell>
          <cell r="E1262">
            <v>24</v>
          </cell>
          <cell r="F1262">
            <v>51106</v>
          </cell>
          <cell r="G1262">
            <v>0</v>
          </cell>
          <cell r="H1262">
            <v>5</v>
          </cell>
          <cell r="I1262">
            <v>0</v>
          </cell>
          <cell r="J1262">
            <v>0</v>
          </cell>
          <cell r="K1262">
            <v>43341.15</v>
          </cell>
          <cell r="L1262">
            <v>0</v>
          </cell>
          <cell r="M1262">
            <v>43341.15</v>
          </cell>
          <cell r="N1262">
            <v>0</v>
          </cell>
          <cell r="O1262" t="str">
            <v>Процентные расходы по срочным депозитам частных лиц</v>
          </cell>
        </row>
        <row r="1263">
          <cell r="A1263">
            <v>9</v>
          </cell>
          <cell r="B1263">
            <v>214</v>
          </cell>
          <cell r="C1263">
            <v>5996</v>
          </cell>
          <cell r="D1263">
            <v>970.19</v>
          </cell>
          <cell r="E1263">
            <v>24</v>
          </cell>
          <cell r="F1263">
            <v>55102</v>
          </cell>
          <cell r="G1263">
            <v>0</v>
          </cell>
          <cell r="H1263">
            <v>5</v>
          </cell>
          <cell r="I1263">
            <v>0</v>
          </cell>
          <cell r="J1263">
            <v>0</v>
          </cell>
          <cell r="K1263">
            <v>84908.88</v>
          </cell>
          <cell r="L1263">
            <v>0</v>
          </cell>
          <cell r="M1263">
            <v>84908.88</v>
          </cell>
          <cell r="N1263">
            <v>0</v>
          </cell>
          <cell r="O1263" t="str">
            <v>Комиссионные расходы и расходы за услуги -ЦБРУз</v>
          </cell>
        </row>
        <row r="1264">
          <cell r="A1264">
            <v>9</v>
          </cell>
          <cell r="B1264">
            <v>214</v>
          </cell>
          <cell r="C1264">
            <v>7783</v>
          </cell>
          <cell r="D1264">
            <v>970.19</v>
          </cell>
          <cell r="E1264">
            <v>24</v>
          </cell>
          <cell r="F1264">
            <v>55102</v>
          </cell>
          <cell r="G1264">
            <v>0</v>
          </cell>
          <cell r="H1264">
            <v>5</v>
          </cell>
          <cell r="I1264">
            <v>0</v>
          </cell>
          <cell r="J1264">
            <v>0</v>
          </cell>
          <cell r="K1264">
            <v>99738.84</v>
          </cell>
          <cell r="L1264">
            <v>0</v>
          </cell>
          <cell r="M1264">
            <v>99738.84</v>
          </cell>
          <cell r="N1264">
            <v>0</v>
          </cell>
          <cell r="O1264" t="str">
            <v>Комиссионные расходы и расходы за услуги -ЦБРУз</v>
          </cell>
        </row>
        <row r="1265">
          <cell r="A1265">
            <v>9</v>
          </cell>
          <cell r="B1265">
            <v>214</v>
          </cell>
          <cell r="C1265">
            <v>7845</v>
          </cell>
          <cell r="D1265">
            <v>970.19</v>
          </cell>
          <cell r="E1265">
            <v>24</v>
          </cell>
          <cell r="F1265">
            <v>55102</v>
          </cell>
          <cell r="G1265">
            <v>0</v>
          </cell>
          <cell r="H1265">
            <v>5</v>
          </cell>
          <cell r="I1265">
            <v>0</v>
          </cell>
          <cell r="J1265">
            <v>0</v>
          </cell>
          <cell r="K1265">
            <v>137343.67999999999</v>
          </cell>
          <cell r="L1265">
            <v>0</v>
          </cell>
          <cell r="M1265">
            <v>137343.67999999999</v>
          </cell>
          <cell r="N1265">
            <v>0</v>
          </cell>
          <cell r="O1265" t="str">
            <v>Комиссионные расходы и расходы за услуги -ЦБРУз</v>
          </cell>
        </row>
        <row r="1266">
          <cell r="A1266">
            <v>9</v>
          </cell>
          <cell r="B1266">
            <v>214</v>
          </cell>
          <cell r="C1266">
            <v>7948</v>
          </cell>
          <cell r="D1266">
            <v>970.19</v>
          </cell>
          <cell r="E1266">
            <v>24</v>
          </cell>
          <cell r="F1266">
            <v>55102</v>
          </cell>
          <cell r="G1266">
            <v>0</v>
          </cell>
          <cell r="H1266">
            <v>5</v>
          </cell>
          <cell r="I1266">
            <v>0</v>
          </cell>
          <cell r="J1266">
            <v>0</v>
          </cell>
          <cell r="K1266">
            <v>26313.24</v>
          </cell>
          <cell r="L1266">
            <v>0</v>
          </cell>
          <cell r="M1266">
            <v>26313.24</v>
          </cell>
          <cell r="N1266">
            <v>0</v>
          </cell>
          <cell r="O1266" t="str">
            <v>Комиссионные расходы и расходы за услуги -ЦБРУз</v>
          </cell>
        </row>
        <row r="1267">
          <cell r="A1267">
            <v>9</v>
          </cell>
          <cell r="B1267">
            <v>214</v>
          </cell>
          <cell r="C1267">
            <v>8002</v>
          </cell>
          <cell r="D1267">
            <v>970.19</v>
          </cell>
          <cell r="E1267">
            <v>24</v>
          </cell>
          <cell r="F1267">
            <v>55102</v>
          </cell>
          <cell r="G1267">
            <v>0</v>
          </cell>
          <cell r="H1267">
            <v>5</v>
          </cell>
          <cell r="I1267">
            <v>0</v>
          </cell>
          <cell r="J1267">
            <v>0</v>
          </cell>
          <cell r="K1267">
            <v>99812.06</v>
          </cell>
          <cell r="L1267">
            <v>0</v>
          </cell>
          <cell r="M1267">
            <v>99812.06</v>
          </cell>
          <cell r="N1267">
            <v>0</v>
          </cell>
          <cell r="O1267" t="str">
            <v>Комиссионные расходы и расходы за услуги -ЦБРУз</v>
          </cell>
        </row>
        <row r="1268">
          <cell r="A1268">
            <v>9</v>
          </cell>
          <cell r="B1268">
            <v>214</v>
          </cell>
          <cell r="C1268">
            <v>8104</v>
          </cell>
          <cell r="D1268">
            <v>970.19</v>
          </cell>
          <cell r="E1268">
            <v>24</v>
          </cell>
          <cell r="F1268">
            <v>55102</v>
          </cell>
          <cell r="G1268">
            <v>0</v>
          </cell>
          <cell r="H1268">
            <v>5</v>
          </cell>
          <cell r="I1268">
            <v>0</v>
          </cell>
          <cell r="J1268">
            <v>0</v>
          </cell>
          <cell r="K1268">
            <v>151118.07999999999</v>
          </cell>
          <cell r="L1268">
            <v>0</v>
          </cell>
          <cell r="M1268">
            <v>151118.07999999999</v>
          </cell>
          <cell r="N1268">
            <v>0</v>
          </cell>
          <cell r="O1268" t="str">
            <v>Комиссионные расходы и расходы за услуги -ЦБРУз</v>
          </cell>
        </row>
        <row r="1269">
          <cell r="A1269">
            <v>9</v>
          </cell>
          <cell r="B1269">
            <v>214</v>
          </cell>
          <cell r="C1269">
            <v>8137</v>
          </cell>
          <cell r="D1269">
            <v>970.19</v>
          </cell>
          <cell r="E1269">
            <v>24</v>
          </cell>
          <cell r="F1269">
            <v>55102</v>
          </cell>
          <cell r="G1269">
            <v>0</v>
          </cell>
          <cell r="H1269">
            <v>5</v>
          </cell>
          <cell r="I1269">
            <v>0</v>
          </cell>
          <cell r="J1269">
            <v>0</v>
          </cell>
          <cell r="K1269">
            <v>96376.86</v>
          </cell>
          <cell r="L1269">
            <v>0</v>
          </cell>
          <cell r="M1269">
            <v>96376.86</v>
          </cell>
          <cell r="N1269">
            <v>0</v>
          </cell>
          <cell r="O1269" t="str">
            <v>Комиссионные расходы и расходы за услуги -ЦБРУз</v>
          </cell>
        </row>
        <row r="1270">
          <cell r="A1270">
            <v>9</v>
          </cell>
          <cell r="B1270">
            <v>214</v>
          </cell>
          <cell r="C1270">
            <v>8298</v>
          </cell>
          <cell r="D1270">
            <v>970.19</v>
          </cell>
          <cell r="E1270">
            <v>24</v>
          </cell>
          <cell r="F1270">
            <v>55102</v>
          </cell>
          <cell r="G1270">
            <v>0</v>
          </cell>
          <cell r="H1270">
            <v>5</v>
          </cell>
          <cell r="I1270">
            <v>0</v>
          </cell>
          <cell r="J1270">
            <v>0</v>
          </cell>
          <cell r="K1270">
            <v>56779.32</v>
          </cell>
          <cell r="L1270">
            <v>297.72000000000003</v>
          </cell>
          <cell r="M1270">
            <v>56481.599999999999</v>
          </cell>
          <cell r="N1270">
            <v>0</v>
          </cell>
          <cell r="O1270" t="str">
            <v>Комиссионные расходы и расходы за услуги -ЦБРУз</v>
          </cell>
        </row>
        <row r="1271">
          <cell r="A1271">
            <v>9</v>
          </cell>
          <cell r="B1271">
            <v>214</v>
          </cell>
          <cell r="C1271">
            <v>8533</v>
          </cell>
          <cell r="D1271">
            <v>970.19</v>
          </cell>
          <cell r="E1271">
            <v>24</v>
          </cell>
          <cell r="F1271">
            <v>55102</v>
          </cell>
          <cell r="G1271">
            <v>0</v>
          </cell>
          <cell r="H1271">
            <v>5</v>
          </cell>
          <cell r="I1271">
            <v>0</v>
          </cell>
          <cell r="J1271">
            <v>0</v>
          </cell>
          <cell r="K1271">
            <v>24030.84</v>
          </cell>
          <cell r="L1271">
            <v>0</v>
          </cell>
          <cell r="M1271">
            <v>24030.84</v>
          </cell>
          <cell r="N1271">
            <v>0</v>
          </cell>
          <cell r="O1271" t="str">
            <v>Комиссионные расходы и расходы за услуги -ЦБРУз</v>
          </cell>
        </row>
        <row r="1272">
          <cell r="A1272">
            <v>9</v>
          </cell>
          <cell r="B1272">
            <v>214</v>
          </cell>
          <cell r="C1272">
            <v>8659</v>
          </cell>
          <cell r="D1272">
            <v>970.19</v>
          </cell>
          <cell r="E1272">
            <v>24</v>
          </cell>
          <cell r="F1272">
            <v>55102</v>
          </cell>
          <cell r="G1272">
            <v>0</v>
          </cell>
          <cell r="H1272">
            <v>5</v>
          </cell>
          <cell r="I1272">
            <v>0</v>
          </cell>
          <cell r="J1272">
            <v>0</v>
          </cell>
          <cell r="K1272">
            <v>133323.38</v>
          </cell>
          <cell r="L1272">
            <v>0</v>
          </cell>
          <cell r="M1272">
            <v>133323.38</v>
          </cell>
          <cell r="N1272">
            <v>0</v>
          </cell>
          <cell r="O1272" t="str">
            <v>Комиссионные расходы и расходы за услуги -ЦБРУз</v>
          </cell>
        </row>
        <row r="1273">
          <cell r="A1273">
            <v>9</v>
          </cell>
          <cell r="B1273">
            <v>214</v>
          </cell>
          <cell r="C1273">
            <v>3563</v>
          </cell>
          <cell r="D1273">
            <v>970.2</v>
          </cell>
          <cell r="E1273">
            <v>24</v>
          </cell>
          <cell r="F1273">
            <v>55106</v>
          </cell>
          <cell r="G1273">
            <v>0</v>
          </cell>
          <cell r="H1273">
            <v>5</v>
          </cell>
          <cell r="I1273">
            <v>0</v>
          </cell>
          <cell r="J1273">
            <v>0</v>
          </cell>
          <cell r="K1273">
            <v>182324.6</v>
          </cell>
          <cell r="L1273">
            <v>0</v>
          </cell>
          <cell r="M1273">
            <v>182324.6</v>
          </cell>
          <cell r="N1273">
            <v>0</v>
          </cell>
          <cell r="O1273" t="str">
            <v>Комиссионные расходы и расходы за услуги - Другие банки</v>
          </cell>
        </row>
        <row r="1274">
          <cell r="A1274">
            <v>9</v>
          </cell>
          <cell r="B1274">
            <v>214</v>
          </cell>
          <cell r="C1274">
            <v>5996</v>
          </cell>
          <cell r="D1274">
            <v>970.24</v>
          </cell>
          <cell r="E1274">
            <v>24</v>
          </cell>
          <cell r="F1274">
            <v>55158</v>
          </cell>
          <cell r="G1274">
            <v>0</v>
          </cell>
          <cell r="H1274">
            <v>5</v>
          </cell>
          <cell r="I1274">
            <v>0</v>
          </cell>
          <cell r="J1274">
            <v>0</v>
          </cell>
          <cell r="K1274">
            <v>81325</v>
          </cell>
          <cell r="L1274">
            <v>0</v>
          </cell>
          <cell r="M1274">
            <v>81325</v>
          </cell>
          <cell r="N1274">
            <v>0</v>
          </cell>
          <cell r="O1274" t="str">
            <v>Комиссионные расходы и расходы на проведение инкассовых опер</v>
          </cell>
        </row>
        <row r="1275">
          <cell r="A1275">
            <v>9</v>
          </cell>
          <cell r="B1275">
            <v>214</v>
          </cell>
          <cell r="C1275">
            <v>7783</v>
          </cell>
          <cell r="D1275">
            <v>970.24</v>
          </cell>
          <cell r="E1275">
            <v>24</v>
          </cell>
          <cell r="F1275">
            <v>55158</v>
          </cell>
          <cell r="G1275">
            <v>0</v>
          </cell>
          <cell r="H1275">
            <v>5</v>
          </cell>
          <cell r="I1275">
            <v>0</v>
          </cell>
          <cell r="J1275">
            <v>0</v>
          </cell>
          <cell r="K1275">
            <v>33175</v>
          </cell>
          <cell r="L1275">
            <v>0</v>
          </cell>
          <cell r="M1275">
            <v>33175</v>
          </cell>
          <cell r="N1275">
            <v>0</v>
          </cell>
          <cell r="O1275" t="str">
            <v>Комиссионные расходы и расходы на проведение инкассовых опер</v>
          </cell>
        </row>
        <row r="1276">
          <cell r="A1276">
            <v>9</v>
          </cell>
          <cell r="B1276">
            <v>214</v>
          </cell>
          <cell r="C1276">
            <v>7845</v>
          </cell>
          <cell r="D1276">
            <v>970.24</v>
          </cell>
          <cell r="E1276">
            <v>24</v>
          </cell>
          <cell r="F1276">
            <v>55158</v>
          </cell>
          <cell r="G1276">
            <v>0</v>
          </cell>
          <cell r="H1276">
            <v>5</v>
          </cell>
          <cell r="I1276">
            <v>0</v>
          </cell>
          <cell r="J1276">
            <v>0</v>
          </cell>
          <cell r="K1276">
            <v>55200</v>
          </cell>
          <cell r="L1276">
            <v>0</v>
          </cell>
          <cell r="M1276">
            <v>55200</v>
          </cell>
          <cell r="N1276">
            <v>0</v>
          </cell>
          <cell r="O1276" t="str">
            <v>Комиссионные расходы и расходы на проведение инкассовых опер</v>
          </cell>
        </row>
        <row r="1277">
          <cell r="A1277">
            <v>9</v>
          </cell>
          <cell r="B1277">
            <v>214</v>
          </cell>
          <cell r="C1277">
            <v>7948</v>
          </cell>
          <cell r="D1277">
            <v>970.24</v>
          </cell>
          <cell r="E1277">
            <v>24</v>
          </cell>
          <cell r="F1277">
            <v>55158</v>
          </cell>
          <cell r="G1277">
            <v>0</v>
          </cell>
          <cell r="H1277">
            <v>5</v>
          </cell>
          <cell r="I1277">
            <v>0</v>
          </cell>
          <cell r="J1277">
            <v>0</v>
          </cell>
          <cell r="K1277">
            <v>64333</v>
          </cell>
          <cell r="L1277">
            <v>0</v>
          </cell>
          <cell r="M1277">
            <v>64333</v>
          </cell>
          <cell r="N1277">
            <v>0</v>
          </cell>
          <cell r="O1277" t="str">
            <v>Комиссионные расходы и расходы на проведение инкассовых опер</v>
          </cell>
        </row>
        <row r="1278">
          <cell r="A1278">
            <v>9</v>
          </cell>
          <cell r="B1278">
            <v>214</v>
          </cell>
          <cell r="C1278">
            <v>8298</v>
          </cell>
          <cell r="D1278">
            <v>970.24</v>
          </cell>
          <cell r="E1278">
            <v>24</v>
          </cell>
          <cell r="F1278">
            <v>55158</v>
          </cell>
          <cell r="G1278">
            <v>0</v>
          </cell>
          <cell r="H1278">
            <v>5</v>
          </cell>
          <cell r="I1278">
            <v>0</v>
          </cell>
          <cell r="J1278">
            <v>0</v>
          </cell>
          <cell r="K1278">
            <v>71891</v>
          </cell>
          <cell r="L1278">
            <v>0</v>
          </cell>
          <cell r="M1278">
            <v>71891</v>
          </cell>
          <cell r="N1278">
            <v>0</v>
          </cell>
          <cell r="O1278" t="str">
            <v>Комиссионные расходы и расходы на проведение инкассовых опер</v>
          </cell>
        </row>
        <row r="1279">
          <cell r="A1279">
            <v>9</v>
          </cell>
          <cell r="B1279">
            <v>214</v>
          </cell>
          <cell r="C1279">
            <v>8533</v>
          </cell>
          <cell r="D1279">
            <v>970.24</v>
          </cell>
          <cell r="E1279">
            <v>24</v>
          </cell>
          <cell r="F1279">
            <v>55158</v>
          </cell>
          <cell r="G1279">
            <v>0</v>
          </cell>
          <cell r="H1279">
            <v>5</v>
          </cell>
          <cell r="I1279">
            <v>0</v>
          </cell>
          <cell r="J1279">
            <v>0</v>
          </cell>
          <cell r="K1279">
            <v>44200</v>
          </cell>
          <cell r="L1279">
            <v>0</v>
          </cell>
          <cell r="M1279">
            <v>44200</v>
          </cell>
          <cell r="N1279">
            <v>0</v>
          </cell>
          <cell r="O1279" t="str">
            <v>Комиссионные расходы и расходы на проведение инкассовых опер</v>
          </cell>
        </row>
        <row r="1280">
          <cell r="A1280">
            <v>9</v>
          </cell>
          <cell r="B1280">
            <v>214</v>
          </cell>
          <cell r="C1280">
            <v>8659</v>
          </cell>
          <cell r="D1280">
            <v>970.24</v>
          </cell>
          <cell r="E1280">
            <v>24</v>
          </cell>
          <cell r="F1280">
            <v>55158</v>
          </cell>
          <cell r="G1280">
            <v>0</v>
          </cell>
          <cell r="H1280">
            <v>5</v>
          </cell>
          <cell r="I1280">
            <v>0</v>
          </cell>
          <cell r="J1280">
            <v>0</v>
          </cell>
          <cell r="K1280">
            <v>113125</v>
          </cell>
          <cell r="L1280">
            <v>0</v>
          </cell>
          <cell r="M1280">
            <v>113125</v>
          </cell>
          <cell r="N1280">
            <v>0</v>
          </cell>
          <cell r="O1280" t="str">
            <v>Комиссионные расходы и расходы на проведение инкассовых опер</v>
          </cell>
        </row>
        <row r="1281">
          <cell r="A1281">
            <v>9</v>
          </cell>
          <cell r="B1281">
            <v>214</v>
          </cell>
          <cell r="C1281">
            <v>3563</v>
          </cell>
          <cell r="D1281">
            <v>970.27</v>
          </cell>
          <cell r="E1281">
            <v>24</v>
          </cell>
          <cell r="F1281">
            <v>55302</v>
          </cell>
          <cell r="G1281">
            <v>0</v>
          </cell>
          <cell r="H1281">
            <v>5</v>
          </cell>
          <cell r="I1281">
            <v>0</v>
          </cell>
          <cell r="J1281">
            <v>0</v>
          </cell>
          <cell r="K1281">
            <v>8711.82</v>
          </cell>
          <cell r="L1281">
            <v>0</v>
          </cell>
          <cell r="M1281">
            <v>8711.82</v>
          </cell>
          <cell r="N1281">
            <v>0</v>
          </cell>
          <cell r="O1281" t="str">
            <v>Убытки в иностранной валюте по сделкам СПОТ</v>
          </cell>
        </row>
        <row r="1282">
          <cell r="A1282">
            <v>9</v>
          </cell>
          <cell r="B1282">
            <v>214</v>
          </cell>
          <cell r="C1282">
            <v>3563</v>
          </cell>
          <cell r="D1282">
            <v>970.32</v>
          </cell>
          <cell r="E1282">
            <v>24</v>
          </cell>
          <cell r="F1282">
            <v>55995.01</v>
          </cell>
          <cell r="G1282">
            <v>0</v>
          </cell>
          <cell r="H1282">
            <v>5</v>
          </cell>
          <cell r="I1282">
            <v>0</v>
          </cell>
          <cell r="J1282">
            <v>0</v>
          </cell>
          <cell r="K1282">
            <v>210569</v>
          </cell>
          <cell r="L1282">
            <v>0</v>
          </cell>
          <cell r="M1282">
            <v>210569</v>
          </cell>
          <cell r="N1282">
            <v>0</v>
          </cell>
          <cell r="O1282" t="str">
            <v>Отчисления на содержание аппарата управления</v>
          </cell>
        </row>
        <row r="1283">
          <cell r="A1283">
            <v>9</v>
          </cell>
          <cell r="B1283">
            <v>214</v>
          </cell>
          <cell r="C1283">
            <v>5996</v>
          </cell>
          <cell r="D1283">
            <v>970.32</v>
          </cell>
          <cell r="E1283">
            <v>24</v>
          </cell>
          <cell r="F1283">
            <v>55995.01</v>
          </cell>
          <cell r="G1283">
            <v>0</v>
          </cell>
          <cell r="H1283">
            <v>5</v>
          </cell>
          <cell r="I1283">
            <v>0</v>
          </cell>
          <cell r="J1283">
            <v>0</v>
          </cell>
          <cell r="K1283">
            <v>179178</v>
          </cell>
          <cell r="L1283">
            <v>0</v>
          </cell>
          <cell r="M1283">
            <v>179178</v>
          </cell>
          <cell r="N1283">
            <v>0</v>
          </cell>
          <cell r="O1283" t="str">
            <v>Отчисления на содержание аппарата управления</v>
          </cell>
        </row>
        <row r="1284">
          <cell r="A1284">
            <v>9</v>
          </cell>
          <cell r="B1284">
            <v>214</v>
          </cell>
          <cell r="C1284">
            <v>7783</v>
          </cell>
          <cell r="D1284">
            <v>970.32</v>
          </cell>
          <cell r="E1284">
            <v>24</v>
          </cell>
          <cell r="F1284">
            <v>55995.01</v>
          </cell>
          <cell r="G1284">
            <v>0</v>
          </cell>
          <cell r="H1284">
            <v>5</v>
          </cell>
          <cell r="I1284">
            <v>0</v>
          </cell>
          <cell r="J1284">
            <v>0</v>
          </cell>
          <cell r="K1284">
            <v>160868.19</v>
          </cell>
          <cell r="L1284">
            <v>0</v>
          </cell>
          <cell r="M1284">
            <v>160868.19</v>
          </cell>
          <cell r="N1284">
            <v>0</v>
          </cell>
          <cell r="O1284" t="str">
            <v>Отчисления на содержание аппарата управления</v>
          </cell>
        </row>
        <row r="1285">
          <cell r="A1285">
            <v>9</v>
          </cell>
          <cell r="B1285">
            <v>214</v>
          </cell>
          <cell r="C1285">
            <v>7845</v>
          </cell>
          <cell r="D1285">
            <v>970.32</v>
          </cell>
          <cell r="E1285">
            <v>24</v>
          </cell>
          <cell r="F1285">
            <v>55995.01</v>
          </cell>
          <cell r="G1285">
            <v>0</v>
          </cell>
          <cell r="H1285">
            <v>5</v>
          </cell>
          <cell r="I1285">
            <v>0</v>
          </cell>
          <cell r="J1285">
            <v>0</v>
          </cell>
          <cell r="K1285">
            <v>147482.72</v>
          </cell>
          <cell r="L1285">
            <v>0</v>
          </cell>
          <cell r="M1285">
            <v>147482.72</v>
          </cell>
          <cell r="N1285">
            <v>0</v>
          </cell>
          <cell r="O1285" t="str">
            <v>Отчисления на содержание аппарата управления</v>
          </cell>
        </row>
        <row r="1286">
          <cell r="A1286">
            <v>9</v>
          </cell>
          <cell r="B1286">
            <v>214</v>
          </cell>
          <cell r="C1286">
            <v>7948</v>
          </cell>
          <cell r="D1286">
            <v>970.32</v>
          </cell>
          <cell r="E1286">
            <v>24</v>
          </cell>
          <cell r="F1286">
            <v>55995.01</v>
          </cell>
          <cell r="G1286">
            <v>0</v>
          </cell>
          <cell r="H1286">
            <v>5</v>
          </cell>
          <cell r="I1286">
            <v>0</v>
          </cell>
          <cell r="J1286">
            <v>0</v>
          </cell>
          <cell r="K1286">
            <v>142510.13</v>
          </cell>
          <cell r="L1286">
            <v>0</v>
          </cell>
          <cell r="M1286">
            <v>142510.13</v>
          </cell>
          <cell r="N1286">
            <v>0</v>
          </cell>
          <cell r="O1286" t="str">
            <v>Отчисления на содержание аппарата управления</v>
          </cell>
        </row>
        <row r="1287">
          <cell r="A1287">
            <v>9</v>
          </cell>
          <cell r="B1287">
            <v>214</v>
          </cell>
          <cell r="C1287">
            <v>8002</v>
          </cell>
          <cell r="D1287">
            <v>970.32</v>
          </cell>
          <cell r="E1287">
            <v>24</v>
          </cell>
          <cell r="F1287">
            <v>55995.01</v>
          </cell>
          <cell r="G1287">
            <v>0</v>
          </cell>
          <cell r="H1287">
            <v>5</v>
          </cell>
          <cell r="I1287">
            <v>0</v>
          </cell>
          <cell r="J1287">
            <v>0</v>
          </cell>
          <cell r="K1287">
            <v>110231.77</v>
          </cell>
          <cell r="L1287">
            <v>0</v>
          </cell>
          <cell r="M1287">
            <v>110231.77</v>
          </cell>
          <cell r="N1287">
            <v>0</v>
          </cell>
          <cell r="O1287" t="str">
            <v>Отчисления на содержание аппарата управления</v>
          </cell>
        </row>
        <row r="1288">
          <cell r="A1288">
            <v>9</v>
          </cell>
          <cell r="B1288">
            <v>214</v>
          </cell>
          <cell r="C1288">
            <v>8104</v>
          </cell>
          <cell r="D1288">
            <v>970.32</v>
          </cell>
          <cell r="E1288">
            <v>24</v>
          </cell>
          <cell r="F1288">
            <v>55995.01</v>
          </cell>
          <cell r="G1288">
            <v>0</v>
          </cell>
          <cell r="H1288">
            <v>5</v>
          </cell>
          <cell r="I1288">
            <v>0</v>
          </cell>
          <cell r="J1288">
            <v>0</v>
          </cell>
          <cell r="K1288">
            <v>120273.25</v>
          </cell>
          <cell r="L1288">
            <v>0</v>
          </cell>
          <cell r="M1288">
            <v>120273.25</v>
          </cell>
          <cell r="N1288">
            <v>0</v>
          </cell>
          <cell r="O1288" t="str">
            <v>Отчисления на содержание аппарата управления</v>
          </cell>
        </row>
        <row r="1289">
          <cell r="A1289">
            <v>9</v>
          </cell>
          <cell r="B1289">
            <v>214</v>
          </cell>
          <cell r="C1289">
            <v>8137</v>
          </cell>
          <cell r="D1289">
            <v>970.32</v>
          </cell>
          <cell r="E1289">
            <v>24</v>
          </cell>
          <cell r="F1289">
            <v>55995.01</v>
          </cell>
          <cell r="G1289">
            <v>0</v>
          </cell>
          <cell r="H1289">
            <v>5</v>
          </cell>
          <cell r="I1289">
            <v>0</v>
          </cell>
          <cell r="J1289">
            <v>0</v>
          </cell>
          <cell r="K1289">
            <v>109074</v>
          </cell>
          <cell r="L1289">
            <v>0</v>
          </cell>
          <cell r="M1289">
            <v>109074</v>
          </cell>
          <cell r="N1289">
            <v>0</v>
          </cell>
          <cell r="O1289" t="str">
            <v>Отчисления на содержание аппарата управления</v>
          </cell>
        </row>
        <row r="1290">
          <cell r="A1290">
            <v>9</v>
          </cell>
          <cell r="B1290">
            <v>214</v>
          </cell>
          <cell r="C1290">
            <v>8298</v>
          </cell>
          <cell r="D1290">
            <v>970.32</v>
          </cell>
          <cell r="E1290">
            <v>24</v>
          </cell>
          <cell r="F1290">
            <v>55995.01</v>
          </cell>
          <cell r="G1290">
            <v>0</v>
          </cell>
          <cell r="H1290">
            <v>5</v>
          </cell>
          <cell r="I1290">
            <v>0</v>
          </cell>
          <cell r="J1290">
            <v>0</v>
          </cell>
          <cell r="K1290">
            <v>134727.95000000001</v>
          </cell>
          <cell r="L1290">
            <v>0</v>
          </cell>
          <cell r="M1290">
            <v>134727.95000000001</v>
          </cell>
          <cell r="N1290">
            <v>0</v>
          </cell>
          <cell r="O1290" t="str">
            <v>Отчисления на содержание аппарата управления</v>
          </cell>
        </row>
        <row r="1291">
          <cell r="A1291">
            <v>9</v>
          </cell>
          <cell r="B1291">
            <v>214</v>
          </cell>
          <cell r="C1291">
            <v>8533</v>
          </cell>
          <cell r="D1291">
            <v>970.32</v>
          </cell>
          <cell r="E1291">
            <v>24</v>
          </cell>
          <cell r="F1291">
            <v>55995.01</v>
          </cell>
          <cell r="G1291">
            <v>0</v>
          </cell>
          <cell r="H1291">
            <v>5</v>
          </cell>
          <cell r="I1291">
            <v>0</v>
          </cell>
          <cell r="J1291">
            <v>0</v>
          </cell>
          <cell r="K1291">
            <v>40783.800000000003</v>
          </cell>
          <cell r="L1291">
            <v>0</v>
          </cell>
          <cell r="M1291">
            <v>40783.800000000003</v>
          </cell>
          <cell r="N1291">
            <v>0</v>
          </cell>
          <cell r="O1291" t="str">
            <v>Отчисления на содержание аппарата управления</v>
          </cell>
        </row>
        <row r="1292">
          <cell r="A1292">
            <v>9</v>
          </cell>
          <cell r="B1292">
            <v>214</v>
          </cell>
          <cell r="C1292">
            <v>8659</v>
          </cell>
          <cell r="D1292">
            <v>970.32</v>
          </cell>
          <cell r="E1292">
            <v>24</v>
          </cell>
          <cell r="F1292">
            <v>55995.01</v>
          </cell>
          <cell r="G1292">
            <v>0</v>
          </cell>
          <cell r="H1292">
            <v>5</v>
          </cell>
          <cell r="I1292">
            <v>0</v>
          </cell>
          <cell r="J1292">
            <v>0</v>
          </cell>
          <cell r="K1292">
            <v>81835</v>
          </cell>
          <cell r="L1292">
            <v>0</v>
          </cell>
          <cell r="M1292">
            <v>81835</v>
          </cell>
          <cell r="N1292">
            <v>0</v>
          </cell>
          <cell r="O1292" t="str">
            <v>Отчисления на содержание аппарата управления</v>
          </cell>
        </row>
        <row r="1293">
          <cell r="A1293">
            <v>9</v>
          </cell>
          <cell r="B1293">
            <v>214</v>
          </cell>
          <cell r="C1293">
            <v>214</v>
          </cell>
          <cell r="D1293">
            <v>970.33</v>
          </cell>
          <cell r="E1293">
            <v>24</v>
          </cell>
          <cell r="F1293">
            <v>56102</v>
          </cell>
          <cell r="G1293">
            <v>0</v>
          </cell>
          <cell r="H1293">
            <v>5</v>
          </cell>
          <cell r="I1293">
            <v>0</v>
          </cell>
          <cell r="J1293">
            <v>0</v>
          </cell>
          <cell r="K1293">
            <v>823944</v>
          </cell>
          <cell r="L1293">
            <v>0</v>
          </cell>
          <cell r="M1293">
            <v>823944</v>
          </cell>
          <cell r="N1293">
            <v>0</v>
          </cell>
          <cell r="O1293" t="str">
            <v>Заработная плата</v>
          </cell>
        </row>
        <row r="1294">
          <cell r="A1294">
            <v>9</v>
          </cell>
          <cell r="B1294">
            <v>214</v>
          </cell>
          <cell r="C1294">
            <v>3563</v>
          </cell>
          <cell r="D1294">
            <v>970.33</v>
          </cell>
          <cell r="E1294">
            <v>24</v>
          </cell>
          <cell r="F1294">
            <v>56102</v>
          </cell>
          <cell r="G1294">
            <v>0</v>
          </cell>
          <cell r="H1294">
            <v>5</v>
          </cell>
          <cell r="I1294">
            <v>0</v>
          </cell>
          <cell r="J1294">
            <v>0</v>
          </cell>
          <cell r="K1294">
            <v>1581749.49</v>
          </cell>
          <cell r="L1294">
            <v>0</v>
          </cell>
          <cell r="M1294">
            <v>1581749.49</v>
          </cell>
          <cell r="N1294">
            <v>0</v>
          </cell>
          <cell r="O1294" t="str">
            <v>Заработная плата</v>
          </cell>
        </row>
        <row r="1295">
          <cell r="A1295">
            <v>9</v>
          </cell>
          <cell r="B1295">
            <v>214</v>
          </cell>
          <cell r="C1295">
            <v>5996</v>
          </cell>
          <cell r="D1295">
            <v>970.33</v>
          </cell>
          <cell r="E1295">
            <v>24</v>
          </cell>
          <cell r="F1295">
            <v>56102</v>
          </cell>
          <cell r="G1295">
            <v>0</v>
          </cell>
          <cell r="H1295">
            <v>5</v>
          </cell>
          <cell r="I1295">
            <v>0</v>
          </cell>
          <cell r="J1295">
            <v>0</v>
          </cell>
          <cell r="K1295">
            <v>1511389.8</v>
          </cell>
          <cell r="L1295">
            <v>0</v>
          </cell>
          <cell r="M1295">
            <v>1511389.8</v>
          </cell>
          <cell r="N1295">
            <v>0</v>
          </cell>
          <cell r="O1295" t="str">
            <v>Заработная плата</v>
          </cell>
        </row>
        <row r="1296">
          <cell r="A1296">
            <v>9</v>
          </cell>
          <cell r="B1296">
            <v>214</v>
          </cell>
          <cell r="C1296">
            <v>7783</v>
          </cell>
          <cell r="D1296">
            <v>970.33</v>
          </cell>
          <cell r="E1296">
            <v>24</v>
          </cell>
          <cell r="F1296">
            <v>56102</v>
          </cell>
          <cell r="G1296">
            <v>0</v>
          </cell>
          <cell r="H1296">
            <v>5</v>
          </cell>
          <cell r="I1296">
            <v>0</v>
          </cell>
          <cell r="J1296">
            <v>0</v>
          </cell>
          <cell r="K1296">
            <v>1278380.18</v>
          </cell>
          <cell r="L1296">
            <v>0</v>
          </cell>
          <cell r="M1296">
            <v>1278380.18</v>
          </cell>
          <cell r="N1296">
            <v>0</v>
          </cell>
          <cell r="O1296" t="str">
            <v>Заработная плата</v>
          </cell>
        </row>
        <row r="1297">
          <cell r="A1297">
            <v>9</v>
          </cell>
          <cell r="B1297">
            <v>214</v>
          </cell>
          <cell r="C1297">
            <v>7845</v>
          </cell>
          <cell r="D1297">
            <v>970.33</v>
          </cell>
          <cell r="E1297">
            <v>24</v>
          </cell>
          <cell r="F1297">
            <v>56102</v>
          </cell>
          <cell r="G1297">
            <v>0</v>
          </cell>
          <cell r="H1297">
            <v>5</v>
          </cell>
          <cell r="I1297">
            <v>0</v>
          </cell>
          <cell r="J1297">
            <v>0</v>
          </cell>
          <cell r="K1297">
            <v>946825.78</v>
          </cell>
          <cell r="L1297">
            <v>0</v>
          </cell>
          <cell r="M1297">
            <v>946825.78</v>
          </cell>
          <cell r="N1297">
            <v>0</v>
          </cell>
          <cell r="O1297" t="str">
            <v>Заработная плата</v>
          </cell>
        </row>
        <row r="1298">
          <cell r="A1298">
            <v>9</v>
          </cell>
          <cell r="B1298">
            <v>214</v>
          </cell>
          <cell r="C1298">
            <v>7948</v>
          </cell>
          <cell r="D1298">
            <v>970.33</v>
          </cell>
          <cell r="E1298">
            <v>24</v>
          </cell>
          <cell r="F1298">
            <v>56102</v>
          </cell>
          <cell r="G1298">
            <v>0</v>
          </cell>
          <cell r="H1298">
            <v>5</v>
          </cell>
          <cell r="I1298">
            <v>0</v>
          </cell>
          <cell r="J1298">
            <v>0</v>
          </cell>
          <cell r="K1298">
            <v>796463.51</v>
          </cell>
          <cell r="L1298">
            <v>0</v>
          </cell>
          <cell r="M1298">
            <v>796463.51</v>
          </cell>
          <cell r="N1298">
            <v>0</v>
          </cell>
          <cell r="O1298" t="str">
            <v>Заработная плата</v>
          </cell>
        </row>
        <row r="1299">
          <cell r="A1299">
            <v>9</v>
          </cell>
          <cell r="B1299">
            <v>214</v>
          </cell>
          <cell r="C1299">
            <v>8002</v>
          </cell>
          <cell r="D1299">
            <v>970.33</v>
          </cell>
          <cell r="E1299">
            <v>24</v>
          </cell>
          <cell r="F1299">
            <v>56102</v>
          </cell>
          <cell r="G1299">
            <v>0</v>
          </cell>
          <cell r="H1299">
            <v>5</v>
          </cell>
          <cell r="I1299">
            <v>0</v>
          </cell>
          <cell r="J1299">
            <v>0</v>
          </cell>
          <cell r="K1299">
            <v>918271.93</v>
          </cell>
          <cell r="L1299">
            <v>0</v>
          </cell>
          <cell r="M1299">
            <v>918271.93</v>
          </cell>
          <cell r="N1299">
            <v>0</v>
          </cell>
          <cell r="O1299" t="str">
            <v>Заработная плата</v>
          </cell>
        </row>
        <row r="1300">
          <cell r="A1300">
            <v>9</v>
          </cell>
          <cell r="B1300">
            <v>214</v>
          </cell>
          <cell r="C1300">
            <v>8104</v>
          </cell>
          <cell r="D1300">
            <v>970.33</v>
          </cell>
          <cell r="E1300">
            <v>24</v>
          </cell>
          <cell r="F1300">
            <v>56102</v>
          </cell>
          <cell r="G1300">
            <v>0</v>
          </cell>
          <cell r="H1300">
            <v>5</v>
          </cell>
          <cell r="I1300">
            <v>0</v>
          </cell>
          <cell r="J1300">
            <v>0</v>
          </cell>
          <cell r="K1300">
            <v>936805</v>
          </cell>
          <cell r="L1300">
            <v>0</v>
          </cell>
          <cell r="M1300">
            <v>936805</v>
          </cell>
          <cell r="N1300">
            <v>0</v>
          </cell>
          <cell r="O1300" t="str">
            <v>Заработная плата</v>
          </cell>
        </row>
        <row r="1301">
          <cell r="A1301">
            <v>9</v>
          </cell>
          <cell r="B1301">
            <v>214</v>
          </cell>
          <cell r="C1301">
            <v>8137</v>
          </cell>
          <cell r="D1301">
            <v>970.33</v>
          </cell>
          <cell r="E1301">
            <v>24</v>
          </cell>
          <cell r="F1301">
            <v>56102</v>
          </cell>
          <cell r="G1301">
            <v>0</v>
          </cell>
          <cell r="H1301">
            <v>5</v>
          </cell>
          <cell r="I1301">
            <v>0</v>
          </cell>
          <cell r="J1301">
            <v>0</v>
          </cell>
          <cell r="K1301">
            <v>701617</v>
          </cell>
          <cell r="L1301">
            <v>0</v>
          </cell>
          <cell r="M1301">
            <v>701617</v>
          </cell>
          <cell r="N1301">
            <v>0</v>
          </cell>
          <cell r="O1301" t="str">
            <v>Заработная плата</v>
          </cell>
        </row>
        <row r="1302">
          <cell r="A1302">
            <v>9</v>
          </cell>
          <cell r="B1302">
            <v>214</v>
          </cell>
          <cell r="C1302">
            <v>8298</v>
          </cell>
          <cell r="D1302">
            <v>970.33</v>
          </cell>
          <cell r="E1302">
            <v>24</v>
          </cell>
          <cell r="F1302">
            <v>56102</v>
          </cell>
          <cell r="G1302">
            <v>0</v>
          </cell>
          <cell r="H1302">
            <v>5</v>
          </cell>
          <cell r="I1302">
            <v>0</v>
          </cell>
          <cell r="J1302">
            <v>0</v>
          </cell>
          <cell r="K1302">
            <v>958247.77</v>
          </cell>
          <cell r="L1302">
            <v>0</v>
          </cell>
          <cell r="M1302">
            <v>958247.77</v>
          </cell>
          <cell r="N1302">
            <v>0</v>
          </cell>
          <cell r="O1302" t="str">
            <v>Заработная плата</v>
          </cell>
        </row>
        <row r="1303">
          <cell r="A1303">
            <v>9</v>
          </cell>
          <cell r="B1303">
            <v>214</v>
          </cell>
          <cell r="C1303">
            <v>8533</v>
          </cell>
          <cell r="D1303">
            <v>970.33</v>
          </cell>
          <cell r="E1303">
            <v>24</v>
          </cell>
          <cell r="F1303">
            <v>56102</v>
          </cell>
          <cell r="G1303">
            <v>0</v>
          </cell>
          <cell r="H1303">
            <v>5</v>
          </cell>
          <cell r="I1303">
            <v>0</v>
          </cell>
          <cell r="J1303">
            <v>0</v>
          </cell>
          <cell r="K1303">
            <v>417896</v>
          </cell>
          <cell r="L1303">
            <v>0</v>
          </cell>
          <cell r="M1303">
            <v>417896</v>
          </cell>
          <cell r="N1303">
            <v>0</v>
          </cell>
          <cell r="O1303" t="str">
            <v>Заработная плата</v>
          </cell>
        </row>
        <row r="1304">
          <cell r="A1304">
            <v>9</v>
          </cell>
          <cell r="B1304">
            <v>214</v>
          </cell>
          <cell r="C1304">
            <v>8659</v>
          </cell>
          <cell r="D1304">
            <v>970.33</v>
          </cell>
          <cell r="E1304">
            <v>24</v>
          </cell>
          <cell r="F1304">
            <v>56102</v>
          </cell>
          <cell r="G1304">
            <v>0</v>
          </cell>
          <cell r="H1304">
            <v>5</v>
          </cell>
          <cell r="I1304">
            <v>0</v>
          </cell>
          <cell r="J1304">
            <v>0</v>
          </cell>
          <cell r="K1304">
            <v>763933.44</v>
          </cell>
          <cell r="L1304">
            <v>0</v>
          </cell>
          <cell r="M1304">
            <v>763933.44</v>
          </cell>
          <cell r="N1304">
            <v>0</v>
          </cell>
          <cell r="O1304" t="str">
            <v>Заработная плата</v>
          </cell>
        </row>
        <row r="1305">
          <cell r="A1305">
            <v>9</v>
          </cell>
          <cell r="B1305">
            <v>214</v>
          </cell>
          <cell r="C1305">
            <v>214</v>
          </cell>
          <cell r="D1305">
            <v>970.36</v>
          </cell>
          <cell r="E1305">
            <v>24</v>
          </cell>
          <cell r="F1305">
            <v>56114</v>
          </cell>
          <cell r="G1305">
            <v>0</v>
          </cell>
          <cell r="H1305">
            <v>5</v>
          </cell>
          <cell r="I1305">
            <v>0</v>
          </cell>
          <cell r="J1305">
            <v>0</v>
          </cell>
          <cell r="K1305">
            <v>273127</v>
          </cell>
          <cell r="L1305">
            <v>0</v>
          </cell>
          <cell r="M1305">
            <v>273127</v>
          </cell>
          <cell r="N1305">
            <v>0</v>
          </cell>
          <cell r="O1305" t="str">
            <v>Взносы на социальное страхование</v>
          </cell>
        </row>
        <row r="1306">
          <cell r="A1306">
            <v>9</v>
          </cell>
          <cell r="B1306">
            <v>214</v>
          </cell>
          <cell r="C1306">
            <v>3563</v>
          </cell>
          <cell r="D1306">
            <v>970.36</v>
          </cell>
          <cell r="E1306">
            <v>24</v>
          </cell>
          <cell r="F1306">
            <v>56114</v>
          </cell>
          <cell r="G1306">
            <v>0</v>
          </cell>
          <cell r="H1306">
            <v>5</v>
          </cell>
          <cell r="I1306">
            <v>0</v>
          </cell>
          <cell r="J1306">
            <v>0</v>
          </cell>
          <cell r="K1306">
            <v>287557.64</v>
          </cell>
          <cell r="L1306">
            <v>0</v>
          </cell>
          <cell r="M1306">
            <v>287557.64</v>
          </cell>
          <cell r="N1306">
            <v>0</v>
          </cell>
          <cell r="O1306" t="str">
            <v>Взносы на социальное страхование</v>
          </cell>
        </row>
        <row r="1307">
          <cell r="A1307">
            <v>9</v>
          </cell>
          <cell r="B1307">
            <v>214</v>
          </cell>
          <cell r="C1307">
            <v>5996</v>
          </cell>
          <cell r="D1307">
            <v>970.36</v>
          </cell>
          <cell r="E1307">
            <v>24</v>
          </cell>
          <cell r="F1307">
            <v>56114</v>
          </cell>
          <cell r="G1307">
            <v>0</v>
          </cell>
          <cell r="H1307">
            <v>5</v>
          </cell>
          <cell r="I1307">
            <v>0</v>
          </cell>
          <cell r="J1307">
            <v>0</v>
          </cell>
          <cell r="K1307">
            <v>442010.92</v>
          </cell>
          <cell r="L1307">
            <v>0</v>
          </cell>
          <cell r="M1307">
            <v>442010.92</v>
          </cell>
          <cell r="N1307">
            <v>0</v>
          </cell>
          <cell r="O1307" t="str">
            <v>Взносы на социальное страхование</v>
          </cell>
        </row>
        <row r="1308">
          <cell r="A1308">
            <v>9</v>
          </cell>
          <cell r="B1308">
            <v>214</v>
          </cell>
          <cell r="C1308">
            <v>7783</v>
          </cell>
          <cell r="D1308">
            <v>970.36</v>
          </cell>
          <cell r="E1308">
            <v>24</v>
          </cell>
          <cell r="F1308">
            <v>56114</v>
          </cell>
          <cell r="G1308">
            <v>0</v>
          </cell>
          <cell r="H1308">
            <v>5</v>
          </cell>
          <cell r="I1308">
            <v>0</v>
          </cell>
          <cell r="J1308">
            <v>0</v>
          </cell>
          <cell r="K1308">
            <v>381116.67</v>
          </cell>
          <cell r="L1308">
            <v>0</v>
          </cell>
          <cell r="M1308">
            <v>381116.67</v>
          </cell>
          <cell r="N1308">
            <v>0</v>
          </cell>
          <cell r="O1308" t="str">
            <v>Взносы на социальное страхование</v>
          </cell>
        </row>
        <row r="1309">
          <cell r="A1309">
            <v>9</v>
          </cell>
          <cell r="B1309">
            <v>214</v>
          </cell>
          <cell r="C1309">
            <v>7845</v>
          </cell>
          <cell r="D1309">
            <v>970.36</v>
          </cell>
          <cell r="E1309">
            <v>24</v>
          </cell>
          <cell r="F1309">
            <v>56114</v>
          </cell>
          <cell r="G1309">
            <v>0</v>
          </cell>
          <cell r="H1309">
            <v>5</v>
          </cell>
          <cell r="I1309">
            <v>0</v>
          </cell>
          <cell r="J1309">
            <v>0</v>
          </cell>
          <cell r="K1309">
            <v>345309.68</v>
          </cell>
          <cell r="L1309">
            <v>0</v>
          </cell>
          <cell r="M1309">
            <v>345309.68</v>
          </cell>
          <cell r="N1309">
            <v>0</v>
          </cell>
          <cell r="O1309" t="str">
            <v>Взносы на социальное страхование</v>
          </cell>
        </row>
        <row r="1310">
          <cell r="A1310">
            <v>9</v>
          </cell>
          <cell r="B1310">
            <v>214</v>
          </cell>
          <cell r="C1310">
            <v>7948</v>
          </cell>
          <cell r="D1310">
            <v>970.36</v>
          </cell>
          <cell r="E1310">
            <v>24</v>
          </cell>
          <cell r="F1310">
            <v>56114</v>
          </cell>
          <cell r="G1310">
            <v>0</v>
          </cell>
          <cell r="H1310">
            <v>5</v>
          </cell>
          <cell r="I1310">
            <v>0</v>
          </cell>
          <cell r="J1310">
            <v>0</v>
          </cell>
          <cell r="K1310">
            <v>367948.72</v>
          </cell>
          <cell r="L1310">
            <v>0</v>
          </cell>
          <cell r="M1310">
            <v>367948.72</v>
          </cell>
          <cell r="N1310">
            <v>0</v>
          </cell>
          <cell r="O1310" t="str">
            <v>Взносы на социальное страхование</v>
          </cell>
        </row>
        <row r="1311">
          <cell r="A1311">
            <v>9</v>
          </cell>
          <cell r="B1311">
            <v>214</v>
          </cell>
          <cell r="C1311">
            <v>8002</v>
          </cell>
          <cell r="D1311">
            <v>970.36</v>
          </cell>
          <cell r="E1311">
            <v>24</v>
          </cell>
          <cell r="F1311">
            <v>56114</v>
          </cell>
          <cell r="G1311">
            <v>0</v>
          </cell>
          <cell r="H1311">
            <v>5</v>
          </cell>
          <cell r="I1311">
            <v>0</v>
          </cell>
          <cell r="J1311">
            <v>0</v>
          </cell>
          <cell r="K1311">
            <v>256633</v>
          </cell>
          <cell r="L1311">
            <v>0</v>
          </cell>
          <cell r="M1311">
            <v>256633</v>
          </cell>
          <cell r="N1311">
            <v>0</v>
          </cell>
          <cell r="O1311" t="str">
            <v>Взносы на социальное страхование</v>
          </cell>
        </row>
        <row r="1312">
          <cell r="A1312">
            <v>9</v>
          </cell>
          <cell r="B1312">
            <v>214</v>
          </cell>
          <cell r="C1312">
            <v>8104</v>
          </cell>
          <cell r="D1312">
            <v>970.36</v>
          </cell>
          <cell r="E1312">
            <v>24</v>
          </cell>
          <cell r="F1312">
            <v>56114</v>
          </cell>
          <cell r="G1312">
            <v>0</v>
          </cell>
          <cell r="H1312">
            <v>5</v>
          </cell>
          <cell r="I1312">
            <v>0</v>
          </cell>
          <cell r="J1312">
            <v>0</v>
          </cell>
          <cell r="K1312">
            <v>244020.7</v>
          </cell>
          <cell r="L1312">
            <v>0</v>
          </cell>
          <cell r="M1312">
            <v>244020.7</v>
          </cell>
          <cell r="N1312">
            <v>0</v>
          </cell>
          <cell r="O1312" t="str">
            <v>Взносы на социальное страхование</v>
          </cell>
        </row>
        <row r="1313">
          <cell r="A1313">
            <v>9</v>
          </cell>
          <cell r="B1313">
            <v>214</v>
          </cell>
          <cell r="C1313">
            <v>8137</v>
          </cell>
          <cell r="D1313">
            <v>970.36</v>
          </cell>
          <cell r="E1313">
            <v>24</v>
          </cell>
          <cell r="F1313">
            <v>56114</v>
          </cell>
          <cell r="G1313">
            <v>0</v>
          </cell>
          <cell r="H1313">
            <v>5</v>
          </cell>
          <cell r="I1313">
            <v>0</v>
          </cell>
          <cell r="J1313">
            <v>0</v>
          </cell>
          <cell r="K1313">
            <v>254817</v>
          </cell>
          <cell r="L1313">
            <v>0</v>
          </cell>
          <cell r="M1313">
            <v>254817</v>
          </cell>
          <cell r="N1313">
            <v>0</v>
          </cell>
          <cell r="O1313" t="str">
            <v>Взносы на социальное страхование</v>
          </cell>
        </row>
        <row r="1314">
          <cell r="A1314">
            <v>9</v>
          </cell>
          <cell r="B1314">
            <v>214</v>
          </cell>
          <cell r="C1314">
            <v>8298</v>
          </cell>
          <cell r="D1314">
            <v>970.36</v>
          </cell>
          <cell r="E1314">
            <v>24</v>
          </cell>
          <cell r="F1314">
            <v>56114</v>
          </cell>
          <cell r="G1314">
            <v>0</v>
          </cell>
          <cell r="H1314">
            <v>5</v>
          </cell>
          <cell r="I1314">
            <v>0</v>
          </cell>
          <cell r="J1314">
            <v>0</v>
          </cell>
          <cell r="K1314">
            <v>361951.27</v>
          </cell>
          <cell r="L1314">
            <v>0</v>
          </cell>
          <cell r="M1314">
            <v>361951.27</v>
          </cell>
          <cell r="N1314">
            <v>0</v>
          </cell>
          <cell r="O1314" t="str">
            <v>Взносы на социальное страхование</v>
          </cell>
        </row>
        <row r="1315">
          <cell r="A1315">
            <v>9</v>
          </cell>
          <cell r="B1315">
            <v>214</v>
          </cell>
          <cell r="C1315">
            <v>8533</v>
          </cell>
          <cell r="D1315">
            <v>970.36</v>
          </cell>
          <cell r="E1315">
            <v>24</v>
          </cell>
          <cell r="F1315">
            <v>56114</v>
          </cell>
          <cell r="G1315">
            <v>0</v>
          </cell>
          <cell r="H1315">
            <v>5</v>
          </cell>
          <cell r="I1315">
            <v>0</v>
          </cell>
          <cell r="J1315">
            <v>0</v>
          </cell>
          <cell r="K1315">
            <v>114003</v>
          </cell>
          <cell r="L1315">
            <v>0</v>
          </cell>
          <cell r="M1315">
            <v>114003</v>
          </cell>
          <cell r="N1315">
            <v>0</v>
          </cell>
          <cell r="O1315" t="str">
            <v>Взносы на социальное страхование</v>
          </cell>
        </row>
        <row r="1316">
          <cell r="A1316">
            <v>9</v>
          </cell>
          <cell r="B1316">
            <v>214</v>
          </cell>
          <cell r="C1316">
            <v>8659</v>
          </cell>
          <cell r="D1316">
            <v>970.36</v>
          </cell>
          <cell r="E1316">
            <v>24</v>
          </cell>
          <cell r="F1316">
            <v>56114</v>
          </cell>
          <cell r="G1316">
            <v>0</v>
          </cell>
          <cell r="H1316">
            <v>5</v>
          </cell>
          <cell r="I1316">
            <v>0</v>
          </cell>
          <cell r="J1316">
            <v>0</v>
          </cell>
          <cell r="K1316">
            <v>276256.59999999998</v>
          </cell>
          <cell r="L1316">
            <v>0</v>
          </cell>
          <cell r="M1316">
            <v>276256.59999999998</v>
          </cell>
          <cell r="N1316">
            <v>0</v>
          </cell>
          <cell r="O1316" t="str">
            <v>Взносы на социальное страхование</v>
          </cell>
        </row>
        <row r="1317">
          <cell r="A1317">
            <v>9</v>
          </cell>
          <cell r="B1317">
            <v>214</v>
          </cell>
          <cell r="C1317">
            <v>214</v>
          </cell>
          <cell r="D1317">
            <v>970.37</v>
          </cell>
          <cell r="E1317">
            <v>24</v>
          </cell>
          <cell r="F1317">
            <v>56118</v>
          </cell>
          <cell r="G1317">
            <v>0</v>
          </cell>
          <cell r="H1317">
            <v>5</v>
          </cell>
          <cell r="I1317">
            <v>0</v>
          </cell>
          <cell r="J1317">
            <v>0</v>
          </cell>
          <cell r="K1317">
            <v>37575</v>
          </cell>
          <cell r="L1317">
            <v>0</v>
          </cell>
          <cell r="M1317">
            <v>37575</v>
          </cell>
          <cell r="N1317">
            <v>0</v>
          </cell>
          <cell r="O1317" t="str">
            <v>Социальная защита - участие банка в расходах по социальной з</v>
          </cell>
        </row>
        <row r="1318">
          <cell r="A1318">
            <v>9</v>
          </cell>
          <cell r="B1318">
            <v>214</v>
          </cell>
          <cell r="C1318">
            <v>5996</v>
          </cell>
          <cell r="D1318">
            <v>970.37</v>
          </cell>
          <cell r="E1318">
            <v>24</v>
          </cell>
          <cell r="F1318">
            <v>56118</v>
          </cell>
          <cell r="G1318">
            <v>0</v>
          </cell>
          <cell r="H1318">
            <v>5</v>
          </cell>
          <cell r="I1318">
            <v>0</v>
          </cell>
          <cell r="J1318">
            <v>0</v>
          </cell>
          <cell r="K1318">
            <v>116130</v>
          </cell>
          <cell r="L1318">
            <v>5280</v>
          </cell>
          <cell r="M1318">
            <v>110850</v>
          </cell>
          <cell r="N1318">
            <v>0</v>
          </cell>
          <cell r="O1318" t="str">
            <v>Социальная защита - участие банка в расходах по социальной з</v>
          </cell>
        </row>
        <row r="1319">
          <cell r="A1319">
            <v>9</v>
          </cell>
          <cell r="B1319">
            <v>214</v>
          </cell>
          <cell r="C1319">
            <v>7783</v>
          </cell>
          <cell r="D1319">
            <v>970.37</v>
          </cell>
          <cell r="E1319">
            <v>24</v>
          </cell>
          <cell r="F1319">
            <v>56118</v>
          </cell>
          <cell r="G1319">
            <v>0</v>
          </cell>
          <cell r="H1319">
            <v>5</v>
          </cell>
          <cell r="I1319">
            <v>0</v>
          </cell>
          <cell r="J1319">
            <v>0</v>
          </cell>
          <cell r="K1319">
            <v>110775</v>
          </cell>
          <cell r="L1319">
            <v>0</v>
          </cell>
          <cell r="M1319">
            <v>110775</v>
          </cell>
          <cell r="N1319">
            <v>0</v>
          </cell>
          <cell r="O1319" t="str">
            <v>Социальная защита - участие банка в расходах по социальной з</v>
          </cell>
        </row>
        <row r="1320">
          <cell r="A1320">
            <v>9</v>
          </cell>
          <cell r="B1320">
            <v>214</v>
          </cell>
          <cell r="C1320">
            <v>7845</v>
          </cell>
          <cell r="D1320">
            <v>970.37</v>
          </cell>
          <cell r="E1320">
            <v>24</v>
          </cell>
          <cell r="F1320">
            <v>56118</v>
          </cell>
          <cell r="G1320">
            <v>0</v>
          </cell>
          <cell r="H1320">
            <v>5</v>
          </cell>
          <cell r="I1320">
            <v>0</v>
          </cell>
          <cell r="J1320">
            <v>0</v>
          </cell>
          <cell r="K1320">
            <v>82675</v>
          </cell>
          <cell r="L1320">
            <v>0</v>
          </cell>
          <cell r="M1320">
            <v>82675</v>
          </cell>
          <cell r="N1320">
            <v>0</v>
          </cell>
          <cell r="O1320" t="str">
            <v>Социальная защита - участие банка в расходах по социальной з</v>
          </cell>
        </row>
        <row r="1321">
          <cell r="A1321">
            <v>9</v>
          </cell>
          <cell r="B1321">
            <v>214</v>
          </cell>
          <cell r="C1321">
            <v>7948</v>
          </cell>
          <cell r="D1321">
            <v>970.37</v>
          </cell>
          <cell r="E1321">
            <v>24</v>
          </cell>
          <cell r="F1321">
            <v>56118</v>
          </cell>
          <cell r="G1321">
            <v>0</v>
          </cell>
          <cell r="H1321">
            <v>5</v>
          </cell>
          <cell r="I1321">
            <v>0</v>
          </cell>
          <cell r="J1321">
            <v>0</v>
          </cell>
          <cell r="K1321">
            <v>113125</v>
          </cell>
          <cell r="L1321">
            <v>0</v>
          </cell>
          <cell r="M1321">
            <v>113125</v>
          </cell>
          <cell r="N1321">
            <v>0</v>
          </cell>
          <cell r="O1321" t="str">
            <v>Социальная защита - участие банка в расходах по социальной з</v>
          </cell>
        </row>
        <row r="1322">
          <cell r="A1322">
            <v>9</v>
          </cell>
          <cell r="B1322">
            <v>214</v>
          </cell>
          <cell r="C1322">
            <v>8002</v>
          </cell>
          <cell r="D1322">
            <v>970.37</v>
          </cell>
          <cell r="E1322">
            <v>24</v>
          </cell>
          <cell r="F1322">
            <v>56118</v>
          </cell>
          <cell r="G1322">
            <v>0</v>
          </cell>
          <cell r="H1322">
            <v>5</v>
          </cell>
          <cell r="I1322">
            <v>0</v>
          </cell>
          <cell r="J1322">
            <v>0</v>
          </cell>
          <cell r="K1322">
            <v>123606.21</v>
          </cell>
          <cell r="L1322">
            <v>0</v>
          </cell>
          <cell r="M1322">
            <v>123606.21</v>
          </cell>
          <cell r="N1322">
            <v>0</v>
          </cell>
          <cell r="O1322" t="str">
            <v>Социальная защита - участие банка в расходах по социальной з</v>
          </cell>
        </row>
        <row r="1323">
          <cell r="A1323">
            <v>9</v>
          </cell>
          <cell r="B1323">
            <v>214</v>
          </cell>
          <cell r="C1323">
            <v>8104</v>
          </cell>
          <cell r="D1323">
            <v>970.37</v>
          </cell>
          <cell r="E1323">
            <v>24</v>
          </cell>
          <cell r="F1323">
            <v>56118</v>
          </cell>
          <cell r="G1323">
            <v>0</v>
          </cell>
          <cell r="H1323">
            <v>5</v>
          </cell>
          <cell r="I1323">
            <v>0</v>
          </cell>
          <cell r="J1323">
            <v>0</v>
          </cell>
          <cell r="K1323">
            <v>86985</v>
          </cell>
          <cell r="L1323">
            <v>0</v>
          </cell>
          <cell r="M1323">
            <v>86985</v>
          </cell>
          <cell r="N1323">
            <v>0</v>
          </cell>
          <cell r="O1323" t="str">
            <v>Социальная защита - участие банка в расходах по социальной з</v>
          </cell>
        </row>
        <row r="1324">
          <cell r="A1324">
            <v>9</v>
          </cell>
          <cell r="B1324">
            <v>214</v>
          </cell>
          <cell r="C1324">
            <v>8137</v>
          </cell>
          <cell r="D1324">
            <v>970.37</v>
          </cell>
          <cell r="E1324">
            <v>24</v>
          </cell>
          <cell r="F1324">
            <v>56118</v>
          </cell>
          <cell r="G1324">
            <v>0</v>
          </cell>
          <cell r="H1324">
            <v>5</v>
          </cell>
          <cell r="I1324">
            <v>0</v>
          </cell>
          <cell r="J1324">
            <v>0</v>
          </cell>
          <cell r="K1324">
            <v>83160</v>
          </cell>
          <cell r="L1324">
            <v>0</v>
          </cell>
          <cell r="M1324">
            <v>83160</v>
          </cell>
          <cell r="N1324">
            <v>0</v>
          </cell>
          <cell r="O1324" t="str">
            <v>Социальная защита - участие банка в расходах по социальной з</v>
          </cell>
        </row>
        <row r="1325">
          <cell r="A1325">
            <v>9</v>
          </cell>
          <cell r="B1325">
            <v>214</v>
          </cell>
          <cell r="C1325">
            <v>8298</v>
          </cell>
          <cell r="D1325">
            <v>970.37</v>
          </cell>
          <cell r="E1325">
            <v>24</v>
          </cell>
          <cell r="F1325">
            <v>56118</v>
          </cell>
          <cell r="G1325">
            <v>0</v>
          </cell>
          <cell r="H1325">
            <v>5</v>
          </cell>
          <cell r="I1325">
            <v>0</v>
          </cell>
          <cell r="J1325">
            <v>0</v>
          </cell>
          <cell r="K1325">
            <v>38400</v>
          </cell>
          <cell r="L1325">
            <v>0</v>
          </cell>
          <cell r="M1325">
            <v>38400</v>
          </cell>
          <cell r="N1325">
            <v>0</v>
          </cell>
          <cell r="O1325" t="str">
            <v>Социальная защита - участие банка в расходах по социальной з</v>
          </cell>
        </row>
        <row r="1326">
          <cell r="A1326">
            <v>9</v>
          </cell>
          <cell r="B1326">
            <v>214</v>
          </cell>
          <cell r="C1326">
            <v>8533</v>
          </cell>
          <cell r="D1326">
            <v>970.37</v>
          </cell>
          <cell r="E1326">
            <v>24</v>
          </cell>
          <cell r="F1326">
            <v>56118</v>
          </cell>
          <cell r="G1326">
            <v>0</v>
          </cell>
          <cell r="H1326">
            <v>5</v>
          </cell>
          <cell r="I1326">
            <v>0</v>
          </cell>
          <cell r="J1326">
            <v>0</v>
          </cell>
          <cell r="K1326">
            <v>19110</v>
          </cell>
          <cell r="L1326">
            <v>0</v>
          </cell>
          <cell r="M1326">
            <v>19110</v>
          </cell>
          <cell r="N1326">
            <v>0</v>
          </cell>
          <cell r="O1326" t="str">
            <v>Социальная защита - участие банка в расходах по социальной з</v>
          </cell>
        </row>
        <row r="1327">
          <cell r="A1327">
            <v>9</v>
          </cell>
          <cell r="B1327">
            <v>214</v>
          </cell>
          <cell r="C1327">
            <v>8659</v>
          </cell>
          <cell r="D1327">
            <v>970.37</v>
          </cell>
          <cell r="E1327">
            <v>24</v>
          </cell>
          <cell r="F1327">
            <v>56118</v>
          </cell>
          <cell r="G1327">
            <v>0</v>
          </cell>
          <cell r="H1327">
            <v>5</v>
          </cell>
          <cell r="I1327">
            <v>0</v>
          </cell>
          <cell r="J1327">
            <v>0</v>
          </cell>
          <cell r="K1327">
            <v>23430</v>
          </cell>
          <cell r="L1327">
            <v>0</v>
          </cell>
          <cell r="M1327">
            <v>23430</v>
          </cell>
          <cell r="N1327">
            <v>0</v>
          </cell>
          <cell r="O1327" t="str">
            <v>Социальная защита - участие банка в расходах по социальной з</v>
          </cell>
        </row>
        <row r="1328">
          <cell r="A1328">
            <v>9</v>
          </cell>
          <cell r="B1328">
            <v>214</v>
          </cell>
          <cell r="C1328">
            <v>7948</v>
          </cell>
          <cell r="D1328">
            <v>970.38</v>
          </cell>
          <cell r="E1328">
            <v>24</v>
          </cell>
          <cell r="F1328">
            <v>56195</v>
          </cell>
          <cell r="G1328">
            <v>0</v>
          </cell>
          <cell r="H1328">
            <v>5</v>
          </cell>
          <cell r="I1328">
            <v>0</v>
          </cell>
          <cell r="J1328">
            <v>0</v>
          </cell>
          <cell r="K1328">
            <v>10000</v>
          </cell>
          <cell r="L1328">
            <v>0</v>
          </cell>
          <cell r="M1328">
            <v>10000</v>
          </cell>
          <cell r="N1328">
            <v>0</v>
          </cell>
          <cell r="O1328" t="str">
            <v>Другие расходы на сотрудников</v>
          </cell>
        </row>
        <row r="1329">
          <cell r="A1329">
            <v>9</v>
          </cell>
          <cell r="B1329">
            <v>214</v>
          </cell>
          <cell r="C1329">
            <v>8104</v>
          </cell>
          <cell r="D1329">
            <v>970.39</v>
          </cell>
          <cell r="E1329">
            <v>24</v>
          </cell>
          <cell r="F1329">
            <v>56202</v>
          </cell>
          <cell r="G1329">
            <v>0</v>
          </cell>
          <cell r="H1329">
            <v>5</v>
          </cell>
          <cell r="I1329">
            <v>0</v>
          </cell>
          <cell r="J1329">
            <v>0</v>
          </cell>
          <cell r="K1329">
            <v>20000</v>
          </cell>
          <cell r="L1329">
            <v>0</v>
          </cell>
          <cell r="M1329">
            <v>20000</v>
          </cell>
          <cell r="N1329">
            <v>0</v>
          </cell>
          <cell r="O1329" t="str">
            <v>Ijara</v>
          </cell>
        </row>
        <row r="1330">
          <cell r="A1330">
            <v>9</v>
          </cell>
          <cell r="B1330">
            <v>214</v>
          </cell>
          <cell r="C1330">
            <v>8533</v>
          </cell>
          <cell r="D1330">
            <v>970.39</v>
          </cell>
          <cell r="E1330">
            <v>24</v>
          </cell>
          <cell r="F1330">
            <v>56202</v>
          </cell>
          <cell r="G1330">
            <v>0</v>
          </cell>
          <cell r="H1330">
            <v>5</v>
          </cell>
          <cell r="I1330">
            <v>0</v>
          </cell>
          <cell r="J1330">
            <v>0</v>
          </cell>
          <cell r="K1330">
            <v>10276</v>
          </cell>
          <cell r="L1330">
            <v>0</v>
          </cell>
          <cell r="M1330">
            <v>10276</v>
          </cell>
          <cell r="N1330">
            <v>0</v>
          </cell>
          <cell r="O1330" t="str">
            <v>Ijara</v>
          </cell>
        </row>
        <row r="1331">
          <cell r="A1331">
            <v>9</v>
          </cell>
          <cell r="B1331">
            <v>214</v>
          </cell>
          <cell r="C1331">
            <v>5996</v>
          </cell>
          <cell r="D1331">
            <v>970.4</v>
          </cell>
          <cell r="E1331">
            <v>24</v>
          </cell>
          <cell r="F1331">
            <v>56206</v>
          </cell>
          <cell r="G1331">
            <v>0</v>
          </cell>
          <cell r="H1331">
            <v>5</v>
          </cell>
          <cell r="I1331">
            <v>0</v>
          </cell>
          <cell r="J1331">
            <v>0</v>
          </cell>
          <cell r="K1331">
            <v>17706</v>
          </cell>
          <cell r="L1331">
            <v>0</v>
          </cell>
          <cell r="M1331">
            <v>17706</v>
          </cell>
          <cell r="N1331">
            <v>0</v>
          </cell>
          <cell r="O1331" t="str">
            <v>Suv</v>
          </cell>
        </row>
        <row r="1332">
          <cell r="A1332">
            <v>9</v>
          </cell>
          <cell r="B1332">
            <v>214</v>
          </cell>
          <cell r="C1332">
            <v>7783</v>
          </cell>
          <cell r="D1332">
            <v>970.4</v>
          </cell>
          <cell r="E1332">
            <v>24</v>
          </cell>
          <cell r="F1332">
            <v>56206</v>
          </cell>
          <cell r="G1332">
            <v>0</v>
          </cell>
          <cell r="H1332">
            <v>5</v>
          </cell>
          <cell r="I1332">
            <v>0</v>
          </cell>
          <cell r="J1332">
            <v>0</v>
          </cell>
          <cell r="K1332">
            <v>30470</v>
          </cell>
          <cell r="L1332">
            <v>0</v>
          </cell>
          <cell r="M1332">
            <v>30470</v>
          </cell>
          <cell r="N1332">
            <v>0</v>
          </cell>
          <cell r="O1332" t="str">
            <v>Suv</v>
          </cell>
        </row>
        <row r="1333">
          <cell r="A1333">
            <v>9</v>
          </cell>
          <cell r="B1333">
            <v>214</v>
          </cell>
          <cell r="C1333">
            <v>8104</v>
          </cell>
          <cell r="D1333">
            <v>970.4</v>
          </cell>
          <cell r="E1333">
            <v>24</v>
          </cell>
          <cell r="F1333">
            <v>56206</v>
          </cell>
          <cell r="G1333">
            <v>0</v>
          </cell>
          <cell r="H1333">
            <v>5</v>
          </cell>
          <cell r="I1333">
            <v>0</v>
          </cell>
          <cell r="J1333">
            <v>0</v>
          </cell>
          <cell r="K1333">
            <v>85000</v>
          </cell>
          <cell r="L1333">
            <v>0</v>
          </cell>
          <cell r="M1333">
            <v>85000</v>
          </cell>
          <cell r="N1333">
            <v>0</v>
          </cell>
          <cell r="O1333" t="str">
            <v>Suv</v>
          </cell>
        </row>
        <row r="1334">
          <cell r="A1334">
            <v>9</v>
          </cell>
          <cell r="B1334">
            <v>214</v>
          </cell>
          <cell r="C1334">
            <v>8298</v>
          </cell>
          <cell r="D1334">
            <v>970.4</v>
          </cell>
          <cell r="E1334">
            <v>24</v>
          </cell>
          <cell r="F1334">
            <v>56206</v>
          </cell>
          <cell r="G1334">
            <v>0</v>
          </cell>
          <cell r="H1334">
            <v>5</v>
          </cell>
          <cell r="I1334">
            <v>0</v>
          </cell>
          <cell r="J1334">
            <v>0</v>
          </cell>
          <cell r="K1334">
            <v>71490</v>
          </cell>
          <cell r="L1334">
            <v>0</v>
          </cell>
          <cell r="M1334">
            <v>71490</v>
          </cell>
          <cell r="N1334">
            <v>0</v>
          </cell>
          <cell r="O1334" t="str">
            <v>Suv</v>
          </cell>
        </row>
        <row r="1335">
          <cell r="A1335">
            <v>9</v>
          </cell>
          <cell r="B1335">
            <v>214</v>
          </cell>
          <cell r="C1335">
            <v>214</v>
          </cell>
          <cell r="D1335">
            <v>970.41</v>
          </cell>
          <cell r="E1335">
            <v>24</v>
          </cell>
          <cell r="F1335">
            <v>56210</v>
          </cell>
          <cell r="G1335">
            <v>0</v>
          </cell>
          <cell r="H1335">
            <v>5</v>
          </cell>
          <cell r="I1335">
            <v>0</v>
          </cell>
          <cell r="J1335">
            <v>0</v>
          </cell>
          <cell r="K1335">
            <v>216000</v>
          </cell>
          <cell r="L1335">
            <v>0</v>
          </cell>
          <cell r="M1335">
            <v>216000</v>
          </cell>
          <cell r="N1335">
            <v>0</v>
          </cell>
          <cell r="O1335" t="str">
            <v>Электричество и отопление</v>
          </cell>
        </row>
        <row r="1336">
          <cell r="A1336">
            <v>9</v>
          </cell>
          <cell r="B1336">
            <v>214</v>
          </cell>
          <cell r="C1336">
            <v>3563</v>
          </cell>
          <cell r="D1336">
            <v>970.41</v>
          </cell>
          <cell r="E1336">
            <v>24</v>
          </cell>
          <cell r="F1336">
            <v>56210</v>
          </cell>
          <cell r="G1336">
            <v>0</v>
          </cell>
          <cell r="H1336">
            <v>5</v>
          </cell>
          <cell r="I1336">
            <v>0</v>
          </cell>
          <cell r="J1336">
            <v>0</v>
          </cell>
          <cell r="K1336">
            <v>265119</v>
          </cell>
          <cell r="L1336">
            <v>0</v>
          </cell>
          <cell r="M1336">
            <v>265119</v>
          </cell>
          <cell r="N1336">
            <v>0</v>
          </cell>
          <cell r="O1336" t="str">
            <v>Электричество и отопление</v>
          </cell>
        </row>
        <row r="1337">
          <cell r="A1337">
            <v>9</v>
          </cell>
          <cell r="B1337">
            <v>214</v>
          </cell>
          <cell r="C1337">
            <v>5996</v>
          </cell>
          <cell r="D1337">
            <v>970.41</v>
          </cell>
          <cell r="E1337">
            <v>24</v>
          </cell>
          <cell r="F1337">
            <v>56210</v>
          </cell>
          <cell r="G1337">
            <v>0</v>
          </cell>
          <cell r="H1337">
            <v>5</v>
          </cell>
          <cell r="I1337">
            <v>0</v>
          </cell>
          <cell r="J1337">
            <v>0</v>
          </cell>
          <cell r="K1337">
            <v>137479.25</v>
          </cell>
          <cell r="L1337">
            <v>0</v>
          </cell>
          <cell r="M1337">
            <v>137479.25</v>
          </cell>
          <cell r="N1337">
            <v>0</v>
          </cell>
          <cell r="O1337" t="str">
            <v>Электричество и отопление</v>
          </cell>
        </row>
        <row r="1338">
          <cell r="A1338">
            <v>9</v>
          </cell>
          <cell r="B1338">
            <v>214</v>
          </cell>
          <cell r="C1338">
            <v>7783</v>
          </cell>
          <cell r="D1338">
            <v>970.41</v>
          </cell>
          <cell r="E1338">
            <v>24</v>
          </cell>
          <cell r="F1338">
            <v>56210</v>
          </cell>
          <cell r="G1338">
            <v>0</v>
          </cell>
          <cell r="H1338">
            <v>5</v>
          </cell>
          <cell r="I1338">
            <v>0</v>
          </cell>
          <cell r="J1338">
            <v>0</v>
          </cell>
          <cell r="K1338">
            <v>165760</v>
          </cell>
          <cell r="L1338">
            <v>0</v>
          </cell>
          <cell r="M1338">
            <v>165760</v>
          </cell>
          <cell r="N1338">
            <v>0</v>
          </cell>
          <cell r="O1338" t="str">
            <v>Электричество и отопление</v>
          </cell>
        </row>
        <row r="1339">
          <cell r="A1339">
            <v>9</v>
          </cell>
          <cell r="B1339">
            <v>214</v>
          </cell>
          <cell r="C1339">
            <v>7845</v>
          </cell>
          <cell r="D1339">
            <v>970.41</v>
          </cell>
          <cell r="E1339">
            <v>24</v>
          </cell>
          <cell r="F1339">
            <v>56210</v>
          </cell>
          <cell r="G1339">
            <v>0</v>
          </cell>
          <cell r="H1339">
            <v>5</v>
          </cell>
          <cell r="I1339">
            <v>0</v>
          </cell>
          <cell r="J1339">
            <v>0</v>
          </cell>
          <cell r="K1339">
            <v>199400</v>
          </cell>
          <cell r="L1339">
            <v>0</v>
          </cell>
          <cell r="M1339">
            <v>199400</v>
          </cell>
          <cell r="N1339">
            <v>0</v>
          </cell>
          <cell r="O1339" t="str">
            <v>Электричество и отопление</v>
          </cell>
        </row>
        <row r="1340">
          <cell r="A1340">
            <v>9</v>
          </cell>
          <cell r="B1340">
            <v>214</v>
          </cell>
          <cell r="C1340">
            <v>7948</v>
          </cell>
          <cell r="D1340">
            <v>970.41</v>
          </cell>
          <cell r="E1340">
            <v>24</v>
          </cell>
          <cell r="F1340">
            <v>56210</v>
          </cell>
          <cell r="G1340">
            <v>0</v>
          </cell>
          <cell r="H1340">
            <v>5</v>
          </cell>
          <cell r="I1340">
            <v>0</v>
          </cell>
          <cell r="J1340">
            <v>0</v>
          </cell>
          <cell r="K1340">
            <v>251887</v>
          </cell>
          <cell r="L1340">
            <v>0</v>
          </cell>
          <cell r="M1340">
            <v>251887</v>
          </cell>
          <cell r="N1340">
            <v>0</v>
          </cell>
          <cell r="O1340" t="str">
            <v>Электричество и отопление</v>
          </cell>
        </row>
        <row r="1341">
          <cell r="A1341">
            <v>9</v>
          </cell>
          <cell r="B1341">
            <v>214</v>
          </cell>
          <cell r="C1341">
            <v>8002</v>
          </cell>
          <cell r="D1341">
            <v>970.41</v>
          </cell>
          <cell r="E1341">
            <v>24</v>
          </cell>
          <cell r="F1341">
            <v>56210</v>
          </cell>
          <cell r="G1341">
            <v>0</v>
          </cell>
          <cell r="H1341">
            <v>5</v>
          </cell>
          <cell r="I1341">
            <v>0</v>
          </cell>
          <cell r="J1341">
            <v>0</v>
          </cell>
          <cell r="K1341">
            <v>86568</v>
          </cell>
          <cell r="L1341">
            <v>0</v>
          </cell>
          <cell r="M1341">
            <v>86568</v>
          </cell>
          <cell r="N1341">
            <v>0</v>
          </cell>
          <cell r="O1341" t="str">
            <v>Электричество и отопление</v>
          </cell>
        </row>
        <row r="1342">
          <cell r="A1342">
            <v>9</v>
          </cell>
          <cell r="B1342">
            <v>214</v>
          </cell>
          <cell r="C1342">
            <v>8104</v>
          </cell>
          <cell r="D1342">
            <v>970.41</v>
          </cell>
          <cell r="E1342">
            <v>24</v>
          </cell>
          <cell r="F1342">
            <v>56210</v>
          </cell>
          <cell r="G1342">
            <v>0</v>
          </cell>
          <cell r="H1342">
            <v>5</v>
          </cell>
          <cell r="I1342">
            <v>0</v>
          </cell>
          <cell r="J1342">
            <v>0</v>
          </cell>
          <cell r="K1342">
            <v>270600</v>
          </cell>
          <cell r="L1342">
            <v>0</v>
          </cell>
          <cell r="M1342">
            <v>270600</v>
          </cell>
          <cell r="N1342">
            <v>0</v>
          </cell>
          <cell r="O1342" t="str">
            <v>Электричество и отопление</v>
          </cell>
        </row>
        <row r="1343">
          <cell r="A1343">
            <v>9</v>
          </cell>
          <cell r="B1343">
            <v>214</v>
          </cell>
          <cell r="C1343">
            <v>8137</v>
          </cell>
          <cell r="D1343">
            <v>970.41</v>
          </cell>
          <cell r="E1343">
            <v>24</v>
          </cell>
          <cell r="F1343">
            <v>56210</v>
          </cell>
          <cell r="G1343">
            <v>0</v>
          </cell>
          <cell r="H1343">
            <v>5</v>
          </cell>
          <cell r="I1343">
            <v>0</v>
          </cell>
          <cell r="J1343">
            <v>0</v>
          </cell>
          <cell r="K1343">
            <v>211510</v>
          </cell>
          <cell r="L1343">
            <v>0</v>
          </cell>
          <cell r="M1343">
            <v>211510</v>
          </cell>
          <cell r="N1343">
            <v>0</v>
          </cell>
          <cell r="O1343" t="str">
            <v>Электричество и отопление</v>
          </cell>
        </row>
        <row r="1344">
          <cell r="A1344">
            <v>9</v>
          </cell>
          <cell r="B1344">
            <v>214</v>
          </cell>
          <cell r="C1344">
            <v>8659</v>
          </cell>
          <cell r="D1344">
            <v>970.41</v>
          </cell>
          <cell r="E1344">
            <v>24</v>
          </cell>
          <cell r="F1344">
            <v>56210</v>
          </cell>
          <cell r="G1344">
            <v>0</v>
          </cell>
          <cell r="H1344">
            <v>5</v>
          </cell>
          <cell r="I1344">
            <v>0</v>
          </cell>
          <cell r="J1344">
            <v>0</v>
          </cell>
          <cell r="K1344">
            <v>209412.1</v>
          </cell>
          <cell r="L1344">
            <v>0</v>
          </cell>
          <cell r="M1344">
            <v>209412.1</v>
          </cell>
          <cell r="N1344">
            <v>0</v>
          </cell>
          <cell r="O1344" t="str">
            <v>Электричество и отопление</v>
          </cell>
        </row>
        <row r="1345">
          <cell r="A1345">
            <v>9</v>
          </cell>
          <cell r="B1345">
            <v>214</v>
          </cell>
          <cell r="C1345">
            <v>5996</v>
          </cell>
          <cell r="D1345">
            <v>970.42</v>
          </cell>
          <cell r="E1345">
            <v>24</v>
          </cell>
          <cell r="F1345">
            <v>56214</v>
          </cell>
          <cell r="G1345">
            <v>0</v>
          </cell>
          <cell r="H1345">
            <v>5</v>
          </cell>
          <cell r="I1345">
            <v>0</v>
          </cell>
          <cell r="J1345">
            <v>0</v>
          </cell>
          <cell r="K1345">
            <v>900</v>
          </cell>
          <cell r="L1345">
            <v>0</v>
          </cell>
          <cell r="M1345">
            <v>900</v>
          </cell>
          <cell r="N1345">
            <v>0</v>
          </cell>
          <cell r="O1345" t="str">
            <v>Ремонт и содержание</v>
          </cell>
        </row>
        <row r="1346">
          <cell r="A1346">
            <v>9</v>
          </cell>
          <cell r="B1346">
            <v>214</v>
          </cell>
          <cell r="C1346">
            <v>7948</v>
          </cell>
          <cell r="D1346">
            <v>970.42</v>
          </cell>
          <cell r="E1346">
            <v>24</v>
          </cell>
          <cell r="F1346">
            <v>56214</v>
          </cell>
          <cell r="G1346">
            <v>0</v>
          </cell>
          <cell r="H1346">
            <v>5</v>
          </cell>
          <cell r="I1346">
            <v>0</v>
          </cell>
          <cell r="J1346">
            <v>0</v>
          </cell>
          <cell r="K1346">
            <v>11500</v>
          </cell>
          <cell r="L1346">
            <v>0</v>
          </cell>
          <cell r="M1346">
            <v>11500</v>
          </cell>
          <cell r="N1346">
            <v>0</v>
          </cell>
          <cell r="O1346" t="str">
            <v>Ремонт и содержание</v>
          </cell>
        </row>
        <row r="1347">
          <cell r="A1347">
            <v>9</v>
          </cell>
          <cell r="B1347">
            <v>214</v>
          </cell>
          <cell r="C1347">
            <v>8298</v>
          </cell>
          <cell r="D1347">
            <v>970.42</v>
          </cell>
          <cell r="E1347">
            <v>24</v>
          </cell>
          <cell r="F1347">
            <v>56214</v>
          </cell>
          <cell r="G1347">
            <v>0</v>
          </cell>
          <cell r="H1347">
            <v>5</v>
          </cell>
          <cell r="I1347">
            <v>0</v>
          </cell>
          <cell r="J1347">
            <v>0</v>
          </cell>
          <cell r="K1347">
            <v>8000</v>
          </cell>
          <cell r="L1347">
            <v>0</v>
          </cell>
          <cell r="M1347">
            <v>8000</v>
          </cell>
          <cell r="N1347">
            <v>0</v>
          </cell>
          <cell r="O1347" t="str">
            <v>Ремонт и содержание</v>
          </cell>
        </row>
        <row r="1348">
          <cell r="A1348">
            <v>9</v>
          </cell>
          <cell r="B1348">
            <v>214</v>
          </cell>
          <cell r="C1348">
            <v>8533</v>
          </cell>
          <cell r="D1348">
            <v>970.42</v>
          </cell>
          <cell r="E1348">
            <v>24</v>
          </cell>
          <cell r="F1348">
            <v>56214</v>
          </cell>
          <cell r="G1348">
            <v>0</v>
          </cell>
          <cell r="H1348">
            <v>5</v>
          </cell>
          <cell r="I1348">
            <v>0</v>
          </cell>
          <cell r="J1348">
            <v>0</v>
          </cell>
          <cell r="K1348">
            <v>150</v>
          </cell>
          <cell r="L1348">
            <v>0</v>
          </cell>
          <cell r="M1348">
            <v>150</v>
          </cell>
          <cell r="N1348">
            <v>0</v>
          </cell>
          <cell r="O1348" t="str">
            <v>Ремонт и содержание</v>
          </cell>
        </row>
        <row r="1349">
          <cell r="A1349">
            <v>9</v>
          </cell>
          <cell r="B1349">
            <v>214</v>
          </cell>
          <cell r="C1349">
            <v>3563</v>
          </cell>
          <cell r="D1349">
            <v>970.43</v>
          </cell>
          <cell r="E1349">
            <v>24</v>
          </cell>
          <cell r="F1349">
            <v>56218</v>
          </cell>
          <cell r="G1349">
            <v>0</v>
          </cell>
          <cell r="H1349">
            <v>5</v>
          </cell>
          <cell r="I1349">
            <v>0</v>
          </cell>
          <cell r="J1349">
            <v>0</v>
          </cell>
          <cell r="K1349">
            <v>30000</v>
          </cell>
          <cell r="L1349">
            <v>0</v>
          </cell>
          <cell r="M1349">
            <v>30000</v>
          </cell>
          <cell r="N1349">
            <v>0</v>
          </cell>
          <cell r="O1349" t="str">
            <v>Охрана</v>
          </cell>
        </row>
        <row r="1350">
          <cell r="A1350">
            <v>9</v>
          </cell>
          <cell r="B1350">
            <v>214</v>
          </cell>
          <cell r="C1350">
            <v>5996</v>
          </cell>
          <cell r="D1350">
            <v>970.43</v>
          </cell>
          <cell r="E1350">
            <v>24</v>
          </cell>
          <cell r="F1350">
            <v>56218</v>
          </cell>
          <cell r="G1350">
            <v>0</v>
          </cell>
          <cell r="H1350">
            <v>5</v>
          </cell>
          <cell r="I1350">
            <v>0</v>
          </cell>
          <cell r="J1350">
            <v>0</v>
          </cell>
          <cell r="K1350">
            <v>387179</v>
          </cell>
          <cell r="L1350">
            <v>0</v>
          </cell>
          <cell r="M1350">
            <v>387179</v>
          </cell>
          <cell r="N1350">
            <v>0</v>
          </cell>
          <cell r="O1350" t="str">
            <v>Охрана</v>
          </cell>
        </row>
        <row r="1351">
          <cell r="A1351">
            <v>9</v>
          </cell>
          <cell r="B1351">
            <v>214</v>
          </cell>
          <cell r="C1351">
            <v>7783</v>
          </cell>
          <cell r="D1351">
            <v>970.43</v>
          </cell>
          <cell r="E1351">
            <v>24</v>
          </cell>
          <cell r="F1351">
            <v>56218</v>
          </cell>
          <cell r="G1351">
            <v>0</v>
          </cell>
          <cell r="H1351">
            <v>5</v>
          </cell>
          <cell r="I1351">
            <v>0</v>
          </cell>
          <cell r="J1351">
            <v>0</v>
          </cell>
          <cell r="K1351">
            <v>90000</v>
          </cell>
          <cell r="L1351">
            <v>0</v>
          </cell>
          <cell r="M1351">
            <v>90000</v>
          </cell>
          <cell r="N1351">
            <v>0</v>
          </cell>
          <cell r="O1351" t="str">
            <v>Охрана</v>
          </cell>
        </row>
        <row r="1352">
          <cell r="A1352">
            <v>9</v>
          </cell>
          <cell r="B1352">
            <v>214</v>
          </cell>
          <cell r="C1352">
            <v>7845</v>
          </cell>
          <cell r="D1352">
            <v>970.43</v>
          </cell>
          <cell r="E1352">
            <v>24</v>
          </cell>
          <cell r="F1352">
            <v>56218</v>
          </cell>
          <cell r="G1352">
            <v>0</v>
          </cell>
          <cell r="H1352">
            <v>5</v>
          </cell>
          <cell r="I1352">
            <v>0</v>
          </cell>
          <cell r="J1352">
            <v>0</v>
          </cell>
          <cell r="K1352">
            <v>240000</v>
          </cell>
          <cell r="L1352">
            <v>0</v>
          </cell>
          <cell r="M1352">
            <v>240000</v>
          </cell>
          <cell r="N1352">
            <v>0</v>
          </cell>
          <cell r="O1352" t="str">
            <v>Охрана</v>
          </cell>
        </row>
        <row r="1353">
          <cell r="A1353">
            <v>9</v>
          </cell>
          <cell r="B1353">
            <v>214</v>
          </cell>
          <cell r="C1353">
            <v>7948</v>
          </cell>
          <cell r="D1353">
            <v>970.43</v>
          </cell>
          <cell r="E1353">
            <v>24</v>
          </cell>
          <cell r="F1353">
            <v>56218</v>
          </cell>
          <cell r="G1353">
            <v>0</v>
          </cell>
          <cell r="H1353">
            <v>5</v>
          </cell>
          <cell r="I1353">
            <v>0</v>
          </cell>
          <cell r="J1353">
            <v>0</v>
          </cell>
          <cell r="K1353">
            <v>180000</v>
          </cell>
          <cell r="L1353">
            <v>0</v>
          </cell>
          <cell r="M1353">
            <v>180000</v>
          </cell>
          <cell r="N1353">
            <v>0</v>
          </cell>
          <cell r="O1353" t="str">
            <v>Охрана</v>
          </cell>
        </row>
        <row r="1354">
          <cell r="A1354">
            <v>9</v>
          </cell>
          <cell r="B1354">
            <v>214</v>
          </cell>
          <cell r="C1354">
            <v>8104</v>
          </cell>
          <cell r="D1354">
            <v>970.43</v>
          </cell>
          <cell r="E1354">
            <v>24</v>
          </cell>
          <cell r="F1354">
            <v>56218</v>
          </cell>
          <cell r="G1354">
            <v>0</v>
          </cell>
          <cell r="H1354">
            <v>5</v>
          </cell>
          <cell r="I1354">
            <v>0</v>
          </cell>
          <cell r="J1354">
            <v>0</v>
          </cell>
          <cell r="K1354">
            <v>30000</v>
          </cell>
          <cell r="L1354">
            <v>0</v>
          </cell>
          <cell r="M1354">
            <v>30000</v>
          </cell>
          <cell r="N1354">
            <v>0</v>
          </cell>
          <cell r="O1354" t="str">
            <v>Охрана</v>
          </cell>
        </row>
        <row r="1355">
          <cell r="A1355">
            <v>9</v>
          </cell>
          <cell r="B1355">
            <v>214</v>
          </cell>
          <cell r="C1355">
            <v>8137</v>
          </cell>
          <cell r="D1355">
            <v>970.43</v>
          </cell>
          <cell r="E1355">
            <v>24</v>
          </cell>
          <cell r="F1355">
            <v>56218</v>
          </cell>
          <cell r="G1355">
            <v>0</v>
          </cell>
          <cell r="H1355">
            <v>5</v>
          </cell>
          <cell r="I1355">
            <v>0</v>
          </cell>
          <cell r="J1355">
            <v>0</v>
          </cell>
          <cell r="K1355">
            <v>705000</v>
          </cell>
          <cell r="L1355">
            <v>0</v>
          </cell>
          <cell r="M1355">
            <v>705000</v>
          </cell>
          <cell r="N1355">
            <v>0</v>
          </cell>
          <cell r="O1355" t="str">
            <v>Охрана</v>
          </cell>
        </row>
        <row r="1356">
          <cell r="A1356">
            <v>9</v>
          </cell>
          <cell r="B1356">
            <v>214</v>
          </cell>
          <cell r="C1356">
            <v>8533</v>
          </cell>
          <cell r="D1356">
            <v>970.43</v>
          </cell>
          <cell r="E1356">
            <v>24</v>
          </cell>
          <cell r="F1356">
            <v>56218</v>
          </cell>
          <cell r="G1356">
            <v>0</v>
          </cell>
          <cell r="H1356">
            <v>5</v>
          </cell>
          <cell r="I1356">
            <v>0</v>
          </cell>
          <cell r="J1356">
            <v>0</v>
          </cell>
          <cell r="K1356">
            <v>33500</v>
          </cell>
          <cell r="L1356">
            <v>0</v>
          </cell>
          <cell r="M1356">
            <v>33500</v>
          </cell>
          <cell r="N1356">
            <v>0</v>
          </cell>
          <cell r="O1356" t="str">
            <v>Охрана</v>
          </cell>
        </row>
        <row r="1357">
          <cell r="A1357">
            <v>9</v>
          </cell>
          <cell r="B1357">
            <v>214</v>
          </cell>
          <cell r="C1357">
            <v>8659</v>
          </cell>
          <cell r="D1357">
            <v>970.43</v>
          </cell>
          <cell r="E1357">
            <v>24</v>
          </cell>
          <cell r="F1357">
            <v>56218</v>
          </cell>
          <cell r="G1357">
            <v>0</v>
          </cell>
          <cell r="H1357">
            <v>5</v>
          </cell>
          <cell r="I1357">
            <v>0</v>
          </cell>
          <cell r="J1357">
            <v>0</v>
          </cell>
          <cell r="K1357">
            <v>291144</v>
          </cell>
          <cell r="L1357">
            <v>0</v>
          </cell>
          <cell r="M1357">
            <v>291144</v>
          </cell>
          <cell r="N1357">
            <v>0</v>
          </cell>
          <cell r="O1357" t="str">
            <v>Охрана</v>
          </cell>
        </row>
        <row r="1358">
          <cell r="A1358">
            <v>9</v>
          </cell>
          <cell r="B1358">
            <v>214</v>
          </cell>
          <cell r="C1358">
            <v>214</v>
          </cell>
          <cell r="D1358">
            <v>970.44</v>
          </cell>
          <cell r="E1358">
            <v>24</v>
          </cell>
          <cell r="F1358">
            <v>56302</v>
          </cell>
          <cell r="G1358">
            <v>0</v>
          </cell>
          <cell r="H1358">
            <v>5</v>
          </cell>
          <cell r="I1358">
            <v>0</v>
          </cell>
          <cell r="J1358">
            <v>0</v>
          </cell>
          <cell r="K1358">
            <v>222210.4</v>
          </cell>
          <cell r="L1358">
            <v>0</v>
          </cell>
          <cell r="M1358">
            <v>222210.4</v>
          </cell>
          <cell r="N1358">
            <v>0</v>
          </cell>
          <cell r="O1358" t="str">
            <v>Командировочные расходы</v>
          </cell>
        </row>
        <row r="1359">
          <cell r="A1359">
            <v>9</v>
          </cell>
          <cell r="B1359">
            <v>214</v>
          </cell>
          <cell r="C1359">
            <v>5996</v>
          </cell>
          <cell r="D1359">
            <v>970.44</v>
          </cell>
          <cell r="E1359">
            <v>24</v>
          </cell>
          <cell r="F1359">
            <v>56302</v>
          </cell>
          <cell r="G1359">
            <v>0</v>
          </cell>
          <cell r="H1359">
            <v>5</v>
          </cell>
          <cell r="I1359">
            <v>0</v>
          </cell>
          <cell r="J1359">
            <v>0</v>
          </cell>
          <cell r="K1359">
            <v>39266</v>
          </cell>
          <cell r="L1359">
            <v>0</v>
          </cell>
          <cell r="M1359">
            <v>39266</v>
          </cell>
          <cell r="N1359">
            <v>0</v>
          </cell>
          <cell r="O1359" t="str">
            <v>Командировочные расходы</v>
          </cell>
        </row>
        <row r="1360">
          <cell r="A1360">
            <v>9</v>
          </cell>
          <cell r="B1360">
            <v>214</v>
          </cell>
          <cell r="C1360">
            <v>7783</v>
          </cell>
          <cell r="D1360">
            <v>970.44</v>
          </cell>
          <cell r="E1360">
            <v>24</v>
          </cell>
          <cell r="F1360">
            <v>56302</v>
          </cell>
          <cell r="G1360">
            <v>0</v>
          </cell>
          <cell r="H1360">
            <v>5</v>
          </cell>
          <cell r="I1360">
            <v>0</v>
          </cell>
          <cell r="J1360">
            <v>0</v>
          </cell>
          <cell r="K1360">
            <v>5822.4</v>
          </cell>
          <cell r="L1360">
            <v>0</v>
          </cell>
          <cell r="M1360">
            <v>5822.4</v>
          </cell>
          <cell r="N1360">
            <v>0</v>
          </cell>
          <cell r="O1360" t="str">
            <v>Командировочные расходы</v>
          </cell>
        </row>
        <row r="1361">
          <cell r="A1361">
            <v>9</v>
          </cell>
          <cell r="B1361">
            <v>214</v>
          </cell>
          <cell r="C1361">
            <v>7845</v>
          </cell>
          <cell r="D1361">
            <v>970.44</v>
          </cell>
          <cell r="E1361">
            <v>24</v>
          </cell>
          <cell r="F1361">
            <v>56302</v>
          </cell>
          <cell r="G1361">
            <v>0</v>
          </cell>
          <cell r="H1361">
            <v>5</v>
          </cell>
          <cell r="I1361">
            <v>0</v>
          </cell>
          <cell r="J1361">
            <v>0</v>
          </cell>
          <cell r="K1361">
            <v>19973.060000000001</v>
          </cell>
          <cell r="L1361">
            <v>0</v>
          </cell>
          <cell r="M1361">
            <v>19973.060000000001</v>
          </cell>
          <cell r="N1361">
            <v>0</v>
          </cell>
          <cell r="O1361" t="str">
            <v>Командировочные расходы</v>
          </cell>
        </row>
        <row r="1362">
          <cell r="A1362">
            <v>9</v>
          </cell>
          <cell r="B1362">
            <v>214</v>
          </cell>
          <cell r="C1362">
            <v>7948</v>
          </cell>
          <cell r="D1362">
            <v>970.44</v>
          </cell>
          <cell r="E1362">
            <v>24</v>
          </cell>
          <cell r="F1362">
            <v>56302</v>
          </cell>
          <cell r="G1362">
            <v>0</v>
          </cell>
          <cell r="H1362">
            <v>5</v>
          </cell>
          <cell r="I1362">
            <v>0</v>
          </cell>
          <cell r="J1362">
            <v>0</v>
          </cell>
          <cell r="K1362">
            <v>39335</v>
          </cell>
          <cell r="L1362">
            <v>0</v>
          </cell>
          <cell r="M1362">
            <v>39335</v>
          </cell>
          <cell r="N1362">
            <v>0</v>
          </cell>
          <cell r="O1362" t="str">
            <v>Командировочные расходы</v>
          </cell>
        </row>
        <row r="1363">
          <cell r="A1363">
            <v>9</v>
          </cell>
          <cell r="B1363">
            <v>214</v>
          </cell>
          <cell r="C1363">
            <v>8002</v>
          </cell>
          <cell r="D1363">
            <v>970.44</v>
          </cell>
          <cell r="E1363">
            <v>24</v>
          </cell>
          <cell r="F1363">
            <v>56302</v>
          </cell>
          <cell r="G1363">
            <v>0</v>
          </cell>
          <cell r="H1363">
            <v>5</v>
          </cell>
          <cell r="I1363">
            <v>0</v>
          </cell>
          <cell r="J1363">
            <v>0</v>
          </cell>
          <cell r="K1363">
            <v>23718</v>
          </cell>
          <cell r="L1363">
            <v>0</v>
          </cell>
          <cell r="M1363">
            <v>23718</v>
          </cell>
          <cell r="N1363">
            <v>0</v>
          </cell>
          <cell r="O1363" t="str">
            <v>Командировочные расходы</v>
          </cell>
        </row>
        <row r="1364">
          <cell r="A1364">
            <v>9</v>
          </cell>
          <cell r="B1364">
            <v>214</v>
          </cell>
          <cell r="C1364">
            <v>8104</v>
          </cell>
          <cell r="D1364">
            <v>970.44</v>
          </cell>
          <cell r="E1364">
            <v>24</v>
          </cell>
          <cell r="F1364">
            <v>56302</v>
          </cell>
          <cell r="G1364">
            <v>0</v>
          </cell>
          <cell r="H1364">
            <v>5</v>
          </cell>
          <cell r="I1364">
            <v>0</v>
          </cell>
          <cell r="J1364">
            <v>0</v>
          </cell>
          <cell r="K1364">
            <v>65096</v>
          </cell>
          <cell r="L1364">
            <v>0</v>
          </cell>
          <cell r="M1364">
            <v>65096</v>
          </cell>
          <cell r="N1364">
            <v>0</v>
          </cell>
          <cell r="O1364" t="str">
            <v>Командировочные расходы</v>
          </cell>
        </row>
        <row r="1365">
          <cell r="A1365">
            <v>9</v>
          </cell>
          <cell r="B1365">
            <v>214</v>
          </cell>
          <cell r="C1365">
            <v>8137</v>
          </cell>
          <cell r="D1365">
            <v>970.44</v>
          </cell>
          <cell r="E1365">
            <v>24</v>
          </cell>
          <cell r="F1365">
            <v>56302</v>
          </cell>
          <cell r="G1365">
            <v>0</v>
          </cell>
          <cell r="H1365">
            <v>5</v>
          </cell>
          <cell r="I1365">
            <v>0</v>
          </cell>
          <cell r="J1365">
            <v>0</v>
          </cell>
          <cell r="K1365">
            <v>615</v>
          </cell>
          <cell r="L1365">
            <v>0</v>
          </cell>
          <cell r="M1365">
            <v>615</v>
          </cell>
          <cell r="N1365">
            <v>0</v>
          </cell>
          <cell r="O1365" t="str">
            <v>Командировочные расходы</v>
          </cell>
        </row>
        <row r="1366">
          <cell r="A1366">
            <v>9</v>
          </cell>
          <cell r="B1366">
            <v>214</v>
          </cell>
          <cell r="C1366">
            <v>8533</v>
          </cell>
          <cell r="D1366">
            <v>970.44</v>
          </cell>
          <cell r="E1366">
            <v>24</v>
          </cell>
          <cell r="F1366">
            <v>56302</v>
          </cell>
          <cell r="G1366">
            <v>0</v>
          </cell>
          <cell r="H1366">
            <v>5</v>
          </cell>
          <cell r="I1366">
            <v>0</v>
          </cell>
          <cell r="J1366">
            <v>0</v>
          </cell>
          <cell r="K1366">
            <v>10100</v>
          </cell>
          <cell r="L1366">
            <v>0</v>
          </cell>
          <cell r="M1366">
            <v>10100</v>
          </cell>
          <cell r="N1366">
            <v>0</v>
          </cell>
          <cell r="O1366" t="str">
            <v>Командировочные расходы</v>
          </cell>
        </row>
        <row r="1367">
          <cell r="A1367">
            <v>9</v>
          </cell>
          <cell r="B1367">
            <v>214</v>
          </cell>
          <cell r="C1367">
            <v>8659</v>
          </cell>
          <cell r="D1367">
            <v>970.44</v>
          </cell>
          <cell r="E1367">
            <v>24</v>
          </cell>
          <cell r="F1367">
            <v>56302</v>
          </cell>
          <cell r="G1367">
            <v>0</v>
          </cell>
          <cell r="H1367">
            <v>5</v>
          </cell>
          <cell r="I1367">
            <v>0</v>
          </cell>
          <cell r="J1367">
            <v>0</v>
          </cell>
          <cell r="K1367">
            <v>41273.800000000003</v>
          </cell>
          <cell r="L1367">
            <v>0</v>
          </cell>
          <cell r="M1367">
            <v>41273.800000000003</v>
          </cell>
          <cell r="N1367">
            <v>0</v>
          </cell>
          <cell r="O1367" t="str">
            <v>Командировочные расходы</v>
          </cell>
        </row>
        <row r="1368">
          <cell r="A1368">
            <v>9</v>
          </cell>
          <cell r="B1368">
            <v>214</v>
          </cell>
          <cell r="C1368">
            <v>214</v>
          </cell>
          <cell r="D1368">
            <v>970.47</v>
          </cell>
          <cell r="E1368">
            <v>24</v>
          </cell>
          <cell r="F1368">
            <v>56314</v>
          </cell>
          <cell r="G1368">
            <v>0</v>
          </cell>
          <cell r="H1368">
            <v>5</v>
          </cell>
          <cell r="I1368">
            <v>0</v>
          </cell>
          <cell r="J1368">
            <v>0</v>
          </cell>
          <cell r="K1368">
            <v>152040.42000000001</v>
          </cell>
          <cell r="L1368">
            <v>0</v>
          </cell>
          <cell r="M1368">
            <v>152040.42000000001</v>
          </cell>
          <cell r="N1368">
            <v>0</v>
          </cell>
          <cell r="O1368" t="str">
            <v>Yoqilg`i</v>
          </cell>
        </row>
        <row r="1369">
          <cell r="A1369">
            <v>9</v>
          </cell>
          <cell r="B1369">
            <v>214</v>
          </cell>
          <cell r="C1369">
            <v>3563</v>
          </cell>
          <cell r="D1369">
            <v>970.47</v>
          </cell>
          <cell r="E1369">
            <v>24</v>
          </cell>
          <cell r="F1369">
            <v>56314</v>
          </cell>
          <cell r="G1369">
            <v>0</v>
          </cell>
          <cell r="H1369">
            <v>5</v>
          </cell>
          <cell r="I1369">
            <v>0</v>
          </cell>
          <cell r="J1369">
            <v>0</v>
          </cell>
          <cell r="K1369">
            <v>54766.45</v>
          </cell>
          <cell r="L1369">
            <v>0</v>
          </cell>
          <cell r="M1369">
            <v>54766.45</v>
          </cell>
          <cell r="N1369">
            <v>0</v>
          </cell>
          <cell r="O1369" t="str">
            <v>Yoqilg`i</v>
          </cell>
        </row>
        <row r="1370">
          <cell r="A1370">
            <v>9</v>
          </cell>
          <cell r="B1370">
            <v>214</v>
          </cell>
          <cell r="C1370">
            <v>5996</v>
          </cell>
          <cell r="D1370">
            <v>970.47</v>
          </cell>
          <cell r="E1370">
            <v>24</v>
          </cell>
          <cell r="F1370">
            <v>56314</v>
          </cell>
          <cell r="G1370">
            <v>0</v>
          </cell>
          <cell r="H1370">
            <v>5</v>
          </cell>
          <cell r="I1370">
            <v>0</v>
          </cell>
          <cell r="J1370">
            <v>0</v>
          </cell>
          <cell r="K1370">
            <v>7704.9</v>
          </cell>
          <cell r="L1370">
            <v>0</v>
          </cell>
          <cell r="M1370">
            <v>7704.9</v>
          </cell>
          <cell r="N1370">
            <v>0</v>
          </cell>
          <cell r="O1370" t="str">
            <v>Yoqilg`i</v>
          </cell>
        </row>
        <row r="1371">
          <cell r="A1371">
            <v>9</v>
          </cell>
          <cell r="B1371">
            <v>214</v>
          </cell>
          <cell r="C1371">
            <v>7783</v>
          </cell>
          <cell r="D1371">
            <v>970.47</v>
          </cell>
          <cell r="E1371">
            <v>24</v>
          </cell>
          <cell r="F1371">
            <v>56314</v>
          </cell>
          <cell r="G1371">
            <v>0</v>
          </cell>
          <cell r="H1371">
            <v>5</v>
          </cell>
          <cell r="I1371">
            <v>0</v>
          </cell>
          <cell r="J1371">
            <v>0</v>
          </cell>
          <cell r="K1371">
            <v>3892.4</v>
          </cell>
          <cell r="L1371">
            <v>0</v>
          </cell>
          <cell r="M1371">
            <v>3892.4</v>
          </cell>
          <cell r="N1371">
            <v>0</v>
          </cell>
          <cell r="O1371" t="str">
            <v>Yoqilg`i</v>
          </cell>
        </row>
        <row r="1372">
          <cell r="A1372">
            <v>9</v>
          </cell>
          <cell r="B1372">
            <v>214</v>
          </cell>
          <cell r="C1372">
            <v>7948</v>
          </cell>
          <cell r="D1372">
            <v>970.47</v>
          </cell>
          <cell r="E1372">
            <v>24</v>
          </cell>
          <cell r="F1372">
            <v>56314</v>
          </cell>
          <cell r="G1372">
            <v>0</v>
          </cell>
          <cell r="H1372">
            <v>5</v>
          </cell>
          <cell r="I1372">
            <v>0</v>
          </cell>
          <cell r="J1372">
            <v>0</v>
          </cell>
          <cell r="K1372">
            <v>37907.9</v>
          </cell>
          <cell r="L1372">
            <v>0</v>
          </cell>
          <cell r="M1372">
            <v>37907.9</v>
          </cell>
          <cell r="N1372">
            <v>0</v>
          </cell>
          <cell r="O1372" t="str">
            <v>Yoqilg`i</v>
          </cell>
        </row>
        <row r="1373">
          <cell r="A1373">
            <v>9</v>
          </cell>
          <cell r="B1373">
            <v>214</v>
          </cell>
          <cell r="C1373">
            <v>8298</v>
          </cell>
          <cell r="D1373">
            <v>970.47</v>
          </cell>
          <cell r="E1373">
            <v>24</v>
          </cell>
          <cell r="F1373">
            <v>56314</v>
          </cell>
          <cell r="G1373">
            <v>0</v>
          </cell>
          <cell r="H1373">
            <v>5</v>
          </cell>
          <cell r="I1373">
            <v>0</v>
          </cell>
          <cell r="J1373">
            <v>0</v>
          </cell>
          <cell r="K1373">
            <v>1226.7</v>
          </cell>
          <cell r="L1373">
            <v>0</v>
          </cell>
          <cell r="M1373">
            <v>1226.7</v>
          </cell>
          <cell r="N1373">
            <v>0</v>
          </cell>
          <cell r="O1373" t="str">
            <v>Yoqilg`i</v>
          </cell>
        </row>
        <row r="1374">
          <cell r="A1374">
            <v>9</v>
          </cell>
          <cell r="B1374">
            <v>214</v>
          </cell>
          <cell r="C1374">
            <v>8659</v>
          </cell>
          <cell r="D1374">
            <v>970.47</v>
          </cell>
          <cell r="E1374">
            <v>24</v>
          </cell>
          <cell r="F1374">
            <v>56314</v>
          </cell>
          <cell r="G1374">
            <v>0</v>
          </cell>
          <cell r="H1374">
            <v>5</v>
          </cell>
          <cell r="I1374">
            <v>0</v>
          </cell>
          <cell r="J1374">
            <v>0</v>
          </cell>
          <cell r="K1374">
            <v>30136.9</v>
          </cell>
          <cell r="L1374">
            <v>0</v>
          </cell>
          <cell r="M1374">
            <v>30136.9</v>
          </cell>
          <cell r="N1374">
            <v>0</v>
          </cell>
          <cell r="O1374" t="str">
            <v>Yoqilg`i</v>
          </cell>
        </row>
        <row r="1375">
          <cell r="A1375">
            <v>9</v>
          </cell>
          <cell r="B1375">
            <v>214</v>
          </cell>
          <cell r="C1375">
            <v>214</v>
          </cell>
          <cell r="D1375">
            <v>970.48</v>
          </cell>
          <cell r="E1375">
            <v>24</v>
          </cell>
          <cell r="F1375">
            <v>56402</v>
          </cell>
          <cell r="G1375">
            <v>0</v>
          </cell>
          <cell r="H1375">
            <v>5</v>
          </cell>
          <cell r="I1375">
            <v>0</v>
          </cell>
          <cell r="J1375">
            <v>0</v>
          </cell>
          <cell r="K1375">
            <v>7200</v>
          </cell>
          <cell r="L1375">
            <v>0</v>
          </cell>
          <cell r="M1375">
            <v>7200</v>
          </cell>
          <cell r="N1375">
            <v>0</v>
          </cell>
          <cell r="O1375" t="str">
            <v>Реклама и оповещение</v>
          </cell>
        </row>
        <row r="1376">
          <cell r="A1376">
            <v>9</v>
          </cell>
          <cell r="B1376">
            <v>214</v>
          </cell>
          <cell r="C1376">
            <v>3563</v>
          </cell>
          <cell r="D1376">
            <v>970.48</v>
          </cell>
          <cell r="E1376">
            <v>24</v>
          </cell>
          <cell r="F1376">
            <v>56402</v>
          </cell>
          <cell r="G1376">
            <v>0</v>
          </cell>
          <cell r="H1376">
            <v>5</v>
          </cell>
          <cell r="I1376">
            <v>0</v>
          </cell>
          <cell r="J1376">
            <v>0</v>
          </cell>
          <cell r="K1376">
            <v>3025</v>
          </cell>
          <cell r="L1376">
            <v>0</v>
          </cell>
          <cell r="M1376">
            <v>3025</v>
          </cell>
          <cell r="N1376">
            <v>0</v>
          </cell>
          <cell r="O1376" t="str">
            <v>Реклама и оповещение</v>
          </cell>
        </row>
        <row r="1377">
          <cell r="A1377">
            <v>9</v>
          </cell>
          <cell r="B1377">
            <v>214</v>
          </cell>
          <cell r="C1377">
            <v>5996</v>
          </cell>
          <cell r="D1377">
            <v>970.48</v>
          </cell>
          <cell r="E1377">
            <v>24</v>
          </cell>
          <cell r="F1377">
            <v>56402</v>
          </cell>
          <cell r="G1377">
            <v>0</v>
          </cell>
          <cell r="H1377">
            <v>5</v>
          </cell>
          <cell r="I1377">
            <v>0</v>
          </cell>
          <cell r="J1377">
            <v>0</v>
          </cell>
          <cell r="K1377">
            <v>9808</v>
          </cell>
          <cell r="L1377">
            <v>0</v>
          </cell>
          <cell r="M1377">
            <v>9808</v>
          </cell>
          <cell r="N1377">
            <v>0</v>
          </cell>
          <cell r="O1377" t="str">
            <v>Реклама и оповещение</v>
          </cell>
        </row>
        <row r="1378">
          <cell r="A1378">
            <v>9</v>
          </cell>
          <cell r="B1378">
            <v>214</v>
          </cell>
          <cell r="C1378">
            <v>7783</v>
          </cell>
          <cell r="D1378">
            <v>970.48</v>
          </cell>
          <cell r="E1378">
            <v>24</v>
          </cell>
          <cell r="F1378">
            <v>56402</v>
          </cell>
          <cell r="G1378">
            <v>0</v>
          </cell>
          <cell r="H1378">
            <v>5</v>
          </cell>
          <cell r="I1378">
            <v>0</v>
          </cell>
          <cell r="J1378">
            <v>0</v>
          </cell>
          <cell r="K1378">
            <v>9808</v>
          </cell>
          <cell r="L1378">
            <v>0</v>
          </cell>
          <cell r="M1378">
            <v>9808</v>
          </cell>
          <cell r="N1378">
            <v>0</v>
          </cell>
          <cell r="O1378" t="str">
            <v>Реклама и оповещение</v>
          </cell>
        </row>
        <row r="1379">
          <cell r="A1379">
            <v>9</v>
          </cell>
          <cell r="B1379">
            <v>214</v>
          </cell>
          <cell r="C1379">
            <v>7845</v>
          </cell>
          <cell r="D1379">
            <v>970.48</v>
          </cell>
          <cell r="E1379">
            <v>24</v>
          </cell>
          <cell r="F1379">
            <v>56402</v>
          </cell>
          <cell r="G1379">
            <v>0</v>
          </cell>
          <cell r="H1379">
            <v>5</v>
          </cell>
          <cell r="I1379">
            <v>0</v>
          </cell>
          <cell r="J1379">
            <v>0</v>
          </cell>
          <cell r="K1379">
            <v>5018</v>
          </cell>
          <cell r="L1379">
            <v>0</v>
          </cell>
          <cell r="M1379">
            <v>5018</v>
          </cell>
          <cell r="N1379">
            <v>0</v>
          </cell>
          <cell r="O1379" t="str">
            <v>Реклама и оповещение</v>
          </cell>
        </row>
        <row r="1380">
          <cell r="A1380">
            <v>9</v>
          </cell>
          <cell r="B1380">
            <v>214</v>
          </cell>
          <cell r="C1380">
            <v>7948</v>
          </cell>
          <cell r="D1380">
            <v>970.48</v>
          </cell>
          <cell r="E1380">
            <v>24</v>
          </cell>
          <cell r="F1380">
            <v>56402</v>
          </cell>
          <cell r="G1380">
            <v>0</v>
          </cell>
          <cell r="H1380">
            <v>5</v>
          </cell>
          <cell r="I1380">
            <v>0</v>
          </cell>
          <cell r="J1380">
            <v>0</v>
          </cell>
          <cell r="K1380">
            <v>7868</v>
          </cell>
          <cell r="L1380">
            <v>0</v>
          </cell>
          <cell r="M1380">
            <v>7868</v>
          </cell>
          <cell r="N1380">
            <v>0</v>
          </cell>
          <cell r="O1380" t="str">
            <v>Реклама и оповещение</v>
          </cell>
        </row>
        <row r="1381">
          <cell r="A1381">
            <v>9</v>
          </cell>
          <cell r="B1381">
            <v>214</v>
          </cell>
          <cell r="C1381">
            <v>8002</v>
          </cell>
          <cell r="D1381">
            <v>970.48</v>
          </cell>
          <cell r="E1381">
            <v>24</v>
          </cell>
          <cell r="F1381">
            <v>56402</v>
          </cell>
          <cell r="G1381">
            <v>0</v>
          </cell>
          <cell r="H1381">
            <v>5</v>
          </cell>
          <cell r="I1381">
            <v>0</v>
          </cell>
          <cell r="J1381">
            <v>0</v>
          </cell>
          <cell r="K1381">
            <v>7868</v>
          </cell>
          <cell r="L1381">
            <v>0</v>
          </cell>
          <cell r="M1381">
            <v>7868</v>
          </cell>
          <cell r="N1381">
            <v>0</v>
          </cell>
          <cell r="O1381" t="str">
            <v>Реклама и оповещение</v>
          </cell>
        </row>
        <row r="1382">
          <cell r="A1382">
            <v>9</v>
          </cell>
          <cell r="B1382">
            <v>214</v>
          </cell>
          <cell r="C1382">
            <v>8104</v>
          </cell>
          <cell r="D1382">
            <v>970.48</v>
          </cell>
          <cell r="E1382">
            <v>24</v>
          </cell>
          <cell r="F1382">
            <v>56402</v>
          </cell>
          <cell r="G1382">
            <v>0</v>
          </cell>
          <cell r="H1382">
            <v>5</v>
          </cell>
          <cell r="I1382">
            <v>0</v>
          </cell>
          <cell r="J1382">
            <v>0</v>
          </cell>
          <cell r="K1382">
            <v>5018</v>
          </cell>
          <cell r="L1382">
            <v>0</v>
          </cell>
          <cell r="M1382">
            <v>5018</v>
          </cell>
          <cell r="N1382">
            <v>0</v>
          </cell>
          <cell r="O1382" t="str">
            <v>Реклама и оповещение</v>
          </cell>
        </row>
        <row r="1383">
          <cell r="A1383">
            <v>9</v>
          </cell>
          <cell r="B1383">
            <v>214</v>
          </cell>
          <cell r="C1383">
            <v>8137</v>
          </cell>
          <cell r="D1383">
            <v>970.48</v>
          </cell>
          <cell r="E1383">
            <v>24</v>
          </cell>
          <cell r="F1383">
            <v>56402</v>
          </cell>
          <cell r="G1383">
            <v>0</v>
          </cell>
          <cell r="H1383">
            <v>5</v>
          </cell>
          <cell r="I1383">
            <v>0</v>
          </cell>
          <cell r="J1383">
            <v>0</v>
          </cell>
          <cell r="K1383">
            <v>3018</v>
          </cell>
          <cell r="L1383">
            <v>0</v>
          </cell>
          <cell r="M1383">
            <v>3018</v>
          </cell>
          <cell r="N1383">
            <v>0</v>
          </cell>
          <cell r="O1383" t="str">
            <v>Реклама и оповещение</v>
          </cell>
        </row>
        <row r="1384">
          <cell r="A1384">
            <v>9</v>
          </cell>
          <cell r="B1384">
            <v>214</v>
          </cell>
          <cell r="C1384">
            <v>8298</v>
          </cell>
          <cell r="D1384">
            <v>970.48</v>
          </cell>
          <cell r="E1384">
            <v>24</v>
          </cell>
          <cell r="F1384">
            <v>56402</v>
          </cell>
          <cell r="G1384">
            <v>0</v>
          </cell>
          <cell r="H1384">
            <v>5</v>
          </cell>
          <cell r="I1384">
            <v>0</v>
          </cell>
          <cell r="J1384">
            <v>0</v>
          </cell>
          <cell r="K1384">
            <v>4850</v>
          </cell>
          <cell r="L1384">
            <v>0</v>
          </cell>
          <cell r="M1384">
            <v>4850</v>
          </cell>
          <cell r="N1384">
            <v>0</v>
          </cell>
          <cell r="O1384" t="str">
            <v>Реклама и оповещение</v>
          </cell>
        </row>
        <row r="1385">
          <cell r="A1385">
            <v>9</v>
          </cell>
          <cell r="B1385">
            <v>214</v>
          </cell>
          <cell r="C1385">
            <v>8659</v>
          </cell>
          <cell r="D1385">
            <v>970.48</v>
          </cell>
          <cell r="E1385">
            <v>24</v>
          </cell>
          <cell r="F1385">
            <v>56402</v>
          </cell>
          <cell r="G1385">
            <v>0</v>
          </cell>
          <cell r="H1385">
            <v>5</v>
          </cell>
          <cell r="I1385">
            <v>0</v>
          </cell>
          <cell r="J1385">
            <v>0</v>
          </cell>
          <cell r="K1385">
            <v>23018</v>
          </cell>
          <cell r="L1385">
            <v>0</v>
          </cell>
          <cell r="M1385">
            <v>23018</v>
          </cell>
          <cell r="N1385">
            <v>0</v>
          </cell>
          <cell r="O1385" t="str">
            <v>Реклама и оповещение</v>
          </cell>
        </row>
        <row r="1386">
          <cell r="A1386">
            <v>9</v>
          </cell>
          <cell r="B1386">
            <v>214</v>
          </cell>
          <cell r="C1386">
            <v>214</v>
          </cell>
          <cell r="D1386">
            <v>970.49</v>
          </cell>
          <cell r="E1386">
            <v>24</v>
          </cell>
          <cell r="F1386">
            <v>56406</v>
          </cell>
          <cell r="G1386">
            <v>0</v>
          </cell>
          <cell r="H1386">
            <v>5</v>
          </cell>
          <cell r="I1386">
            <v>0</v>
          </cell>
          <cell r="J1386">
            <v>0</v>
          </cell>
          <cell r="K1386">
            <v>89286.7</v>
          </cell>
          <cell r="L1386">
            <v>0</v>
          </cell>
          <cell r="M1386">
            <v>89286.7</v>
          </cell>
          <cell r="N1386">
            <v>0</v>
          </cell>
          <cell r="O1386" t="str">
            <v>Канцелярские и офисные принадлежности - Расходы на бланки, к</v>
          </cell>
        </row>
        <row r="1387">
          <cell r="A1387">
            <v>9</v>
          </cell>
          <cell r="B1387">
            <v>214</v>
          </cell>
          <cell r="C1387">
            <v>3563</v>
          </cell>
          <cell r="D1387">
            <v>970.49</v>
          </cell>
          <cell r="E1387">
            <v>24</v>
          </cell>
          <cell r="F1387">
            <v>56406</v>
          </cell>
          <cell r="G1387">
            <v>0</v>
          </cell>
          <cell r="H1387">
            <v>5</v>
          </cell>
          <cell r="I1387">
            <v>0</v>
          </cell>
          <cell r="J1387">
            <v>0</v>
          </cell>
          <cell r="K1387">
            <v>84164</v>
          </cell>
          <cell r="L1387">
            <v>0</v>
          </cell>
          <cell r="M1387">
            <v>84164</v>
          </cell>
          <cell r="N1387">
            <v>0</v>
          </cell>
          <cell r="O1387" t="str">
            <v>Канцелярские и офисные принадлежности - Расходы на бланки, к</v>
          </cell>
        </row>
        <row r="1388">
          <cell r="A1388">
            <v>9</v>
          </cell>
          <cell r="B1388">
            <v>214</v>
          </cell>
          <cell r="C1388">
            <v>5996</v>
          </cell>
          <cell r="D1388">
            <v>970.49</v>
          </cell>
          <cell r="E1388">
            <v>24</v>
          </cell>
          <cell r="F1388">
            <v>56406</v>
          </cell>
          <cell r="G1388">
            <v>0</v>
          </cell>
          <cell r="H1388">
            <v>5</v>
          </cell>
          <cell r="I1388">
            <v>0</v>
          </cell>
          <cell r="J1388">
            <v>0</v>
          </cell>
          <cell r="K1388">
            <v>95303.8</v>
          </cell>
          <cell r="L1388">
            <v>0</v>
          </cell>
          <cell r="M1388">
            <v>95303.8</v>
          </cell>
          <cell r="N1388">
            <v>0</v>
          </cell>
          <cell r="O1388" t="str">
            <v>Канцелярские и офисные принадлежности - Расходы на бланки, к</v>
          </cell>
        </row>
        <row r="1389">
          <cell r="A1389">
            <v>9</v>
          </cell>
          <cell r="B1389">
            <v>214</v>
          </cell>
          <cell r="C1389">
            <v>7783</v>
          </cell>
          <cell r="D1389">
            <v>970.49</v>
          </cell>
          <cell r="E1389">
            <v>24</v>
          </cell>
          <cell r="F1389">
            <v>56406</v>
          </cell>
          <cell r="G1389">
            <v>0</v>
          </cell>
          <cell r="H1389">
            <v>5</v>
          </cell>
          <cell r="I1389">
            <v>0</v>
          </cell>
          <cell r="J1389">
            <v>0</v>
          </cell>
          <cell r="K1389">
            <v>104432</v>
          </cell>
          <cell r="L1389">
            <v>0</v>
          </cell>
          <cell r="M1389">
            <v>104432</v>
          </cell>
          <cell r="N1389">
            <v>0</v>
          </cell>
          <cell r="O1389" t="str">
            <v>Канцелярские и офисные принадлежности - Расходы на бланки, к</v>
          </cell>
        </row>
        <row r="1390">
          <cell r="A1390">
            <v>9</v>
          </cell>
          <cell r="B1390">
            <v>214</v>
          </cell>
          <cell r="C1390">
            <v>7845</v>
          </cell>
          <cell r="D1390">
            <v>970.49</v>
          </cell>
          <cell r="E1390">
            <v>24</v>
          </cell>
          <cell r="F1390">
            <v>56406</v>
          </cell>
          <cell r="G1390">
            <v>0</v>
          </cell>
          <cell r="H1390">
            <v>5</v>
          </cell>
          <cell r="I1390">
            <v>0</v>
          </cell>
          <cell r="J1390">
            <v>0</v>
          </cell>
          <cell r="K1390">
            <v>147053.04999999999</v>
          </cell>
          <cell r="L1390">
            <v>0</v>
          </cell>
          <cell r="M1390">
            <v>147053.04999999999</v>
          </cell>
          <cell r="N1390">
            <v>0</v>
          </cell>
          <cell r="O1390" t="str">
            <v>Канцелярские и офисные принадлежности - Расходы на бланки, к</v>
          </cell>
        </row>
        <row r="1391">
          <cell r="A1391">
            <v>9</v>
          </cell>
          <cell r="B1391">
            <v>214</v>
          </cell>
          <cell r="C1391">
            <v>7948</v>
          </cell>
          <cell r="D1391">
            <v>970.49</v>
          </cell>
          <cell r="E1391">
            <v>24</v>
          </cell>
          <cell r="F1391">
            <v>56406</v>
          </cell>
          <cell r="G1391">
            <v>0</v>
          </cell>
          <cell r="H1391">
            <v>5</v>
          </cell>
          <cell r="I1391">
            <v>0</v>
          </cell>
          <cell r="J1391">
            <v>0</v>
          </cell>
          <cell r="K1391">
            <v>208368.03</v>
          </cell>
          <cell r="L1391">
            <v>0</v>
          </cell>
          <cell r="M1391">
            <v>208368.03</v>
          </cell>
          <cell r="N1391">
            <v>0</v>
          </cell>
          <cell r="O1391" t="str">
            <v>Канцелярские и офисные принадлежности - Расходы на бланки, к</v>
          </cell>
        </row>
        <row r="1392">
          <cell r="A1392">
            <v>9</v>
          </cell>
          <cell r="B1392">
            <v>214</v>
          </cell>
          <cell r="C1392">
            <v>8002</v>
          </cell>
          <cell r="D1392">
            <v>970.49</v>
          </cell>
          <cell r="E1392">
            <v>24</v>
          </cell>
          <cell r="F1392">
            <v>56406</v>
          </cell>
          <cell r="G1392">
            <v>0</v>
          </cell>
          <cell r="H1392">
            <v>5</v>
          </cell>
          <cell r="I1392">
            <v>0</v>
          </cell>
          <cell r="J1392">
            <v>0</v>
          </cell>
          <cell r="K1392">
            <v>23188</v>
          </cell>
          <cell r="L1392">
            <v>0</v>
          </cell>
          <cell r="M1392">
            <v>23188</v>
          </cell>
          <cell r="N1392">
            <v>0</v>
          </cell>
          <cell r="O1392" t="str">
            <v>Канцелярские и офисные принадлежности - Расходы на бланки, к</v>
          </cell>
        </row>
        <row r="1393">
          <cell r="A1393">
            <v>9</v>
          </cell>
          <cell r="B1393">
            <v>214</v>
          </cell>
          <cell r="C1393">
            <v>8104</v>
          </cell>
          <cell r="D1393">
            <v>970.49</v>
          </cell>
          <cell r="E1393">
            <v>24</v>
          </cell>
          <cell r="F1393">
            <v>56406</v>
          </cell>
          <cell r="G1393">
            <v>0</v>
          </cell>
          <cell r="H1393">
            <v>5</v>
          </cell>
          <cell r="I1393">
            <v>0</v>
          </cell>
          <cell r="J1393">
            <v>0</v>
          </cell>
          <cell r="K1393">
            <v>74713.2</v>
          </cell>
          <cell r="L1393">
            <v>0</v>
          </cell>
          <cell r="M1393">
            <v>74713.2</v>
          </cell>
          <cell r="N1393">
            <v>0</v>
          </cell>
          <cell r="O1393" t="str">
            <v>Канцелярские и офисные принадлежности - Расходы на бланки, к</v>
          </cell>
        </row>
        <row r="1394">
          <cell r="A1394">
            <v>9</v>
          </cell>
          <cell r="B1394">
            <v>214</v>
          </cell>
          <cell r="C1394">
            <v>8137</v>
          </cell>
          <cell r="D1394">
            <v>970.49</v>
          </cell>
          <cell r="E1394">
            <v>24</v>
          </cell>
          <cell r="F1394">
            <v>56406</v>
          </cell>
          <cell r="G1394">
            <v>0</v>
          </cell>
          <cell r="H1394">
            <v>5</v>
          </cell>
          <cell r="I1394">
            <v>0</v>
          </cell>
          <cell r="J1394">
            <v>0</v>
          </cell>
          <cell r="K1394">
            <v>107004.8</v>
          </cell>
          <cell r="L1394">
            <v>0</v>
          </cell>
          <cell r="M1394">
            <v>107004.8</v>
          </cell>
          <cell r="N1394">
            <v>0</v>
          </cell>
          <cell r="O1394" t="str">
            <v>Канцелярские и офисные принадлежности - Расходы на бланки, к</v>
          </cell>
        </row>
        <row r="1395">
          <cell r="A1395">
            <v>9</v>
          </cell>
          <cell r="B1395">
            <v>214</v>
          </cell>
          <cell r="C1395">
            <v>8298</v>
          </cell>
          <cell r="D1395">
            <v>970.49</v>
          </cell>
          <cell r="E1395">
            <v>24</v>
          </cell>
          <cell r="F1395">
            <v>56406</v>
          </cell>
          <cell r="G1395">
            <v>0</v>
          </cell>
          <cell r="H1395">
            <v>5</v>
          </cell>
          <cell r="I1395">
            <v>0</v>
          </cell>
          <cell r="J1395">
            <v>0</v>
          </cell>
          <cell r="K1395">
            <v>52924</v>
          </cell>
          <cell r="L1395">
            <v>0</v>
          </cell>
          <cell r="M1395">
            <v>52924</v>
          </cell>
          <cell r="N1395">
            <v>0</v>
          </cell>
          <cell r="O1395" t="str">
            <v>Канцелярские и офисные принадлежности - Расходы на бланки, к</v>
          </cell>
        </row>
        <row r="1396">
          <cell r="A1396">
            <v>9</v>
          </cell>
          <cell r="B1396">
            <v>214</v>
          </cell>
          <cell r="C1396">
            <v>8533</v>
          </cell>
          <cell r="D1396">
            <v>970.49</v>
          </cell>
          <cell r="E1396">
            <v>24</v>
          </cell>
          <cell r="F1396">
            <v>56406</v>
          </cell>
          <cell r="G1396">
            <v>0</v>
          </cell>
          <cell r="H1396">
            <v>5</v>
          </cell>
          <cell r="I1396">
            <v>0</v>
          </cell>
          <cell r="J1396">
            <v>0</v>
          </cell>
          <cell r="K1396">
            <v>50421.72</v>
          </cell>
          <cell r="L1396">
            <v>0</v>
          </cell>
          <cell r="M1396">
            <v>50421.72</v>
          </cell>
          <cell r="N1396">
            <v>0</v>
          </cell>
          <cell r="O1396" t="str">
            <v>Канцелярские и офисные принадлежности - Расходы на бланки, к</v>
          </cell>
        </row>
        <row r="1397">
          <cell r="A1397">
            <v>9</v>
          </cell>
          <cell r="B1397">
            <v>214</v>
          </cell>
          <cell r="C1397">
            <v>8659</v>
          </cell>
          <cell r="D1397">
            <v>970.49</v>
          </cell>
          <cell r="E1397">
            <v>24</v>
          </cell>
          <cell r="F1397">
            <v>56406</v>
          </cell>
          <cell r="G1397">
            <v>0</v>
          </cell>
          <cell r="H1397">
            <v>5</v>
          </cell>
          <cell r="I1397">
            <v>0</v>
          </cell>
          <cell r="J1397">
            <v>0</v>
          </cell>
          <cell r="K1397">
            <v>72020</v>
          </cell>
          <cell r="L1397">
            <v>0</v>
          </cell>
          <cell r="M1397">
            <v>72020</v>
          </cell>
          <cell r="N1397">
            <v>0</v>
          </cell>
          <cell r="O1397" t="str">
            <v>Канцелярские и офисные принадлежности - Расходы на бланки, к</v>
          </cell>
        </row>
        <row r="1398">
          <cell r="A1398">
            <v>9</v>
          </cell>
          <cell r="B1398">
            <v>214</v>
          </cell>
          <cell r="C1398">
            <v>214</v>
          </cell>
          <cell r="D1398">
            <v>970.5</v>
          </cell>
          <cell r="E1398">
            <v>24</v>
          </cell>
          <cell r="F1398">
            <v>56410</v>
          </cell>
          <cell r="G1398">
            <v>0</v>
          </cell>
          <cell r="H1398">
            <v>5</v>
          </cell>
          <cell r="I1398">
            <v>0</v>
          </cell>
          <cell r="J1398">
            <v>0</v>
          </cell>
          <cell r="K1398">
            <v>470813</v>
          </cell>
          <cell r="L1398">
            <v>0</v>
          </cell>
          <cell r="M1398">
            <v>470813</v>
          </cell>
          <cell r="N1398">
            <v>0</v>
          </cell>
          <cell r="O1398" t="str">
            <v>Почта, телефон и факс</v>
          </cell>
        </row>
        <row r="1399">
          <cell r="A1399">
            <v>9</v>
          </cell>
          <cell r="B1399">
            <v>214</v>
          </cell>
          <cell r="C1399">
            <v>3563</v>
          </cell>
          <cell r="D1399">
            <v>970.5</v>
          </cell>
          <cell r="E1399">
            <v>24</v>
          </cell>
          <cell r="F1399">
            <v>56410</v>
          </cell>
          <cell r="G1399">
            <v>0</v>
          </cell>
          <cell r="H1399">
            <v>5</v>
          </cell>
          <cell r="I1399">
            <v>0</v>
          </cell>
          <cell r="J1399">
            <v>0</v>
          </cell>
          <cell r="K1399">
            <v>168290</v>
          </cell>
          <cell r="L1399">
            <v>0</v>
          </cell>
          <cell r="M1399">
            <v>168290</v>
          </cell>
          <cell r="N1399">
            <v>0</v>
          </cell>
          <cell r="O1399" t="str">
            <v>Почта, телефон и факс</v>
          </cell>
        </row>
        <row r="1400">
          <cell r="A1400">
            <v>9</v>
          </cell>
          <cell r="B1400">
            <v>214</v>
          </cell>
          <cell r="C1400">
            <v>5996</v>
          </cell>
          <cell r="D1400">
            <v>970.5</v>
          </cell>
          <cell r="E1400">
            <v>24</v>
          </cell>
          <cell r="F1400">
            <v>56410</v>
          </cell>
          <cell r="G1400">
            <v>0</v>
          </cell>
          <cell r="H1400">
            <v>5</v>
          </cell>
          <cell r="I1400">
            <v>0</v>
          </cell>
          <cell r="J1400">
            <v>0</v>
          </cell>
          <cell r="K1400">
            <v>123937.4</v>
          </cell>
          <cell r="L1400">
            <v>0</v>
          </cell>
          <cell r="M1400">
            <v>123937.4</v>
          </cell>
          <cell r="N1400">
            <v>0</v>
          </cell>
          <cell r="O1400" t="str">
            <v>Почта, телефон и факс</v>
          </cell>
        </row>
        <row r="1401">
          <cell r="A1401">
            <v>9</v>
          </cell>
          <cell r="B1401">
            <v>214</v>
          </cell>
          <cell r="C1401">
            <v>7783</v>
          </cell>
          <cell r="D1401">
            <v>970.5</v>
          </cell>
          <cell r="E1401">
            <v>24</v>
          </cell>
          <cell r="F1401">
            <v>56410</v>
          </cell>
          <cell r="G1401">
            <v>0</v>
          </cell>
          <cell r="H1401">
            <v>5</v>
          </cell>
          <cell r="I1401">
            <v>0</v>
          </cell>
          <cell r="J1401">
            <v>0</v>
          </cell>
          <cell r="K1401">
            <v>299228.12</v>
          </cell>
          <cell r="L1401">
            <v>0</v>
          </cell>
          <cell r="M1401">
            <v>299228.12</v>
          </cell>
          <cell r="N1401">
            <v>0</v>
          </cell>
          <cell r="O1401" t="str">
            <v>Почта, телефон и факс</v>
          </cell>
        </row>
        <row r="1402">
          <cell r="A1402">
            <v>9</v>
          </cell>
          <cell r="B1402">
            <v>214</v>
          </cell>
          <cell r="C1402">
            <v>7845</v>
          </cell>
          <cell r="D1402">
            <v>970.5</v>
          </cell>
          <cell r="E1402">
            <v>24</v>
          </cell>
          <cell r="F1402">
            <v>56410</v>
          </cell>
          <cell r="G1402">
            <v>0</v>
          </cell>
          <cell r="H1402">
            <v>5</v>
          </cell>
          <cell r="I1402">
            <v>0</v>
          </cell>
          <cell r="J1402">
            <v>0</v>
          </cell>
          <cell r="K1402">
            <v>274970.81</v>
          </cell>
          <cell r="L1402">
            <v>0</v>
          </cell>
          <cell r="M1402">
            <v>274970.81</v>
          </cell>
          <cell r="N1402">
            <v>0</v>
          </cell>
          <cell r="O1402" t="str">
            <v>Почта, телефон и факс</v>
          </cell>
        </row>
        <row r="1403">
          <cell r="A1403">
            <v>9</v>
          </cell>
          <cell r="B1403">
            <v>214</v>
          </cell>
          <cell r="C1403">
            <v>7948</v>
          </cell>
          <cell r="D1403">
            <v>970.5</v>
          </cell>
          <cell r="E1403">
            <v>24</v>
          </cell>
          <cell r="F1403">
            <v>56410</v>
          </cell>
          <cell r="G1403">
            <v>0</v>
          </cell>
          <cell r="H1403">
            <v>5</v>
          </cell>
          <cell r="I1403">
            <v>0</v>
          </cell>
          <cell r="J1403">
            <v>0</v>
          </cell>
          <cell r="K1403">
            <v>157714</v>
          </cell>
          <cell r="L1403">
            <v>0</v>
          </cell>
          <cell r="M1403">
            <v>157714</v>
          </cell>
          <cell r="N1403">
            <v>0</v>
          </cell>
          <cell r="O1403" t="str">
            <v>Почта, телефон и факс</v>
          </cell>
        </row>
        <row r="1404">
          <cell r="A1404">
            <v>9</v>
          </cell>
          <cell r="B1404">
            <v>214</v>
          </cell>
          <cell r="C1404">
            <v>8002</v>
          </cell>
          <cell r="D1404">
            <v>970.5</v>
          </cell>
          <cell r="E1404">
            <v>24</v>
          </cell>
          <cell r="F1404">
            <v>56410</v>
          </cell>
          <cell r="G1404">
            <v>0</v>
          </cell>
          <cell r="H1404">
            <v>5</v>
          </cell>
          <cell r="I1404">
            <v>0</v>
          </cell>
          <cell r="J1404">
            <v>0</v>
          </cell>
          <cell r="K1404">
            <v>89248</v>
          </cell>
          <cell r="L1404">
            <v>0</v>
          </cell>
          <cell r="M1404">
            <v>89248</v>
          </cell>
          <cell r="N1404">
            <v>0</v>
          </cell>
          <cell r="O1404" t="str">
            <v>Почта, телефон и факс</v>
          </cell>
        </row>
        <row r="1405">
          <cell r="A1405">
            <v>9</v>
          </cell>
          <cell r="B1405">
            <v>214</v>
          </cell>
          <cell r="C1405">
            <v>8104</v>
          </cell>
          <cell r="D1405">
            <v>970.5</v>
          </cell>
          <cell r="E1405">
            <v>24</v>
          </cell>
          <cell r="F1405">
            <v>56410</v>
          </cell>
          <cell r="G1405">
            <v>0</v>
          </cell>
          <cell r="H1405">
            <v>5</v>
          </cell>
          <cell r="I1405">
            <v>0</v>
          </cell>
          <cell r="J1405">
            <v>0</v>
          </cell>
          <cell r="K1405">
            <v>115000</v>
          </cell>
          <cell r="L1405">
            <v>0</v>
          </cell>
          <cell r="M1405">
            <v>115000</v>
          </cell>
          <cell r="N1405">
            <v>0</v>
          </cell>
          <cell r="O1405" t="str">
            <v>Почта, телефон и факс</v>
          </cell>
        </row>
        <row r="1406">
          <cell r="A1406">
            <v>9</v>
          </cell>
          <cell r="B1406">
            <v>214</v>
          </cell>
          <cell r="C1406">
            <v>8137</v>
          </cell>
          <cell r="D1406">
            <v>970.5</v>
          </cell>
          <cell r="E1406">
            <v>24</v>
          </cell>
          <cell r="F1406">
            <v>56410</v>
          </cell>
          <cell r="G1406">
            <v>0</v>
          </cell>
          <cell r="H1406">
            <v>5</v>
          </cell>
          <cell r="I1406">
            <v>0</v>
          </cell>
          <cell r="J1406">
            <v>0</v>
          </cell>
          <cell r="K1406">
            <v>143783</v>
          </cell>
          <cell r="L1406">
            <v>0</v>
          </cell>
          <cell r="M1406">
            <v>143783</v>
          </cell>
          <cell r="N1406">
            <v>0</v>
          </cell>
          <cell r="O1406" t="str">
            <v>Почта, телефон и факс</v>
          </cell>
        </row>
        <row r="1407">
          <cell r="A1407">
            <v>9</v>
          </cell>
          <cell r="B1407">
            <v>214</v>
          </cell>
          <cell r="C1407">
            <v>8298</v>
          </cell>
          <cell r="D1407">
            <v>970.5</v>
          </cell>
          <cell r="E1407">
            <v>24</v>
          </cell>
          <cell r="F1407">
            <v>56410</v>
          </cell>
          <cell r="G1407">
            <v>0</v>
          </cell>
          <cell r="H1407">
            <v>5</v>
          </cell>
          <cell r="I1407">
            <v>0</v>
          </cell>
          <cell r="J1407">
            <v>0</v>
          </cell>
          <cell r="K1407">
            <v>369200</v>
          </cell>
          <cell r="L1407">
            <v>0</v>
          </cell>
          <cell r="M1407">
            <v>369200</v>
          </cell>
          <cell r="N1407">
            <v>0</v>
          </cell>
          <cell r="O1407" t="str">
            <v>Почта, телефон и факс</v>
          </cell>
        </row>
        <row r="1408">
          <cell r="A1408">
            <v>9</v>
          </cell>
          <cell r="B1408">
            <v>214</v>
          </cell>
          <cell r="C1408">
            <v>8533</v>
          </cell>
          <cell r="D1408">
            <v>970.5</v>
          </cell>
          <cell r="E1408">
            <v>24</v>
          </cell>
          <cell r="F1408">
            <v>56410</v>
          </cell>
          <cell r="G1408">
            <v>0</v>
          </cell>
          <cell r="H1408">
            <v>5</v>
          </cell>
          <cell r="I1408">
            <v>0</v>
          </cell>
          <cell r="J1408">
            <v>0</v>
          </cell>
          <cell r="K1408">
            <v>142001.28</v>
          </cell>
          <cell r="L1408">
            <v>0</v>
          </cell>
          <cell r="M1408">
            <v>142001.28</v>
          </cell>
          <cell r="N1408">
            <v>0</v>
          </cell>
          <cell r="O1408" t="str">
            <v>Почта, телефон и факс</v>
          </cell>
        </row>
        <row r="1409">
          <cell r="A1409">
            <v>9</v>
          </cell>
          <cell r="B1409">
            <v>214</v>
          </cell>
          <cell r="C1409">
            <v>8659</v>
          </cell>
          <cell r="D1409">
            <v>970.5</v>
          </cell>
          <cell r="E1409">
            <v>24</v>
          </cell>
          <cell r="F1409">
            <v>56410</v>
          </cell>
          <cell r="G1409">
            <v>0</v>
          </cell>
          <cell r="H1409">
            <v>5</v>
          </cell>
          <cell r="I1409">
            <v>0</v>
          </cell>
          <cell r="J1409">
            <v>0</v>
          </cell>
          <cell r="K1409">
            <v>136936</v>
          </cell>
          <cell r="L1409">
            <v>0</v>
          </cell>
          <cell r="M1409">
            <v>136936</v>
          </cell>
          <cell r="N1409">
            <v>0</v>
          </cell>
          <cell r="O1409" t="str">
            <v>Почта, телефон и факс</v>
          </cell>
        </row>
        <row r="1410">
          <cell r="A1410">
            <v>9</v>
          </cell>
          <cell r="B1410">
            <v>214</v>
          </cell>
          <cell r="C1410">
            <v>214</v>
          </cell>
          <cell r="D1410">
            <v>970.52</v>
          </cell>
          <cell r="E1410">
            <v>24</v>
          </cell>
          <cell r="F1410">
            <v>56418</v>
          </cell>
          <cell r="G1410">
            <v>0</v>
          </cell>
          <cell r="H1410">
            <v>5</v>
          </cell>
          <cell r="I1410">
            <v>0</v>
          </cell>
          <cell r="J1410">
            <v>0</v>
          </cell>
          <cell r="K1410">
            <v>7000</v>
          </cell>
          <cell r="L1410">
            <v>0</v>
          </cell>
          <cell r="M1410">
            <v>7000</v>
          </cell>
          <cell r="N1410">
            <v>0</v>
          </cell>
          <cell r="O1410" t="str">
            <v>Периодические издания, книги, газеты</v>
          </cell>
        </row>
        <row r="1411">
          <cell r="A1411">
            <v>9</v>
          </cell>
          <cell r="B1411">
            <v>214</v>
          </cell>
          <cell r="C1411">
            <v>3563</v>
          </cell>
          <cell r="D1411">
            <v>970.52</v>
          </cell>
          <cell r="E1411">
            <v>24</v>
          </cell>
          <cell r="F1411">
            <v>56418</v>
          </cell>
          <cell r="G1411">
            <v>0</v>
          </cell>
          <cell r="H1411">
            <v>5</v>
          </cell>
          <cell r="I1411">
            <v>0</v>
          </cell>
          <cell r="J1411">
            <v>0</v>
          </cell>
          <cell r="K1411">
            <v>5585</v>
          </cell>
          <cell r="L1411">
            <v>0</v>
          </cell>
          <cell r="M1411">
            <v>5585</v>
          </cell>
          <cell r="N1411">
            <v>0</v>
          </cell>
          <cell r="O1411" t="str">
            <v>Периодические издания, книги, газеты</v>
          </cell>
        </row>
        <row r="1412">
          <cell r="A1412">
            <v>9</v>
          </cell>
          <cell r="B1412">
            <v>214</v>
          </cell>
          <cell r="C1412">
            <v>7948</v>
          </cell>
          <cell r="D1412">
            <v>970.52</v>
          </cell>
          <cell r="E1412">
            <v>24</v>
          </cell>
          <cell r="F1412">
            <v>56418</v>
          </cell>
          <cell r="G1412">
            <v>0</v>
          </cell>
          <cell r="H1412">
            <v>5</v>
          </cell>
          <cell r="I1412">
            <v>0</v>
          </cell>
          <cell r="J1412">
            <v>0</v>
          </cell>
          <cell r="K1412">
            <v>990</v>
          </cell>
          <cell r="L1412">
            <v>0</v>
          </cell>
          <cell r="M1412">
            <v>990</v>
          </cell>
          <cell r="N1412">
            <v>0</v>
          </cell>
          <cell r="O1412" t="str">
            <v>Периодические издания, книги, газеты</v>
          </cell>
        </row>
        <row r="1413">
          <cell r="A1413">
            <v>9</v>
          </cell>
          <cell r="B1413">
            <v>214</v>
          </cell>
          <cell r="C1413">
            <v>8298</v>
          </cell>
          <cell r="D1413">
            <v>970.52</v>
          </cell>
          <cell r="E1413">
            <v>24</v>
          </cell>
          <cell r="F1413">
            <v>56418</v>
          </cell>
          <cell r="G1413">
            <v>0</v>
          </cell>
          <cell r="H1413">
            <v>5</v>
          </cell>
          <cell r="I1413">
            <v>0</v>
          </cell>
          <cell r="J1413">
            <v>0</v>
          </cell>
          <cell r="K1413">
            <v>2880</v>
          </cell>
          <cell r="L1413">
            <v>0</v>
          </cell>
          <cell r="M1413">
            <v>2880</v>
          </cell>
          <cell r="N1413">
            <v>0</v>
          </cell>
          <cell r="O1413" t="str">
            <v>Периодические издания, книги, газеты</v>
          </cell>
        </row>
        <row r="1414">
          <cell r="A1414">
            <v>9</v>
          </cell>
          <cell r="B1414">
            <v>214</v>
          </cell>
          <cell r="C1414">
            <v>8533</v>
          </cell>
          <cell r="D1414">
            <v>970.52</v>
          </cell>
          <cell r="E1414">
            <v>24</v>
          </cell>
          <cell r="F1414">
            <v>56418</v>
          </cell>
          <cell r="G1414">
            <v>0</v>
          </cell>
          <cell r="H1414">
            <v>5</v>
          </cell>
          <cell r="I1414">
            <v>0</v>
          </cell>
          <cell r="J1414">
            <v>0</v>
          </cell>
          <cell r="K1414">
            <v>9614</v>
          </cell>
          <cell r="L1414">
            <v>0</v>
          </cell>
          <cell r="M1414">
            <v>9614</v>
          </cell>
          <cell r="N1414">
            <v>0</v>
          </cell>
          <cell r="O1414" t="str">
            <v>Периодические издания, книги, газеты</v>
          </cell>
        </row>
        <row r="1415">
          <cell r="A1415">
            <v>9</v>
          </cell>
          <cell r="B1415">
            <v>214</v>
          </cell>
          <cell r="C1415">
            <v>214</v>
          </cell>
          <cell r="D1415">
            <v>970.56</v>
          </cell>
          <cell r="E1415">
            <v>24</v>
          </cell>
          <cell r="F1415">
            <v>56602</v>
          </cell>
          <cell r="G1415">
            <v>0</v>
          </cell>
          <cell r="H1415">
            <v>5</v>
          </cell>
          <cell r="I1415">
            <v>0</v>
          </cell>
          <cell r="J1415">
            <v>0</v>
          </cell>
          <cell r="K1415">
            <v>1924</v>
          </cell>
          <cell r="L1415">
            <v>0</v>
          </cell>
          <cell r="M1415">
            <v>1924</v>
          </cell>
          <cell r="N1415">
            <v>0</v>
          </cell>
          <cell r="O1415" t="str">
            <v>Износ-Банковские помещения, Здания и другие сооружения</v>
          </cell>
        </row>
        <row r="1416">
          <cell r="A1416">
            <v>9</v>
          </cell>
          <cell r="B1416">
            <v>214</v>
          </cell>
          <cell r="C1416">
            <v>3563</v>
          </cell>
          <cell r="D1416">
            <v>970.56</v>
          </cell>
          <cell r="E1416">
            <v>24</v>
          </cell>
          <cell r="F1416">
            <v>56602</v>
          </cell>
          <cell r="G1416">
            <v>0</v>
          </cell>
          <cell r="H1416">
            <v>5</v>
          </cell>
          <cell r="I1416">
            <v>0</v>
          </cell>
          <cell r="J1416">
            <v>0</v>
          </cell>
          <cell r="K1416">
            <v>4250</v>
          </cell>
          <cell r="L1416">
            <v>0</v>
          </cell>
          <cell r="M1416">
            <v>4250</v>
          </cell>
          <cell r="N1416">
            <v>0</v>
          </cell>
          <cell r="O1416" t="str">
            <v>Износ-Банковские помещения, Здания и другие сооружения</v>
          </cell>
        </row>
        <row r="1417">
          <cell r="A1417">
            <v>9</v>
          </cell>
          <cell r="B1417">
            <v>214</v>
          </cell>
          <cell r="C1417">
            <v>5996</v>
          </cell>
          <cell r="D1417">
            <v>970.56</v>
          </cell>
          <cell r="E1417">
            <v>24</v>
          </cell>
          <cell r="F1417">
            <v>56602</v>
          </cell>
          <cell r="G1417">
            <v>0</v>
          </cell>
          <cell r="H1417">
            <v>5</v>
          </cell>
          <cell r="I1417">
            <v>0</v>
          </cell>
          <cell r="J1417">
            <v>0</v>
          </cell>
          <cell r="K1417">
            <v>159</v>
          </cell>
          <cell r="L1417">
            <v>0</v>
          </cell>
          <cell r="M1417">
            <v>159</v>
          </cell>
          <cell r="N1417">
            <v>0</v>
          </cell>
          <cell r="O1417" t="str">
            <v>Износ-Банковские помещения, Здания и другие сооружения</v>
          </cell>
        </row>
        <row r="1418">
          <cell r="A1418">
            <v>9</v>
          </cell>
          <cell r="B1418">
            <v>214</v>
          </cell>
          <cell r="C1418">
            <v>7783</v>
          </cell>
          <cell r="D1418">
            <v>970.56</v>
          </cell>
          <cell r="E1418">
            <v>24</v>
          </cell>
          <cell r="F1418">
            <v>56602</v>
          </cell>
          <cell r="G1418">
            <v>0</v>
          </cell>
          <cell r="H1418">
            <v>5</v>
          </cell>
          <cell r="I1418">
            <v>0</v>
          </cell>
          <cell r="J1418">
            <v>0</v>
          </cell>
          <cell r="K1418">
            <v>11316</v>
          </cell>
          <cell r="L1418">
            <v>0</v>
          </cell>
          <cell r="M1418">
            <v>11316</v>
          </cell>
          <cell r="N1418">
            <v>0</v>
          </cell>
          <cell r="O1418" t="str">
            <v>Износ-Банковские помещения, Здания и другие сооружения</v>
          </cell>
        </row>
        <row r="1419">
          <cell r="A1419">
            <v>9</v>
          </cell>
          <cell r="B1419">
            <v>214</v>
          </cell>
          <cell r="C1419">
            <v>7845</v>
          </cell>
          <cell r="D1419">
            <v>970.56</v>
          </cell>
          <cell r="E1419">
            <v>24</v>
          </cell>
          <cell r="F1419">
            <v>56602</v>
          </cell>
          <cell r="G1419">
            <v>0</v>
          </cell>
          <cell r="H1419">
            <v>5</v>
          </cell>
          <cell r="I1419">
            <v>0</v>
          </cell>
          <cell r="J1419">
            <v>0</v>
          </cell>
          <cell r="K1419">
            <v>48517</v>
          </cell>
          <cell r="L1419">
            <v>0</v>
          </cell>
          <cell r="M1419">
            <v>48517</v>
          </cell>
          <cell r="N1419">
            <v>0</v>
          </cell>
          <cell r="O1419" t="str">
            <v>Износ-Банковские помещения, Здания и другие сооружения</v>
          </cell>
        </row>
        <row r="1420">
          <cell r="A1420">
            <v>9</v>
          </cell>
          <cell r="B1420">
            <v>214</v>
          </cell>
          <cell r="C1420">
            <v>7948</v>
          </cell>
          <cell r="D1420">
            <v>970.56</v>
          </cell>
          <cell r="E1420">
            <v>24</v>
          </cell>
          <cell r="F1420">
            <v>56602</v>
          </cell>
          <cell r="G1420">
            <v>0</v>
          </cell>
          <cell r="H1420">
            <v>5</v>
          </cell>
          <cell r="I1420">
            <v>0</v>
          </cell>
          <cell r="J1420">
            <v>0</v>
          </cell>
          <cell r="K1420">
            <v>1663</v>
          </cell>
          <cell r="L1420">
            <v>0</v>
          </cell>
          <cell r="M1420">
            <v>1663</v>
          </cell>
          <cell r="N1420">
            <v>0</v>
          </cell>
          <cell r="O1420" t="str">
            <v>Износ-Банковские помещения, Здания и другие сооружения</v>
          </cell>
        </row>
        <row r="1421">
          <cell r="A1421">
            <v>9</v>
          </cell>
          <cell r="B1421">
            <v>214</v>
          </cell>
          <cell r="C1421">
            <v>8104</v>
          </cell>
          <cell r="D1421">
            <v>970.56</v>
          </cell>
          <cell r="E1421">
            <v>24</v>
          </cell>
          <cell r="F1421">
            <v>56602</v>
          </cell>
          <cell r="G1421">
            <v>0</v>
          </cell>
          <cell r="H1421">
            <v>5</v>
          </cell>
          <cell r="I1421">
            <v>0</v>
          </cell>
          <cell r="J1421">
            <v>0</v>
          </cell>
          <cell r="K1421">
            <v>1964.35</v>
          </cell>
          <cell r="L1421">
            <v>0</v>
          </cell>
          <cell r="M1421">
            <v>1964.35</v>
          </cell>
          <cell r="N1421">
            <v>0</v>
          </cell>
          <cell r="O1421" t="str">
            <v>Износ-Банковские помещения, Здания и другие сооружения</v>
          </cell>
        </row>
        <row r="1422">
          <cell r="A1422">
            <v>9</v>
          </cell>
          <cell r="B1422">
            <v>214</v>
          </cell>
          <cell r="C1422">
            <v>8137</v>
          </cell>
          <cell r="D1422">
            <v>970.56</v>
          </cell>
          <cell r="E1422">
            <v>24</v>
          </cell>
          <cell r="F1422">
            <v>56602</v>
          </cell>
          <cell r="G1422">
            <v>0</v>
          </cell>
          <cell r="H1422">
            <v>5</v>
          </cell>
          <cell r="I1422">
            <v>0</v>
          </cell>
          <cell r="J1422">
            <v>0</v>
          </cell>
          <cell r="K1422">
            <v>20979</v>
          </cell>
          <cell r="L1422">
            <v>0</v>
          </cell>
          <cell r="M1422">
            <v>20979</v>
          </cell>
          <cell r="N1422">
            <v>0</v>
          </cell>
          <cell r="O1422" t="str">
            <v>Износ-Банковские помещения, Здания и другие сооружения</v>
          </cell>
        </row>
        <row r="1423">
          <cell r="A1423">
            <v>9</v>
          </cell>
          <cell r="B1423">
            <v>214</v>
          </cell>
          <cell r="C1423">
            <v>8298</v>
          </cell>
          <cell r="D1423">
            <v>970.56</v>
          </cell>
          <cell r="E1423">
            <v>24</v>
          </cell>
          <cell r="F1423">
            <v>56602</v>
          </cell>
          <cell r="G1423">
            <v>0</v>
          </cell>
          <cell r="H1423">
            <v>5</v>
          </cell>
          <cell r="I1423">
            <v>0</v>
          </cell>
          <cell r="J1423">
            <v>0</v>
          </cell>
          <cell r="K1423">
            <v>237624.36</v>
          </cell>
          <cell r="L1423">
            <v>0</v>
          </cell>
          <cell r="M1423">
            <v>237624.36</v>
          </cell>
          <cell r="N1423">
            <v>0</v>
          </cell>
          <cell r="O1423" t="str">
            <v>Износ-Банковские помещения, Здания и другие сооружения</v>
          </cell>
        </row>
        <row r="1424">
          <cell r="A1424">
            <v>9</v>
          </cell>
          <cell r="B1424">
            <v>214</v>
          </cell>
          <cell r="C1424">
            <v>8659</v>
          </cell>
          <cell r="D1424">
            <v>970.56</v>
          </cell>
          <cell r="E1424">
            <v>24</v>
          </cell>
          <cell r="F1424">
            <v>56602</v>
          </cell>
          <cell r="G1424">
            <v>0</v>
          </cell>
          <cell r="H1424">
            <v>5</v>
          </cell>
          <cell r="I1424">
            <v>0</v>
          </cell>
          <cell r="J1424">
            <v>0</v>
          </cell>
          <cell r="K1424">
            <v>10473</v>
          </cell>
          <cell r="L1424">
            <v>0</v>
          </cell>
          <cell r="M1424">
            <v>10473</v>
          </cell>
          <cell r="N1424">
            <v>0</v>
          </cell>
          <cell r="O1424" t="str">
            <v>Износ-Банковские помещения, Здания и другие сооружения</v>
          </cell>
        </row>
        <row r="1425">
          <cell r="A1425">
            <v>9</v>
          </cell>
          <cell r="B1425">
            <v>214</v>
          </cell>
          <cell r="C1425">
            <v>214</v>
          </cell>
          <cell r="D1425">
            <v>970.57</v>
          </cell>
          <cell r="E1425">
            <v>24</v>
          </cell>
          <cell r="F1425">
            <v>56610</v>
          </cell>
          <cell r="G1425">
            <v>0</v>
          </cell>
          <cell r="H1425">
            <v>5</v>
          </cell>
          <cell r="I1425">
            <v>0</v>
          </cell>
          <cell r="J1425">
            <v>0</v>
          </cell>
          <cell r="K1425">
            <v>15817</v>
          </cell>
          <cell r="L1425">
            <v>0</v>
          </cell>
          <cell r="M1425">
            <v>15817</v>
          </cell>
          <cell r="N1425">
            <v>0</v>
          </cell>
          <cell r="O1425" t="str">
            <v>Износ-Транспортное оборудование</v>
          </cell>
        </row>
        <row r="1426">
          <cell r="A1426">
            <v>9</v>
          </cell>
          <cell r="B1426">
            <v>214</v>
          </cell>
          <cell r="C1426">
            <v>3563</v>
          </cell>
          <cell r="D1426">
            <v>970.57</v>
          </cell>
          <cell r="E1426">
            <v>24</v>
          </cell>
          <cell r="F1426">
            <v>56610</v>
          </cell>
          <cell r="G1426">
            <v>0</v>
          </cell>
          <cell r="H1426">
            <v>5</v>
          </cell>
          <cell r="I1426">
            <v>0</v>
          </cell>
          <cell r="J1426">
            <v>0</v>
          </cell>
          <cell r="K1426">
            <v>39415</v>
          </cell>
          <cell r="L1426">
            <v>0</v>
          </cell>
          <cell r="M1426">
            <v>39415</v>
          </cell>
          <cell r="N1426">
            <v>0</v>
          </cell>
          <cell r="O1426" t="str">
            <v>Износ-Транспортное оборудование</v>
          </cell>
        </row>
        <row r="1427">
          <cell r="A1427">
            <v>9</v>
          </cell>
          <cell r="B1427">
            <v>214</v>
          </cell>
          <cell r="C1427">
            <v>5996</v>
          </cell>
          <cell r="D1427">
            <v>970.57</v>
          </cell>
          <cell r="E1427">
            <v>24</v>
          </cell>
          <cell r="F1427">
            <v>56610</v>
          </cell>
          <cell r="G1427">
            <v>0</v>
          </cell>
          <cell r="H1427">
            <v>5</v>
          </cell>
          <cell r="I1427">
            <v>0</v>
          </cell>
          <cell r="J1427">
            <v>0</v>
          </cell>
          <cell r="K1427">
            <v>52366</v>
          </cell>
          <cell r="L1427">
            <v>0</v>
          </cell>
          <cell r="M1427">
            <v>52366</v>
          </cell>
          <cell r="N1427">
            <v>0</v>
          </cell>
          <cell r="O1427" t="str">
            <v>Износ-Транспортное оборудование</v>
          </cell>
        </row>
        <row r="1428">
          <cell r="A1428">
            <v>9</v>
          </cell>
          <cell r="B1428">
            <v>214</v>
          </cell>
          <cell r="C1428">
            <v>7783</v>
          </cell>
          <cell r="D1428">
            <v>970.57</v>
          </cell>
          <cell r="E1428">
            <v>24</v>
          </cell>
          <cell r="F1428">
            <v>56610</v>
          </cell>
          <cell r="G1428">
            <v>0</v>
          </cell>
          <cell r="H1428">
            <v>5</v>
          </cell>
          <cell r="I1428">
            <v>0</v>
          </cell>
          <cell r="J1428">
            <v>0</v>
          </cell>
          <cell r="K1428">
            <v>42901.919999999998</v>
          </cell>
          <cell r="L1428">
            <v>0</v>
          </cell>
          <cell r="M1428">
            <v>42901.919999999998</v>
          </cell>
          <cell r="N1428">
            <v>0</v>
          </cell>
          <cell r="O1428" t="str">
            <v>Износ-Транспортное оборудование</v>
          </cell>
        </row>
        <row r="1429">
          <cell r="A1429">
            <v>9</v>
          </cell>
          <cell r="B1429">
            <v>214</v>
          </cell>
          <cell r="C1429">
            <v>7948</v>
          </cell>
          <cell r="D1429">
            <v>970.57</v>
          </cell>
          <cell r="E1429">
            <v>24</v>
          </cell>
          <cell r="F1429">
            <v>56610</v>
          </cell>
          <cell r="G1429">
            <v>0</v>
          </cell>
          <cell r="H1429">
            <v>5</v>
          </cell>
          <cell r="I1429">
            <v>0</v>
          </cell>
          <cell r="J1429">
            <v>0</v>
          </cell>
          <cell r="K1429">
            <v>64531</v>
          </cell>
          <cell r="L1429">
            <v>0</v>
          </cell>
          <cell r="M1429">
            <v>64531</v>
          </cell>
          <cell r="N1429">
            <v>0</v>
          </cell>
          <cell r="O1429" t="str">
            <v>Износ-Транспортное оборудование</v>
          </cell>
        </row>
        <row r="1430">
          <cell r="A1430">
            <v>9</v>
          </cell>
          <cell r="B1430">
            <v>214</v>
          </cell>
          <cell r="C1430">
            <v>8104</v>
          </cell>
          <cell r="D1430">
            <v>970.57</v>
          </cell>
          <cell r="E1430">
            <v>24</v>
          </cell>
          <cell r="F1430">
            <v>56610</v>
          </cell>
          <cell r="G1430">
            <v>0</v>
          </cell>
          <cell r="H1430">
            <v>5</v>
          </cell>
          <cell r="I1430">
            <v>0</v>
          </cell>
          <cell r="J1430">
            <v>0</v>
          </cell>
          <cell r="K1430">
            <v>21559.15</v>
          </cell>
          <cell r="L1430">
            <v>0</v>
          </cell>
          <cell r="M1430">
            <v>21559.15</v>
          </cell>
          <cell r="N1430">
            <v>0</v>
          </cell>
          <cell r="O1430" t="str">
            <v>Износ-Транспортное оборудование</v>
          </cell>
        </row>
        <row r="1431">
          <cell r="A1431">
            <v>9</v>
          </cell>
          <cell r="B1431">
            <v>214</v>
          </cell>
          <cell r="C1431">
            <v>8298</v>
          </cell>
          <cell r="D1431">
            <v>970.57</v>
          </cell>
          <cell r="E1431">
            <v>24</v>
          </cell>
          <cell r="F1431">
            <v>56610</v>
          </cell>
          <cell r="G1431">
            <v>0</v>
          </cell>
          <cell r="H1431">
            <v>5</v>
          </cell>
          <cell r="I1431">
            <v>0</v>
          </cell>
          <cell r="J1431">
            <v>0</v>
          </cell>
          <cell r="K1431">
            <v>27834</v>
          </cell>
          <cell r="L1431">
            <v>0</v>
          </cell>
          <cell r="M1431">
            <v>27834</v>
          </cell>
          <cell r="N1431">
            <v>0</v>
          </cell>
          <cell r="O1431" t="str">
            <v>Износ-Транспортное оборудование</v>
          </cell>
        </row>
        <row r="1432">
          <cell r="A1432">
            <v>9</v>
          </cell>
          <cell r="B1432">
            <v>214</v>
          </cell>
          <cell r="C1432">
            <v>8659</v>
          </cell>
          <cell r="D1432">
            <v>970.57</v>
          </cell>
          <cell r="E1432">
            <v>24</v>
          </cell>
          <cell r="F1432">
            <v>56610</v>
          </cell>
          <cell r="G1432">
            <v>0</v>
          </cell>
          <cell r="H1432">
            <v>5</v>
          </cell>
          <cell r="I1432">
            <v>0</v>
          </cell>
          <cell r="J1432">
            <v>0</v>
          </cell>
          <cell r="K1432">
            <v>25237</v>
          </cell>
          <cell r="L1432">
            <v>0</v>
          </cell>
          <cell r="M1432">
            <v>25237</v>
          </cell>
          <cell r="N1432">
            <v>0</v>
          </cell>
          <cell r="O1432" t="str">
            <v>Износ-Транспортное оборудование</v>
          </cell>
        </row>
        <row r="1433">
          <cell r="A1433">
            <v>9</v>
          </cell>
          <cell r="B1433">
            <v>214</v>
          </cell>
          <cell r="C1433">
            <v>214</v>
          </cell>
          <cell r="D1433">
            <v>970.58</v>
          </cell>
          <cell r="E1433">
            <v>24</v>
          </cell>
          <cell r="F1433">
            <v>56614</v>
          </cell>
          <cell r="G1433">
            <v>0</v>
          </cell>
          <cell r="H1433">
            <v>5</v>
          </cell>
          <cell r="I1433">
            <v>0</v>
          </cell>
          <cell r="J1433">
            <v>0</v>
          </cell>
          <cell r="K1433">
            <v>136215</v>
          </cell>
          <cell r="L1433">
            <v>0</v>
          </cell>
          <cell r="M1433">
            <v>136215</v>
          </cell>
          <cell r="N1433">
            <v>0</v>
          </cell>
          <cell r="O1433" t="str">
            <v>Износ-Мебель, приспособления и оборудование</v>
          </cell>
        </row>
        <row r="1434">
          <cell r="A1434">
            <v>9</v>
          </cell>
          <cell r="B1434">
            <v>214</v>
          </cell>
          <cell r="C1434">
            <v>3563</v>
          </cell>
          <cell r="D1434">
            <v>970.58</v>
          </cell>
          <cell r="E1434">
            <v>24</v>
          </cell>
          <cell r="F1434">
            <v>56614</v>
          </cell>
          <cell r="G1434">
            <v>0</v>
          </cell>
          <cell r="H1434">
            <v>5</v>
          </cell>
          <cell r="I1434">
            <v>0</v>
          </cell>
          <cell r="J1434">
            <v>0</v>
          </cell>
          <cell r="K1434">
            <v>119971</v>
          </cell>
          <cell r="L1434">
            <v>0</v>
          </cell>
          <cell r="M1434">
            <v>119971</v>
          </cell>
          <cell r="N1434">
            <v>0</v>
          </cell>
          <cell r="O1434" t="str">
            <v>Износ-Мебель, приспособления и оборудование</v>
          </cell>
        </row>
        <row r="1435">
          <cell r="A1435">
            <v>9</v>
          </cell>
          <cell r="B1435">
            <v>214</v>
          </cell>
          <cell r="C1435">
            <v>5996</v>
          </cell>
          <cell r="D1435">
            <v>970.58</v>
          </cell>
          <cell r="E1435">
            <v>24</v>
          </cell>
          <cell r="F1435">
            <v>56614</v>
          </cell>
          <cell r="G1435">
            <v>0</v>
          </cell>
          <cell r="H1435">
            <v>5</v>
          </cell>
          <cell r="I1435">
            <v>0</v>
          </cell>
          <cell r="J1435">
            <v>0</v>
          </cell>
          <cell r="K1435">
            <v>328222</v>
          </cell>
          <cell r="L1435">
            <v>0</v>
          </cell>
          <cell r="M1435">
            <v>328222</v>
          </cell>
          <cell r="N1435">
            <v>0</v>
          </cell>
          <cell r="O1435" t="str">
            <v>Износ-Мебель, приспособления и оборудование</v>
          </cell>
        </row>
        <row r="1436">
          <cell r="A1436">
            <v>9</v>
          </cell>
          <cell r="B1436">
            <v>214</v>
          </cell>
          <cell r="C1436">
            <v>7783</v>
          </cell>
          <cell r="D1436">
            <v>970.58</v>
          </cell>
          <cell r="E1436">
            <v>24</v>
          </cell>
          <cell r="F1436">
            <v>56614</v>
          </cell>
          <cell r="G1436">
            <v>0</v>
          </cell>
          <cell r="H1436">
            <v>5</v>
          </cell>
          <cell r="I1436">
            <v>0</v>
          </cell>
          <cell r="J1436">
            <v>0</v>
          </cell>
          <cell r="K1436">
            <v>252850</v>
          </cell>
          <cell r="L1436">
            <v>0</v>
          </cell>
          <cell r="M1436">
            <v>252850</v>
          </cell>
          <cell r="N1436">
            <v>0</v>
          </cell>
          <cell r="O1436" t="str">
            <v>Износ-Мебель, приспособления и оборудование</v>
          </cell>
        </row>
        <row r="1437">
          <cell r="A1437">
            <v>9</v>
          </cell>
          <cell r="B1437">
            <v>214</v>
          </cell>
          <cell r="C1437">
            <v>7845</v>
          </cell>
          <cell r="D1437">
            <v>970.58</v>
          </cell>
          <cell r="E1437">
            <v>24</v>
          </cell>
          <cell r="F1437">
            <v>56614</v>
          </cell>
          <cell r="G1437">
            <v>0</v>
          </cell>
          <cell r="H1437">
            <v>5</v>
          </cell>
          <cell r="I1437">
            <v>0</v>
          </cell>
          <cell r="J1437">
            <v>0</v>
          </cell>
          <cell r="K1437">
            <v>276617</v>
          </cell>
          <cell r="L1437">
            <v>0</v>
          </cell>
          <cell r="M1437">
            <v>276617</v>
          </cell>
          <cell r="N1437">
            <v>0</v>
          </cell>
          <cell r="O1437" t="str">
            <v>Износ-Мебель, приспособления и оборудование</v>
          </cell>
        </row>
        <row r="1438">
          <cell r="A1438">
            <v>9</v>
          </cell>
          <cell r="B1438">
            <v>214</v>
          </cell>
          <cell r="C1438">
            <v>7948</v>
          </cell>
          <cell r="D1438">
            <v>970.58</v>
          </cell>
          <cell r="E1438">
            <v>24</v>
          </cell>
          <cell r="F1438">
            <v>56614</v>
          </cell>
          <cell r="G1438">
            <v>0</v>
          </cell>
          <cell r="H1438">
            <v>5</v>
          </cell>
          <cell r="I1438">
            <v>0</v>
          </cell>
          <cell r="J1438">
            <v>0</v>
          </cell>
          <cell r="K1438">
            <v>176628</v>
          </cell>
          <cell r="L1438">
            <v>0</v>
          </cell>
          <cell r="M1438">
            <v>176628</v>
          </cell>
          <cell r="N1438">
            <v>0</v>
          </cell>
          <cell r="O1438" t="str">
            <v>Износ-Мебель, приспособления и оборудование</v>
          </cell>
        </row>
        <row r="1439">
          <cell r="A1439">
            <v>9</v>
          </cell>
          <cell r="B1439">
            <v>214</v>
          </cell>
          <cell r="C1439">
            <v>8002</v>
          </cell>
          <cell r="D1439">
            <v>970.58</v>
          </cell>
          <cell r="E1439">
            <v>24</v>
          </cell>
          <cell r="F1439">
            <v>56614</v>
          </cell>
          <cell r="G1439">
            <v>0</v>
          </cell>
          <cell r="H1439">
            <v>5</v>
          </cell>
          <cell r="I1439">
            <v>0</v>
          </cell>
          <cell r="J1439">
            <v>0</v>
          </cell>
          <cell r="K1439">
            <v>98600</v>
          </cell>
          <cell r="L1439">
            <v>0</v>
          </cell>
          <cell r="M1439">
            <v>98600</v>
          </cell>
          <cell r="N1439">
            <v>0</v>
          </cell>
          <cell r="O1439" t="str">
            <v>Износ-Мебель, приспособления и оборудование</v>
          </cell>
        </row>
        <row r="1440">
          <cell r="A1440">
            <v>9</v>
          </cell>
          <cell r="B1440">
            <v>214</v>
          </cell>
          <cell r="C1440">
            <v>8104</v>
          </cell>
          <cell r="D1440">
            <v>970.58</v>
          </cell>
          <cell r="E1440">
            <v>24</v>
          </cell>
          <cell r="F1440">
            <v>56614</v>
          </cell>
          <cell r="G1440">
            <v>0</v>
          </cell>
          <cell r="H1440">
            <v>5</v>
          </cell>
          <cell r="I1440">
            <v>0</v>
          </cell>
          <cell r="J1440">
            <v>0</v>
          </cell>
          <cell r="K1440">
            <v>143324</v>
          </cell>
          <cell r="L1440">
            <v>0</v>
          </cell>
          <cell r="M1440">
            <v>143324</v>
          </cell>
          <cell r="N1440">
            <v>0</v>
          </cell>
          <cell r="O1440" t="str">
            <v>Износ-Мебель, приспособления и оборудование</v>
          </cell>
        </row>
        <row r="1441">
          <cell r="A1441">
            <v>9</v>
          </cell>
          <cell r="B1441">
            <v>214</v>
          </cell>
          <cell r="C1441">
            <v>8137</v>
          </cell>
          <cell r="D1441">
            <v>970.58</v>
          </cell>
          <cell r="E1441">
            <v>24</v>
          </cell>
          <cell r="F1441">
            <v>56614</v>
          </cell>
          <cell r="G1441">
            <v>0</v>
          </cell>
          <cell r="H1441">
            <v>5</v>
          </cell>
          <cell r="I1441">
            <v>0</v>
          </cell>
          <cell r="J1441">
            <v>0</v>
          </cell>
          <cell r="K1441">
            <v>202734</v>
          </cell>
          <cell r="L1441">
            <v>0</v>
          </cell>
          <cell r="M1441">
            <v>202734</v>
          </cell>
          <cell r="N1441">
            <v>0</v>
          </cell>
          <cell r="O1441" t="str">
            <v>Износ-Мебель, приспособления и оборудование</v>
          </cell>
        </row>
        <row r="1442">
          <cell r="A1442">
            <v>9</v>
          </cell>
          <cell r="B1442">
            <v>214</v>
          </cell>
          <cell r="C1442">
            <v>8298</v>
          </cell>
          <cell r="D1442">
            <v>970.58</v>
          </cell>
          <cell r="E1442">
            <v>24</v>
          </cell>
          <cell r="F1442">
            <v>56614</v>
          </cell>
          <cell r="G1442">
            <v>0</v>
          </cell>
          <cell r="H1442">
            <v>5</v>
          </cell>
          <cell r="I1442">
            <v>0</v>
          </cell>
          <cell r="J1442">
            <v>0</v>
          </cell>
          <cell r="K1442">
            <v>229214</v>
          </cell>
          <cell r="L1442">
            <v>0</v>
          </cell>
          <cell r="M1442">
            <v>229214</v>
          </cell>
          <cell r="N1442">
            <v>0</v>
          </cell>
          <cell r="O1442" t="str">
            <v>Износ-Мебель, приспособления и оборудование</v>
          </cell>
        </row>
        <row r="1443">
          <cell r="A1443">
            <v>9</v>
          </cell>
          <cell r="B1443">
            <v>214</v>
          </cell>
          <cell r="C1443">
            <v>8533</v>
          </cell>
          <cell r="D1443">
            <v>970.58</v>
          </cell>
          <cell r="E1443">
            <v>24</v>
          </cell>
          <cell r="F1443">
            <v>56614</v>
          </cell>
          <cell r="G1443">
            <v>0</v>
          </cell>
          <cell r="H1443">
            <v>5</v>
          </cell>
          <cell r="I1443">
            <v>0</v>
          </cell>
          <cell r="J1443">
            <v>0</v>
          </cell>
          <cell r="K1443">
            <v>159032.25</v>
          </cell>
          <cell r="L1443">
            <v>0</v>
          </cell>
          <cell r="M1443">
            <v>159032.25</v>
          </cell>
          <cell r="N1443">
            <v>0</v>
          </cell>
          <cell r="O1443" t="str">
            <v>Износ-Мебель, приспособления и оборудование</v>
          </cell>
        </row>
        <row r="1444">
          <cell r="A1444">
            <v>9</v>
          </cell>
          <cell r="B1444">
            <v>214</v>
          </cell>
          <cell r="C1444">
            <v>8659</v>
          </cell>
          <cell r="D1444">
            <v>970.58</v>
          </cell>
          <cell r="E1444">
            <v>24</v>
          </cell>
          <cell r="F1444">
            <v>56614</v>
          </cell>
          <cell r="G1444">
            <v>0</v>
          </cell>
          <cell r="H1444">
            <v>5</v>
          </cell>
          <cell r="I1444">
            <v>0</v>
          </cell>
          <cell r="J1444">
            <v>0</v>
          </cell>
          <cell r="K1444">
            <v>172849</v>
          </cell>
          <cell r="L1444">
            <v>0</v>
          </cell>
          <cell r="M1444">
            <v>172849</v>
          </cell>
          <cell r="N1444">
            <v>0</v>
          </cell>
          <cell r="O1444" t="str">
            <v>Износ-Мебель, приспособления и оборудование</v>
          </cell>
        </row>
        <row r="1445">
          <cell r="A1445">
            <v>9</v>
          </cell>
          <cell r="B1445">
            <v>214</v>
          </cell>
          <cell r="C1445">
            <v>8137</v>
          </cell>
          <cell r="D1445">
            <v>970.59</v>
          </cell>
          <cell r="E1445">
            <v>24</v>
          </cell>
          <cell r="F1445">
            <v>56618</v>
          </cell>
          <cell r="G1445">
            <v>0</v>
          </cell>
          <cell r="H1445">
            <v>5</v>
          </cell>
          <cell r="I1445">
            <v>0</v>
          </cell>
          <cell r="J1445">
            <v>0</v>
          </cell>
          <cell r="K1445">
            <v>1098</v>
          </cell>
          <cell r="L1445">
            <v>0</v>
          </cell>
          <cell r="M1445">
            <v>1098</v>
          </cell>
          <cell r="N1445">
            <v>0</v>
          </cell>
          <cell r="O1445" t="str">
            <v>Износ-Нематериальные активы</v>
          </cell>
        </row>
        <row r="1446">
          <cell r="A1446">
            <v>9</v>
          </cell>
          <cell r="B1446">
            <v>214</v>
          </cell>
          <cell r="C1446">
            <v>3563</v>
          </cell>
          <cell r="D1446">
            <v>970.64</v>
          </cell>
          <cell r="E1446">
            <v>24</v>
          </cell>
          <cell r="F1446">
            <v>56710</v>
          </cell>
          <cell r="G1446">
            <v>0</v>
          </cell>
          <cell r="H1446">
            <v>5</v>
          </cell>
          <cell r="I1446">
            <v>0</v>
          </cell>
          <cell r="J1446">
            <v>0</v>
          </cell>
          <cell r="K1446">
            <v>5185</v>
          </cell>
          <cell r="L1446">
            <v>0</v>
          </cell>
          <cell r="M1446">
            <v>5185</v>
          </cell>
          <cell r="N1446">
            <v>0</v>
          </cell>
          <cell r="O1446" t="str">
            <v>Страхование</v>
          </cell>
        </row>
        <row r="1447">
          <cell r="A1447">
            <v>9</v>
          </cell>
          <cell r="B1447">
            <v>214</v>
          </cell>
          <cell r="C1447">
            <v>214</v>
          </cell>
          <cell r="D1447">
            <v>970.65</v>
          </cell>
          <cell r="E1447">
            <v>24</v>
          </cell>
          <cell r="F1447">
            <v>56714</v>
          </cell>
          <cell r="G1447">
            <v>0</v>
          </cell>
          <cell r="H1447">
            <v>5</v>
          </cell>
          <cell r="I1447">
            <v>0</v>
          </cell>
          <cell r="J1447">
            <v>0</v>
          </cell>
          <cell r="K1447">
            <v>244447</v>
          </cell>
          <cell r="L1447">
            <v>0</v>
          </cell>
          <cell r="M1447">
            <v>244447</v>
          </cell>
          <cell r="N1447">
            <v>0</v>
          </cell>
          <cell r="O1447" t="str">
            <v>Soliq va litsenziyalar</v>
          </cell>
        </row>
        <row r="1448">
          <cell r="A1448">
            <v>9</v>
          </cell>
          <cell r="B1448">
            <v>214</v>
          </cell>
          <cell r="C1448">
            <v>3563</v>
          </cell>
          <cell r="D1448">
            <v>970.65</v>
          </cell>
          <cell r="E1448">
            <v>24</v>
          </cell>
          <cell r="F1448">
            <v>56714</v>
          </cell>
          <cell r="G1448">
            <v>0</v>
          </cell>
          <cell r="H1448">
            <v>5</v>
          </cell>
          <cell r="I1448">
            <v>0</v>
          </cell>
          <cell r="J1448">
            <v>0</v>
          </cell>
          <cell r="K1448">
            <v>310896</v>
          </cell>
          <cell r="L1448">
            <v>0</v>
          </cell>
          <cell r="M1448">
            <v>310896</v>
          </cell>
          <cell r="N1448">
            <v>0</v>
          </cell>
          <cell r="O1448" t="str">
            <v>Soliq va litsenziyalar</v>
          </cell>
        </row>
        <row r="1449">
          <cell r="A1449">
            <v>9</v>
          </cell>
          <cell r="B1449">
            <v>214</v>
          </cell>
          <cell r="C1449">
            <v>5996</v>
          </cell>
          <cell r="D1449">
            <v>970.65</v>
          </cell>
          <cell r="E1449">
            <v>24</v>
          </cell>
          <cell r="F1449">
            <v>56714</v>
          </cell>
          <cell r="G1449">
            <v>0</v>
          </cell>
          <cell r="H1449">
            <v>5</v>
          </cell>
          <cell r="I1449">
            <v>0</v>
          </cell>
          <cell r="J1449">
            <v>0</v>
          </cell>
          <cell r="K1449">
            <v>315631.21000000002</v>
          </cell>
          <cell r="L1449">
            <v>0</v>
          </cell>
          <cell r="M1449">
            <v>315631.21000000002</v>
          </cell>
          <cell r="N1449">
            <v>0</v>
          </cell>
          <cell r="O1449" t="str">
            <v>Soliq va litsenziyalar</v>
          </cell>
        </row>
        <row r="1450">
          <cell r="A1450">
            <v>9</v>
          </cell>
          <cell r="B1450">
            <v>214</v>
          </cell>
          <cell r="C1450">
            <v>7783</v>
          </cell>
          <cell r="D1450">
            <v>970.65</v>
          </cell>
          <cell r="E1450">
            <v>24</v>
          </cell>
          <cell r="F1450">
            <v>56714</v>
          </cell>
          <cell r="G1450">
            <v>0</v>
          </cell>
          <cell r="H1450">
            <v>5</v>
          </cell>
          <cell r="I1450">
            <v>0</v>
          </cell>
          <cell r="J1450">
            <v>0</v>
          </cell>
          <cell r="K1450">
            <v>258031.54</v>
          </cell>
          <cell r="L1450">
            <v>0</v>
          </cell>
          <cell r="M1450">
            <v>258031.54</v>
          </cell>
          <cell r="N1450">
            <v>0</v>
          </cell>
          <cell r="O1450" t="str">
            <v>Soliq va litsenziyalar</v>
          </cell>
        </row>
        <row r="1451">
          <cell r="A1451">
            <v>9</v>
          </cell>
          <cell r="B1451">
            <v>214</v>
          </cell>
          <cell r="C1451">
            <v>7845</v>
          </cell>
          <cell r="D1451">
            <v>970.65</v>
          </cell>
          <cell r="E1451">
            <v>24</v>
          </cell>
          <cell r="F1451">
            <v>56714</v>
          </cell>
          <cell r="G1451">
            <v>0</v>
          </cell>
          <cell r="H1451">
            <v>5</v>
          </cell>
          <cell r="I1451">
            <v>0</v>
          </cell>
          <cell r="J1451">
            <v>0</v>
          </cell>
          <cell r="K1451">
            <v>314609.19</v>
          </cell>
          <cell r="L1451">
            <v>0</v>
          </cell>
          <cell r="M1451">
            <v>314609.19</v>
          </cell>
          <cell r="N1451">
            <v>0</v>
          </cell>
          <cell r="O1451" t="str">
            <v>Soliq va litsenziyalar</v>
          </cell>
        </row>
        <row r="1452">
          <cell r="A1452">
            <v>9</v>
          </cell>
          <cell r="B1452">
            <v>214</v>
          </cell>
          <cell r="C1452">
            <v>7948</v>
          </cell>
          <cell r="D1452">
            <v>970.65</v>
          </cell>
          <cell r="E1452">
            <v>24</v>
          </cell>
          <cell r="F1452">
            <v>56714</v>
          </cell>
          <cell r="G1452">
            <v>0</v>
          </cell>
          <cell r="H1452">
            <v>5</v>
          </cell>
          <cell r="I1452">
            <v>0</v>
          </cell>
          <cell r="J1452">
            <v>0</v>
          </cell>
          <cell r="K1452">
            <v>220373.2</v>
          </cell>
          <cell r="L1452">
            <v>0</v>
          </cell>
          <cell r="M1452">
            <v>220373.2</v>
          </cell>
          <cell r="N1452">
            <v>0</v>
          </cell>
          <cell r="O1452" t="str">
            <v>Soliq va litsenziyalar</v>
          </cell>
        </row>
        <row r="1453">
          <cell r="A1453">
            <v>9</v>
          </cell>
          <cell r="B1453">
            <v>214</v>
          </cell>
          <cell r="C1453">
            <v>8002</v>
          </cell>
          <cell r="D1453">
            <v>970.65</v>
          </cell>
          <cell r="E1453">
            <v>24</v>
          </cell>
          <cell r="F1453">
            <v>56714</v>
          </cell>
          <cell r="G1453">
            <v>0</v>
          </cell>
          <cell r="H1453">
            <v>5</v>
          </cell>
          <cell r="I1453">
            <v>0</v>
          </cell>
          <cell r="J1453">
            <v>0</v>
          </cell>
          <cell r="K1453">
            <v>175704</v>
          </cell>
          <cell r="L1453">
            <v>0</v>
          </cell>
          <cell r="M1453">
            <v>175704</v>
          </cell>
          <cell r="N1453">
            <v>0</v>
          </cell>
          <cell r="O1453" t="str">
            <v>Soliq va litsenziyalar</v>
          </cell>
        </row>
        <row r="1454">
          <cell r="A1454">
            <v>9</v>
          </cell>
          <cell r="B1454">
            <v>214</v>
          </cell>
          <cell r="C1454">
            <v>8104</v>
          </cell>
          <cell r="D1454">
            <v>970.65</v>
          </cell>
          <cell r="E1454">
            <v>24</v>
          </cell>
          <cell r="F1454">
            <v>56714</v>
          </cell>
          <cell r="G1454">
            <v>0</v>
          </cell>
          <cell r="H1454">
            <v>5</v>
          </cell>
          <cell r="I1454">
            <v>0</v>
          </cell>
          <cell r="J1454">
            <v>0</v>
          </cell>
          <cell r="K1454">
            <v>177597.15</v>
          </cell>
          <cell r="L1454">
            <v>0</v>
          </cell>
          <cell r="M1454">
            <v>177597.15</v>
          </cell>
          <cell r="N1454">
            <v>0</v>
          </cell>
          <cell r="O1454" t="str">
            <v>Soliq va litsenziyalar</v>
          </cell>
        </row>
        <row r="1455">
          <cell r="A1455">
            <v>9</v>
          </cell>
          <cell r="B1455">
            <v>214</v>
          </cell>
          <cell r="C1455">
            <v>8137</v>
          </cell>
          <cell r="D1455">
            <v>970.65</v>
          </cell>
          <cell r="E1455">
            <v>24</v>
          </cell>
          <cell r="F1455">
            <v>56714</v>
          </cell>
          <cell r="G1455">
            <v>0</v>
          </cell>
          <cell r="H1455">
            <v>5</v>
          </cell>
          <cell r="I1455">
            <v>0</v>
          </cell>
          <cell r="J1455">
            <v>0</v>
          </cell>
          <cell r="K1455">
            <v>211206</v>
          </cell>
          <cell r="L1455">
            <v>0</v>
          </cell>
          <cell r="M1455">
            <v>211206</v>
          </cell>
          <cell r="N1455">
            <v>0</v>
          </cell>
          <cell r="O1455" t="str">
            <v>Soliq va litsenziyalar</v>
          </cell>
        </row>
        <row r="1456">
          <cell r="A1456">
            <v>9</v>
          </cell>
          <cell r="B1456">
            <v>214</v>
          </cell>
          <cell r="C1456">
            <v>8298</v>
          </cell>
          <cell r="D1456">
            <v>970.65</v>
          </cell>
          <cell r="E1456">
            <v>24</v>
          </cell>
          <cell r="F1456">
            <v>56714</v>
          </cell>
          <cell r="G1456">
            <v>0</v>
          </cell>
          <cell r="H1456">
            <v>5</v>
          </cell>
          <cell r="I1456">
            <v>0</v>
          </cell>
          <cell r="J1456">
            <v>0</v>
          </cell>
          <cell r="K1456">
            <v>477462.17</v>
          </cell>
          <cell r="L1456">
            <v>971.82</v>
          </cell>
          <cell r="M1456">
            <v>476490.35</v>
          </cell>
          <cell r="N1456">
            <v>0</v>
          </cell>
          <cell r="O1456" t="str">
            <v>Soliq va litsenziyalar</v>
          </cell>
        </row>
        <row r="1457">
          <cell r="A1457">
            <v>9</v>
          </cell>
          <cell r="B1457">
            <v>214</v>
          </cell>
          <cell r="C1457">
            <v>8533</v>
          </cell>
          <cell r="D1457">
            <v>970.65</v>
          </cell>
          <cell r="E1457">
            <v>24</v>
          </cell>
          <cell r="F1457">
            <v>56714</v>
          </cell>
          <cell r="G1457">
            <v>0</v>
          </cell>
          <cell r="H1457">
            <v>5</v>
          </cell>
          <cell r="I1457">
            <v>0</v>
          </cell>
          <cell r="J1457">
            <v>0</v>
          </cell>
          <cell r="K1457">
            <v>82879.56</v>
          </cell>
          <cell r="L1457">
            <v>0</v>
          </cell>
          <cell r="M1457">
            <v>82879.56</v>
          </cell>
          <cell r="N1457">
            <v>0</v>
          </cell>
          <cell r="O1457" t="str">
            <v>Soliq va litsenziyalar</v>
          </cell>
        </row>
        <row r="1458">
          <cell r="A1458">
            <v>9</v>
          </cell>
          <cell r="B1458">
            <v>214</v>
          </cell>
          <cell r="C1458">
            <v>8659</v>
          </cell>
          <cell r="D1458">
            <v>970.65</v>
          </cell>
          <cell r="E1458">
            <v>24</v>
          </cell>
          <cell r="F1458">
            <v>56714</v>
          </cell>
          <cell r="G1458">
            <v>0</v>
          </cell>
          <cell r="H1458">
            <v>5</v>
          </cell>
          <cell r="I1458">
            <v>0</v>
          </cell>
          <cell r="J1458">
            <v>0</v>
          </cell>
          <cell r="K1458">
            <v>176042</v>
          </cell>
          <cell r="L1458">
            <v>0</v>
          </cell>
          <cell r="M1458">
            <v>176042</v>
          </cell>
          <cell r="N1458">
            <v>0</v>
          </cell>
          <cell r="O1458" t="str">
            <v>Soliq va litsenziyalar</v>
          </cell>
        </row>
        <row r="1459">
          <cell r="A1459">
            <v>9</v>
          </cell>
          <cell r="B1459">
            <v>214</v>
          </cell>
          <cell r="C1459">
            <v>214</v>
          </cell>
          <cell r="D1459">
            <v>970.68</v>
          </cell>
          <cell r="E1459">
            <v>24</v>
          </cell>
          <cell r="F1459">
            <v>56795</v>
          </cell>
          <cell r="G1459">
            <v>0</v>
          </cell>
          <cell r="H1459">
            <v>5</v>
          </cell>
          <cell r="I1459">
            <v>0</v>
          </cell>
          <cell r="J1459">
            <v>0</v>
          </cell>
          <cell r="K1459">
            <v>51350.6</v>
          </cell>
          <cell r="L1459">
            <v>0</v>
          </cell>
          <cell r="M1459">
            <v>51350.6</v>
          </cell>
          <cell r="N1459">
            <v>0</v>
          </cell>
          <cell r="O1459" t="str">
            <v>Другие операционные расходы</v>
          </cell>
        </row>
        <row r="1460">
          <cell r="A1460">
            <v>9</v>
          </cell>
          <cell r="B1460">
            <v>214</v>
          </cell>
          <cell r="C1460">
            <v>5996</v>
          </cell>
          <cell r="D1460">
            <v>970.68</v>
          </cell>
          <cell r="E1460">
            <v>24</v>
          </cell>
          <cell r="F1460">
            <v>56795</v>
          </cell>
          <cell r="G1460">
            <v>0</v>
          </cell>
          <cell r="H1460">
            <v>5</v>
          </cell>
          <cell r="I1460">
            <v>0</v>
          </cell>
          <cell r="J1460">
            <v>0</v>
          </cell>
          <cell r="K1460">
            <v>2400</v>
          </cell>
          <cell r="L1460">
            <v>0</v>
          </cell>
          <cell r="M1460">
            <v>2400</v>
          </cell>
          <cell r="N1460">
            <v>0</v>
          </cell>
          <cell r="O1460" t="str">
            <v>Другие операционные расходы</v>
          </cell>
        </row>
        <row r="1461">
          <cell r="A1461">
            <v>9</v>
          </cell>
          <cell r="B1461">
            <v>214</v>
          </cell>
          <cell r="C1461">
            <v>7783</v>
          </cell>
          <cell r="D1461">
            <v>970.68</v>
          </cell>
          <cell r="E1461">
            <v>24</v>
          </cell>
          <cell r="F1461">
            <v>56795</v>
          </cell>
          <cell r="G1461">
            <v>0</v>
          </cell>
          <cell r="H1461">
            <v>5</v>
          </cell>
          <cell r="I1461">
            <v>0</v>
          </cell>
          <cell r="J1461">
            <v>0</v>
          </cell>
          <cell r="K1461">
            <v>6810</v>
          </cell>
          <cell r="L1461">
            <v>0</v>
          </cell>
          <cell r="M1461">
            <v>6810</v>
          </cell>
          <cell r="N1461">
            <v>0</v>
          </cell>
          <cell r="O1461" t="str">
            <v>Другие операционные расходы</v>
          </cell>
        </row>
        <row r="1462">
          <cell r="A1462">
            <v>9</v>
          </cell>
          <cell r="B1462">
            <v>214</v>
          </cell>
          <cell r="C1462">
            <v>7948</v>
          </cell>
          <cell r="D1462">
            <v>970.68</v>
          </cell>
          <cell r="E1462">
            <v>24</v>
          </cell>
          <cell r="F1462">
            <v>56795</v>
          </cell>
          <cell r="G1462">
            <v>0</v>
          </cell>
          <cell r="H1462">
            <v>5</v>
          </cell>
          <cell r="I1462">
            <v>0</v>
          </cell>
          <cell r="J1462">
            <v>0</v>
          </cell>
          <cell r="K1462">
            <v>157098</v>
          </cell>
          <cell r="L1462">
            <v>0</v>
          </cell>
          <cell r="M1462">
            <v>157098</v>
          </cell>
          <cell r="N1462">
            <v>0</v>
          </cell>
          <cell r="O1462" t="str">
            <v>Другие операционные расходы</v>
          </cell>
        </row>
        <row r="1463">
          <cell r="A1463">
            <v>9</v>
          </cell>
          <cell r="B1463">
            <v>214</v>
          </cell>
          <cell r="C1463">
            <v>8002</v>
          </cell>
          <cell r="D1463">
            <v>970.68</v>
          </cell>
          <cell r="E1463">
            <v>24</v>
          </cell>
          <cell r="F1463">
            <v>56795</v>
          </cell>
          <cell r="G1463">
            <v>0</v>
          </cell>
          <cell r="H1463">
            <v>5</v>
          </cell>
          <cell r="I1463">
            <v>0</v>
          </cell>
          <cell r="J1463">
            <v>0</v>
          </cell>
          <cell r="K1463">
            <v>26810</v>
          </cell>
          <cell r="L1463">
            <v>0</v>
          </cell>
          <cell r="M1463">
            <v>26810</v>
          </cell>
          <cell r="N1463">
            <v>0</v>
          </cell>
          <cell r="O1463" t="str">
            <v>Другие операциоНные расходы</v>
          </cell>
        </row>
        <row r="1464">
          <cell r="A1464">
            <v>9</v>
          </cell>
          <cell r="B1464">
            <v>214</v>
          </cell>
          <cell r="C1464">
            <v>8137</v>
          </cell>
          <cell r="D1464">
            <v>970.68</v>
          </cell>
          <cell r="E1464">
            <v>24</v>
          </cell>
          <cell r="F1464">
            <v>56795</v>
          </cell>
          <cell r="G1464">
            <v>0</v>
          </cell>
          <cell r="H1464">
            <v>5</v>
          </cell>
          <cell r="I1464">
            <v>0</v>
          </cell>
          <cell r="J1464">
            <v>0</v>
          </cell>
          <cell r="K1464">
            <v>6810</v>
          </cell>
          <cell r="L1464">
            <v>0</v>
          </cell>
          <cell r="M1464">
            <v>6810</v>
          </cell>
          <cell r="N1464">
            <v>0</v>
          </cell>
          <cell r="O1464" t="str">
            <v>Другие операционные расходы</v>
          </cell>
        </row>
        <row r="1465">
          <cell r="A1465">
            <v>9</v>
          </cell>
          <cell r="B1465">
            <v>214</v>
          </cell>
          <cell r="C1465">
            <v>8298</v>
          </cell>
          <cell r="D1465">
            <v>970.68</v>
          </cell>
          <cell r="E1465">
            <v>24</v>
          </cell>
          <cell r="F1465">
            <v>56795</v>
          </cell>
          <cell r="G1465">
            <v>0</v>
          </cell>
          <cell r="H1465">
            <v>5</v>
          </cell>
          <cell r="I1465">
            <v>0</v>
          </cell>
          <cell r="J1465">
            <v>0</v>
          </cell>
          <cell r="K1465">
            <v>12060</v>
          </cell>
          <cell r="L1465">
            <v>0</v>
          </cell>
          <cell r="M1465">
            <v>12060</v>
          </cell>
          <cell r="N1465">
            <v>0</v>
          </cell>
          <cell r="O1465" t="str">
            <v>Другие операционные расходы</v>
          </cell>
        </row>
        <row r="1466">
          <cell r="A1466">
            <v>9</v>
          </cell>
          <cell r="B1466">
            <v>214</v>
          </cell>
          <cell r="C1466">
            <v>8533</v>
          </cell>
          <cell r="D1466">
            <v>970.68</v>
          </cell>
          <cell r="E1466">
            <v>24</v>
          </cell>
          <cell r="F1466">
            <v>56795</v>
          </cell>
          <cell r="G1466">
            <v>0</v>
          </cell>
          <cell r="H1466">
            <v>5</v>
          </cell>
          <cell r="I1466">
            <v>0</v>
          </cell>
          <cell r="J1466">
            <v>0</v>
          </cell>
          <cell r="K1466">
            <v>247</v>
          </cell>
          <cell r="L1466">
            <v>0</v>
          </cell>
          <cell r="M1466">
            <v>247</v>
          </cell>
          <cell r="N1466">
            <v>0</v>
          </cell>
          <cell r="O1466" t="str">
            <v>Другие операционные расходы</v>
          </cell>
        </row>
        <row r="1467">
          <cell r="A1467">
            <v>9</v>
          </cell>
          <cell r="B1467">
            <v>214</v>
          </cell>
          <cell r="C1467">
            <v>3563</v>
          </cell>
          <cell r="D1467">
            <v>970.74</v>
          </cell>
          <cell r="E1467">
            <v>24</v>
          </cell>
          <cell r="F1467">
            <v>56902</v>
          </cell>
          <cell r="G1467">
            <v>0</v>
          </cell>
          <cell r="H1467">
            <v>5</v>
          </cell>
          <cell r="I1467">
            <v>0</v>
          </cell>
          <cell r="J1467">
            <v>0</v>
          </cell>
          <cell r="K1467">
            <v>1487774</v>
          </cell>
          <cell r="L1467">
            <v>0</v>
          </cell>
          <cell r="M1467">
            <v>1487774</v>
          </cell>
          <cell r="N1467">
            <v>0</v>
          </cell>
          <cell r="O1467" t="str">
            <v>Оценка подоходного налога - начисляемые с дохода</v>
          </cell>
        </row>
        <row r="1468">
          <cell r="A1468">
            <v>9</v>
          </cell>
          <cell r="B1468">
            <v>214</v>
          </cell>
          <cell r="C1468">
            <v>5996</v>
          </cell>
          <cell r="D1468">
            <v>970.74</v>
          </cell>
          <cell r="E1468">
            <v>24</v>
          </cell>
          <cell r="F1468">
            <v>56902</v>
          </cell>
          <cell r="G1468">
            <v>0</v>
          </cell>
          <cell r="H1468">
            <v>5</v>
          </cell>
          <cell r="I1468">
            <v>0</v>
          </cell>
          <cell r="J1468">
            <v>0</v>
          </cell>
          <cell r="K1468">
            <v>881998.61</v>
          </cell>
          <cell r="L1468">
            <v>0</v>
          </cell>
          <cell r="M1468">
            <v>881998.61</v>
          </cell>
          <cell r="N1468">
            <v>0</v>
          </cell>
          <cell r="O1468" t="str">
            <v>Оценка подоходного налога - начисляемые с дохода</v>
          </cell>
        </row>
        <row r="1469">
          <cell r="A1469">
            <v>9</v>
          </cell>
          <cell r="B1469">
            <v>214</v>
          </cell>
          <cell r="C1469">
            <v>7783</v>
          </cell>
          <cell r="D1469">
            <v>970.74</v>
          </cell>
          <cell r="E1469">
            <v>24</v>
          </cell>
          <cell r="F1469">
            <v>56902</v>
          </cell>
          <cell r="G1469">
            <v>0</v>
          </cell>
          <cell r="H1469">
            <v>5</v>
          </cell>
          <cell r="I1469">
            <v>0</v>
          </cell>
          <cell r="J1469">
            <v>0</v>
          </cell>
          <cell r="K1469">
            <v>1079020.3899999999</v>
          </cell>
          <cell r="L1469">
            <v>0</v>
          </cell>
          <cell r="M1469">
            <v>1079020.3899999999</v>
          </cell>
          <cell r="N1469">
            <v>0</v>
          </cell>
          <cell r="O1469" t="str">
            <v>Оценка подоходного налога - начисляемые с дохода</v>
          </cell>
        </row>
        <row r="1470">
          <cell r="A1470">
            <v>9</v>
          </cell>
          <cell r="B1470">
            <v>214</v>
          </cell>
          <cell r="C1470">
            <v>7845</v>
          </cell>
          <cell r="D1470">
            <v>970.74</v>
          </cell>
          <cell r="E1470">
            <v>24</v>
          </cell>
          <cell r="F1470">
            <v>56902</v>
          </cell>
          <cell r="G1470">
            <v>0</v>
          </cell>
          <cell r="H1470">
            <v>5</v>
          </cell>
          <cell r="I1470">
            <v>0</v>
          </cell>
          <cell r="J1470">
            <v>0</v>
          </cell>
          <cell r="K1470">
            <v>855639.23</v>
          </cell>
          <cell r="L1470">
            <v>40520.080000000002</v>
          </cell>
          <cell r="M1470">
            <v>815119.15</v>
          </cell>
          <cell r="N1470">
            <v>0</v>
          </cell>
          <cell r="O1470" t="str">
            <v>Оценка подоходного налога - начисляемые с дохода</v>
          </cell>
        </row>
        <row r="1471">
          <cell r="A1471">
            <v>9</v>
          </cell>
          <cell r="B1471">
            <v>214</v>
          </cell>
          <cell r="C1471">
            <v>7948</v>
          </cell>
          <cell r="D1471">
            <v>970.74</v>
          </cell>
          <cell r="E1471">
            <v>24</v>
          </cell>
          <cell r="F1471">
            <v>56902</v>
          </cell>
          <cell r="G1471">
            <v>0</v>
          </cell>
          <cell r="H1471">
            <v>5</v>
          </cell>
          <cell r="I1471">
            <v>0</v>
          </cell>
          <cell r="J1471">
            <v>0</v>
          </cell>
          <cell r="K1471">
            <v>816939.85</v>
          </cell>
          <cell r="L1471">
            <v>0</v>
          </cell>
          <cell r="M1471">
            <v>816939.85</v>
          </cell>
          <cell r="N1471">
            <v>0</v>
          </cell>
          <cell r="O1471" t="str">
            <v>Оценка подоходного налога - начисляемые с дохода</v>
          </cell>
        </row>
        <row r="1472">
          <cell r="A1472">
            <v>9</v>
          </cell>
          <cell r="B1472">
            <v>214</v>
          </cell>
          <cell r="C1472">
            <v>8002</v>
          </cell>
          <cell r="D1472">
            <v>970.74</v>
          </cell>
          <cell r="E1472">
            <v>24</v>
          </cell>
          <cell r="F1472">
            <v>56902</v>
          </cell>
          <cell r="G1472">
            <v>0</v>
          </cell>
          <cell r="H1472">
            <v>5</v>
          </cell>
          <cell r="I1472">
            <v>0</v>
          </cell>
          <cell r="J1472">
            <v>0</v>
          </cell>
          <cell r="K1472">
            <v>911181</v>
          </cell>
          <cell r="L1472">
            <v>0</v>
          </cell>
          <cell r="M1472">
            <v>911181</v>
          </cell>
          <cell r="N1472">
            <v>0</v>
          </cell>
          <cell r="O1472" t="str">
            <v>Оценка подоходного налога - начисляемые с дохода</v>
          </cell>
        </row>
        <row r="1473">
          <cell r="A1473">
            <v>9</v>
          </cell>
          <cell r="B1473">
            <v>214</v>
          </cell>
          <cell r="C1473">
            <v>8104</v>
          </cell>
          <cell r="D1473">
            <v>970.74</v>
          </cell>
          <cell r="E1473">
            <v>24</v>
          </cell>
          <cell r="F1473">
            <v>56902</v>
          </cell>
          <cell r="G1473">
            <v>0</v>
          </cell>
          <cell r="H1473">
            <v>5</v>
          </cell>
          <cell r="I1473">
            <v>0</v>
          </cell>
          <cell r="J1473">
            <v>0</v>
          </cell>
          <cell r="K1473">
            <v>693778.03</v>
          </cell>
          <cell r="L1473">
            <v>22928.080000000002</v>
          </cell>
          <cell r="M1473">
            <v>670849.94999999995</v>
          </cell>
          <cell r="N1473">
            <v>0</v>
          </cell>
          <cell r="O1473" t="str">
            <v>Оценка подоходного налога - начисляемые с дохода</v>
          </cell>
        </row>
        <row r="1474">
          <cell r="A1474">
            <v>9</v>
          </cell>
          <cell r="B1474">
            <v>214</v>
          </cell>
          <cell r="C1474">
            <v>8137</v>
          </cell>
          <cell r="D1474">
            <v>970.74</v>
          </cell>
          <cell r="E1474">
            <v>24</v>
          </cell>
          <cell r="F1474">
            <v>56902</v>
          </cell>
          <cell r="G1474">
            <v>0</v>
          </cell>
          <cell r="H1474">
            <v>5</v>
          </cell>
          <cell r="I1474">
            <v>0</v>
          </cell>
          <cell r="J1474">
            <v>0</v>
          </cell>
          <cell r="K1474">
            <v>464303</v>
          </cell>
          <cell r="L1474">
            <v>0</v>
          </cell>
          <cell r="M1474">
            <v>464303</v>
          </cell>
          <cell r="N1474">
            <v>0</v>
          </cell>
          <cell r="O1474" t="str">
            <v>Оценка подоходного налога - начисляемые с дохода</v>
          </cell>
        </row>
        <row r="1475">
          <cell r="A1475">
            <v>9</v>
          </cell>
          <cell r="B1475">
            <v>214</v>
          </cell>
          <cell r="C1475">
            <v>8298</v>
          </cell>
          <cell r="D1475">
            <v>970.74</v>
          </cell>
          <cell r="E1475">
            <v>24</v>
          </cell>
          <cell r="F1475">
            <v>56902</v>
          </cell>
          <cell r="G1475">
            <v>0</v>
          </cell>
          <cell r="H1475">
            <v>5</v>
          </cell>
          <cell r="I1475">
            <v>0</v>
          </cell>
          <cell r="J1475">
            <v>0</v>
          </cell>
          <cell r="K1475">
            <v>699647.96</v>
          </cell>
          <cell r="L1475">
            <v>0</v>
          </cell>
          <cell r="M1475">
            <v>699647.96</v>
          </cell>
          <cell r="N1475">
            <v>0</v>
          </cell>
          <cell r="O1475" t="str">
            <v>Оценка подоходного налога - начисляемые с дохода</v>
          </cell>
        </row>
        <row r="1476">
          <cell r="A1476">
            <v>9</v>
          </cell>
          <cell r="B1476">
            <v>214</v>
          </cell>
          <cell r="C1476">
            <v>8533</v>
          </cell>
          <cell r="D1476">
            <v>970.74</v>
          </cell>
          <cell r="E1476">
            <v>24</v>
          </cell>
          <cell r="F1476">
            <v>56902</v>
          </cell>
          <cell r="G1476">
            <v>0</v>
          </cell>
          <cell r="H1476">
            <v>5</v>
          </cell>
          <cell r="I1476">
            <v>0</v>
          </cell>
          <cell r="J1476">
            <v>0</v>
          </cell>
          <cell r="K1476">
            <v>262712.03000000003</v>
          </cell>
          <cell r="L1476">
            <v>0</v>
          </cell>
          <cell r="M1476">
            <v>262712.03000000003</v>
          </cell>
          <cell r="N1476">
            <v>0</v>
          </cell>
          <cell r="O1476" t="str">
            <v>Оценка подоходного налога - начисляемые с дохода</v>
          </cell>
        </row>
        <row r="1477">
          <cell r="A1477">
            <v>9</v>
          </cell>
          <cell r="B1477">
            <v>214</v>
          </cell>
          <cell r="C1477">
            <v>8659</v>
          </cell>
          <cell r="D1477">
            <v>970.74</v>
          </cell>
          <cell r="E1477">
            <v>24</v>
          </cell>
          <cell r="F1477">
            <v>56902</v>
          </cell>
          <cell r="G1477">
            <v>0</v>
          </cell>
          <cell r="H1477">
            <v>5</v>
          </cell>
          <cell r="I1477">
            <v>0</v>
          </cell>
          <cell r="J1477">
            <v>0</v>
          </cell>
          <cell r="K1477">
            <v>463840</v>
          </cell>
          <cell r="L1477">
            <v>60799</v>
          </cell>
          <cell r="M1477">
            <v>403041</v>
          </cell>
          <cell r="N1477">
            <v>0</v>
          </cell>
          <cell r="O1477" t="str">
            <v>Оценка подоходного налога - начисляемые с дохода</v>
          </cell>
        </row>
        <row r="1478">
          <cell r="A1478">
            <v>9</v>
          </cell>
          <cell r="B1478">
            <v>214</v>
          </cell>
          <cell r="C1478">
            <v>214</v>
          </cell>
          <cell r="D1478">
            <v>970.75</v>
          </cell>
          <cell r="E1478">
            <v>24</v>
          </cell>
          <cell r="F1478">
            <v>56122</v>
          </cell>
          <cell r="G1478">
            <v>0</v>
          </cell>
          <cell r="H1478">
            <v>5</v>
          </cell>
          <cell r="I1478">
            <v>0</v>
          </cell>
          <cell r="J1478">
            <v>0</v>
          </cell>
          <cell r="K1478">
            <v>28094</v>
          </cell>
          <cell r="L1478">
            <v>0</v>
          </cell>
          <cell r="M1478">
            <v>28094</v>
          </cell>
          <cell r="N1478">
            <v>0</v>
          </cell>
          <cell r="O1478" t="str">
            <v>Взнос в фонд занятости и в другие соответствующие фонды</v>
          </cell>
        </row>
        <row r="1479">
          <cell r="A1479">
            <v>9</v>
          </cell>
          <cell r="B1479">
            <v>214</v>
          </cell>
          <cell r="C1479">
            <v>3563</v>
          </cell>
          <cell r="D1479">
            <v>970.75</v>
          </cell>
          <cell r="E1479">
            <v>24</v>
          </cell>
          <cell r="F1479">
            <v>56122</v>
          </cell>
          <cell r="G1479">
            <v>0</v>
          </cell>
          <cell r="H1479">
            <v>5</v>
          </cell>
          <cell r="I1479">
            <v>0</v>
          </cell>
          <cell r="J1479">
            <v>0</v>
          </cell>
          <cell r="K1479">
            <v>35018</v>
          </cell>
          <cell r="L1479">
            <v>0</v>
          </cell>
          <cell r="M1479">
            <v>35018</v>
          </cell>
          <cell r="N1479">
            <v>0</v>
          </cell>
          <cell r="O1479" t="str">
            <v>Взнос в фонд занятости и в другие соответствующие фонды</v>
          </cell>
        </row>
        <row r="1480">
          <cell r="A1480">
            <v>9</v>
          </cell>
          <cell r="B1480">
            <v>214</v>
          </cell>
          <cell r="C1480">
            <v>5996</v>
          </cell>
          <cell r="D1480">
            <v>970.75</v>
          </cell>
          <cell r="E1480">
            <v>24</v>
          </cell>
          <cell r="F1480">
            <v>56122</v>
          </cell>
          <cell r="G1480">
            <v>0</v>
          </cell>
          <cell r="H1480">
            <v>5</v>
          </cell>
          <cell r="I1480">
            <v>0</v>
          </cell>
          <cell r="J1480">
            <v>0</v>
          </cell>
          <cell r="K1480">
            <v>20868.22</v>
          </cell>
          <cell r="L1480">
            <v>0</v>
          </cell>
          <cell r="M1480">
            <v>20868.22</v>
          </cell>
          <cell r="N1480">
            <v>0</v>
          </cell>
          <cell r="O1480" t="str">
            <v>Взнос в фонд занятости и в другие соответствующие фонды</v>
          </cell>
        </row>
        <row r="1481">
          <cell r="A1481">
            <v>9</v>
          </cell>
          <cell r="B1481">
            <v>214</v>
          </cell>
          <cell r="C1481">
            <v>7783</v>
          </cell>
          <cell r="D1481">
            <v>970.75</v>
          </cell>
          <cell r="E1481">
            <v>24</v>
          </cell>
          <cell r="F1481">
            <v>56122</v>
          </cell>
          <cell r="G1481">
            <v>0</v>
          </cell>
          <cell r="H1481">
            <v>5</v>
          </cell>
          <cell r="I1481">
            <v>0</v>
          </cell>
          <cell r="J1481">
            <v>0</v>
          </cell>
          <cell r="K1481">
            <v>42629.919999999998</v>
          </cell>
          <cell r="L1481">
            <v>0</v>
          </cell>
          <cell r="M1481">
            <v>42629.919999999998</v>
          </cell>
          <cell r="N1481">
            <v>0</v>
          </cell>
          <cell r="O1481" t="str">
            <v>Взнос в фонд занятости и в другие соответствующие фонды</v>
          </cell>
        </row>
        <row r="1482">
          <cell r="A1482">
            <v>9</v>
          </cell>
          <cell r="B1482">
            <v>214</v>
          </cell>
          <cell r="C1482">
            <v>7845</v>
          </cell>
          <cell r="D1482">
            <v>970.75</v>
          </cell>
          <cell r="E1482">
            <v>24</v>
          </cell>
          <cell r="F1482">
            <v>56122</v>
          </cell>
          <cell r="G1482">
            <v>0</v>
          </cell>
          <cell r="H1482">
            <v>5</v>
          </cell>
          <cell r="I1482">
            <v>0</v>
          </cell>
          <cell r="J1482">
            <v>0</v>
          </cell>
          <cell r="K1482">
            <v>34182.71</v>
          </cell>
          <cell r="L1482">
            <v>0</v>
          </cell>
          <cell r="M1482">
            <v>34182.71</v>
          </cell>
          <cell r="N1482">
            <v>0</v>
          </cell>
          <cell r="O1482" t="str">
            <v>Взнос в фонд занятости и в другие соответствующие фонды</v>
          </cell>
        </row>
        <row r="1483">
          <cell r="A1483">
            <v>9</v>
          </cell>
          <cell r="B1483">
            <v>214</v>
          </cell>
          <cell r="C1483">
            <v>7948</v>
          </cell>
          <cell r="D1483">
            <v>970.75</v>
          </cell>
          <cell r="E1483">
            <v>24</v>
          </cell>
          <cell r="F1483">
            <v>56122</v>
          </cell>
          <cell r="G1483">
            <v>0</v>
          </cell>
          <cell r="H1483">
            <v>5</v>
          </cell>
          <cell r="I1483">
            <v>0</v>
          </cell>
          <cell r="J1483">
            <v>0</v>
          </cell>
          <cell r="K1483">
            <v>29609.81</v>
          </cell>
          <cell r="L1483">
            <v>0</v>
          </cell>
          <cell r="M1483">
            <v>29609.81</v>
          </cell>
          <cell r="N1483">
            <v>0</v>
          </cell>
          <cell r="O1483" t="str">
            <v>Взнос в фонд занятости и в другие соответствующие фонды</v>
          </cell>
        </row>
        <row r="1484">
          <cell r="A1484">
            <v>9</v>
          </cell>
          <cell r="B1484">
            <v>214</v>
          </cell>
          <cell r="C1484">
            <v>8002</v>
          </cell>
          <cell r="D1484">
            <v>970.75</v>
          </cell>
          <cell r="E1484">
            <v>24</v>
          </cell>
          <cell r="F1484">
            <v>56122</v>
          </cell>
          <cell r="G1484">
            <v>0</v>
          </cell>
          <cell r="H1484">
            <v>5</v>
          </cell>
          <cell r="I1484">
            <v>0</v>
          </cell>
          <cell r="J1484">
            <v>0</v>
          </cell>
          <cell r="K1484">
            <v>15881.2</v>
          </cell>
          <cell r="L1484">
            <v>0</v>
          </cell>
          <cell r="M1484">
            <v>15881.2</v>
          </cell>
          <cell r="N1484">
            <v>0</v>
          </cell>
          <cell r="O1484" t="str">
            <v>Взнос в фонд занятости и в другие соответствующие фонды</v>
          </cell>
        </row>
        <row r="1485">
          <cell r="A1485">
            <v>9</v>
          </cell>
          <cell r="B1485">
            <v>214</v>
          </cell>
          <cell r="C1485">
            <v>8104</v>
          </cell>
          <cell r="D1485">
            <v>970.75</v>
          </cell>
          <cell r="E1485">
            <v>24</v>
          </cell>
          <cell r="F1485">
            <v>56122</v>
          </cell>
          <cell r="G1485">
            <v>0</v>
          </cell>
          <cell r="H1485">
            <v>5</v>
          </cell>
          <cell r="I1485">
            <v>0</v>
          </cell>
          <cell r="J1485">
            <v>0</v>
          </cell>
          <cell r="K1485">
            <v>25645.7</v>
          </cell>
          <cell r="L1485">
            <v>0</v>
          </cell>
          <cell r="M1485">
            <v>25645.7</v>
          </cell>
          <cell r="N1485">
            <v>0</v>
          </cell>
          <cell r="O1485" t="str">
            <v>Взнос в фонд занятости и в другие соответствующие фонды</v>
          </cell>
        </row>
        <row r="1486">
          <cell r="A1486">
            <v>9</v>
          </cell>
          <cell r="B1486">
            <v>214</v>
          </cell>
          <cell r="C1486">
            <v>8137</v>
          </cell>
          <cell r="D1486">
            <v>970.75</v>
          </cell>
          <cell r="E1486">
            <v>24</v>
          </cell>
          <cell r="F1486">
            <v>56122</v>
          </cell>
          <cell r="G1486">
            <v>0</v>
          </cell>
          <cell r="H1486">
            <v>5</v>
          </cell>
          <cell r="I1486">
            <v>0</v>
          </cell>
          <cell r="J1486">
            <v>0</v>
          </cell>
          <cell r="K1486">
            <v>25830</v>
          </cell>
          <cell r="L1486">
            <v>0</v>
          </cell>
          <cell r="M1486">
            <v>25830</v>
          </cell>
          <cell r="N1486">
            <v>0</v>
          </cell>
          <cell r="O1486" t="str">
            <v>Взнос в фонд занятости и в другие соответствующие фонды</v>
          </cell>
        </row>
        <row r="1487">
          <cell r="A1487">
            <v>9</v>
          </cell>
          <cell r="B1487">
            <v>214</v>
          </cell>
          <cell r="C1487">
            <v>8298</v>
          </cell>
          <cell r="D1487">
            <v>970.75</v>
          </cell>
          <cell r="E1487">
            <v>24</v>
          </cell>
          <cell r="F1487">
            <v>56122</v>
          </cell>
          <cell r="G1487">
            <v>0</v>
          </cell>
          <cell r="H1487">
            <v>5</v>
          </cell>
          <cell r="I1487">
            <v>0</v>
          </cell>
          <cell r="J1487">
            <v>0</v>
          </cell>
          <cell r="K1487">
            <v>21347.040000000001</v>
          </cell>
          <cell r="L1487">
            <v>0</v>
          </cell>
          <cell r="M1487">
            <v>21347.040000000001</v>
          </cell>
          <cell r="N1487">
            <v>0</v>
          </cell>
          <cell r="O1487" t="str">
            <v>Взнос в фонд занятости и в другие соответствующие фонды</v>
          </cell>
        </row>
        <row r="1488">
          <cell r="A1488">
            <v>9</v>
          </cell>
          <cell r="B1488">
            <v>214</v>
          </cell>
          <cell r="C1488">
            <v>8533</v>
          </cell>
          <cell r="D1488">
            <v>970.75</v>
          </cell>
          <cell r="E1488">
            <v>24</v>
          </cell>
          <cell r="F1488">
            <v>56122</v>
          </cell>
          <cell r="G1488">
            <v>0</v>
          </cell>
          <cell r="H1488">
            <v>5</v>
          </cell>
          <cell r="I1488">
            <v>0</v>
          </cell>
          <cell r="J1488">
            <v>0</v>
          </cell>
          <cell r="K1488">
            <v>16314</v>
          </cell>
          <cell r="L1488">
            <v>0</v>
          </cell>
          <cell r="M1488">
            <v>16314</v>
          </cell>
          <cell r="N1488">
            <v>0</v>
          </cell>
          <cell r="O1488" t="str">
            <v>Взнос в фонд занятости и в другие соответствующие фонды</v>
          </cell>
        </row>
        <row r="1489">
          <cell r="A1489">
            <v>9</v>
          </cell>
          <cell r="B1489">
            <v>214</v>
          </cell>
          <cell r="C1489">
            <v>8659</v>
          </cell>
          <cell r="D1489">
            <v>970.75</v>
          </cell>
          <cell r="E1489">
            <v>24</v>
          </cell>
          <cell r="F1489">
            <v>56122</v>
          </cell>
          <cell r="G1489">
            <v>0</v>
          </cell>
          <cell r="H1489">
            <v>5</v>
          </cell>
          <cell r="I1489">
            <v>0</v>
          </cell>
          <cell r="J1489">
            <v>0</v>
          </cell>
          <cell r="K1489">
            <v>28747</v>
          </cell>
          <cell r="L1489">
            <v>0</v>
          </cell>
          <cell r="M1489">
            <v>28747</v>
          </cell>
          <cell r="N1489">
            <v>0</v>
          </cell>
          <cell r="O1489" t="str">
            <v>Взнос в фонд занятости и в другие соответствующие фонды</v>
          </cell>
        </row>
        <row r="1490">
          <cell r="A1490">
            <v>9</v>
          </cell>
          <cell r="B1490">
            <v>214</v>
          </cell>
          <cell r="C1490">
            <v>3563</v>
          </cell>
          <cell r="D1490">
            <v>970.76</v>
          </cell>
          <cell r="E1490">
            <v>24</v>
          </cell>
          <cell r="F1490">
            <v>55995.02</v>
          </cell>
          <cell r="G1490">
            <v>0</v>
          </cell>
          <cell r="H1490">
            <v>5</v>
          </cell>
          <cell r="I1490">
            <v>0</v>
          </cell>
          <cell r="J1490">
            <v>0</v>
          </cell>
          <cell r="K1490">
            <v>124427</v>
          </cell>
          <cell r="L1490">
            <v>0</v>
          </cell>
          <cell r="M1490">
            <v>124427</v>
          </cell>
          <cell r="N1490">
            <v>0</v>
          </cell>
          <cell r="O1490" t="str">
            <v>Отчисления на содержание аппарата Правления</v>
          </cell>
        </row>
        <row r="1491">
          <cell r="A1491">
            <v>9</v>
          </cell>
          <cell r="B1491">
            <v>214</v>
          </cell>
          <cell r="C1491">
            <v>5996</v>
          </cell>
          <cell r="D1491">
            <v>970.76</v>
          </cell>
          <cell r="E1491">
            <v>24</v>
          </cell>
          <cell r="F1491">
            <v>55995.02</v>
          </cell>
          <cell r="G1491">
            <v>0</v>
          </cell>
          <cell r="H1491">
            <v>5</v>
          </cell>
          <cell r="I1491">
            <v>0</v>
          </cell>
          <cell r="J1491">
            <v>0</v>
          </cell>
          <cell r="K1491">
            <v>105878</v>
          </cell>
          <cell r="L1491">
            <v>0</v>
          </cell>
          <cell r="M1491">
            <v>105878</v>
          </cell>
          <cell r="N1491">
            <v>0</v>
          </cell>
          <cell r="O1491" t="str">
            <v>Отчисления на содержание аппарата Правления</v>
          </cell>
        </row>
        <row r="1492">
          <cell r="A1492">
            <v>9</v>
          </cell>
          <cell r="B1492">
            <v>214</v>
          </cell>
          <cell r="C1492">
            <v>7783</v>
          </cell>
          <cell r="D1492">
            <v>970.76</v>
          </cell>
          <cell r="E1492">
            <v>24</v>
          </cell>
          <cell r="F1492">
            <v>55995.02</v>
          </cell>
          <cell r="G1492">
            <v>0</v>
          </cell>
          <cell r="H1492">
            <v>5</v>
          </cell>
          <cell r="I1492">
            <v>0</v>
          </cell>
          <cell r="J1492">
            <v>0</v>
          </cell>
          <cell r="K1492">
            <v>95058.48</v>
          </cell>
          <cell r="L1492">
            <v>0</v>
          </cell>
          <cell r="M1492">
            <v>95058.48</v>
          </cell>
          <cell r="N1492">
            <v>0</v>
          </cell>
          <cell r="O1492" t="str">
            <v>Отчисления на содержание аппарата Правления</v>
          </cell>
        </row>
        <row r="1493">
          <cell r="A1493">
            <v>9</v>
          </cell>
          <cell r="B1493">
            <v>214</v>
          </cell>
          <cell r="C1493">
            <v>7845</v>
          </cell>
          <cell r="D1493">
            <v>970.76</v>
          </cell>
          <cell r="E1493">
            <v>24</v>
          </cell>
          <cell r="F1493">
            <v>55995.02</v>
          </cell>
          <cell r="G1493">
            <v>0</v>
          </cell>
          <cell r="H1493">
            <v>5</v>
          </cell>
          <cell r="I1493">
            <v>0</v>
          </cell>
          <cell r="J1493">
            <v>0</v>
          </cell>
          <cell r="K1493">
            <v>87147.98</v>
          </cell>
          <cell r="L1493">
            <v>0</v>
          </cell>
          <cell r="M1493">
            <v>87147.98</v>
          </cell>
          <cell r="N1493">
            <v>0</v>
          </cell>
          <cell r="O1493" t="str">
            <v>Отчисления на содержание аппарата Правления</v>
          </cell>
        </row>
        <row r="1494">
          <cell r="A1494">
            <v>9</v>
          </cell>
          <cell r="B1494">
            <v>214</v>
          </cell>
          <cell r="C1494">
            <v>7948</v>
          </cell>
          <cell r="D1494">
            <v>970.76</v>
          </cell>
          <cell r="E1494">
            <v>24</v>
          </cell>
          <cell r="F1494">
            <v>55995.02</v>
          </cell>
          <cell r="G1494">
            <v>0</v>
          </cell>
          <cell r="H1494">
            <v>5</v>
          </cell>
          <cell r="I1494">
            <v>0</v>
          </cell>
          <cell r="J1494">
            <v>0</v>
          </cell>
          <cell r="K1494">
            <v>84210.53</v>
          </cell>
          <cell r="L1494">
            <v>0</v>
          </cell>
          <cell r="M1494">
            <v>84210.53</v>
          </cell>
          <cell r="N1494">
            <v>0</v>
          </cell>
          <cell r="O1494" t="str">
            <v>Отчисления на содержание аппарата Правления</v>
          </cell>
        </row>
        <row r="1495">
          <cell r="A1495">
            <v>9</v>
          </cell>
          <cell r="B1495">
            <v>214</v>
          </cell>
          <cell r="C1495">
            <v>8002</v>
          </cell>
          <cell r="D1495">
            <v>970.76</v>
          </cell>
          <cell r="E1495">
            <v>24</v>
          </cell>
          <cell r="F1495">
            <v>55995.02</v>
          </cell>
          <cell r="G1495">
            <v>0</v>
          </cell>
          <cell r="H1495">
            <v>5</v>
          </cell>
          <cell r="I1495">
            <v>0</v>
          </cell>
          <cell r="J1495">
            <v>0</v>
          </cell>
          <cell r="K1495">
            <v>65136.61</v>
          </cell>
          <cell r="L1495">
            <v>0</v>
          </cell>
          <cell r="M1495">
            <v>65136.61</v>
          </cell>
          <cell r="N1495">
            <v>0</v>
          </cell>
          <cell r="O1495" t="str">
            <v>Отчисления на содержание аппарата Правления</v>
          </cell>
        </row>
        <row r="1496">
          <cell r="A1496">
            <v>9</v>
          </cell>
          <cell r="B1496">
            <v>214</v>
          </cell>
          <cell r="C1496">
            <v>8104</v>
          </cell>
          <cell r="D1496">
            <v>970.76</v>
          </cell>
          <cell r="E1496">
            <v>24</v>
          </cell>
          <cell r="F1496">
            <v>55995.02</v>
          </cell>
          <cell r="G1496">
            <v>0</v>
          </cell>
          <cell r="H1496">
            <v>5</v>
          </cell>
          <cell r="I1496">
            <v>0</v>
          </cell>
          <cell r="J1496">
            <v>0</v>
          </cell>
          <cell r="K1496">
            <v>71070.539999999994</v>
          </cell>
          <cell r="L1496">
            <v>0</v>
          </cell>
          <cell r="M1496">
            <v>71070.539999999994</v>
          </cell>
          <cell r="N1496">
            <v>0</v>
          </cell>
          <cell r="O1496" t="str">
            <v>Отчисления на содержание аппарата Правления</v>
          </cell>
        </row>
        <row r="1497">
          <cell r="A1497">
            <v>9</v>
          </cell>
          <cell r="B1497">
            <v>214</v>
          </cell>
          <cell r="C1497">
            <v>8137</v>
          </cell>
          <cell r="D1497">
            <v>970.76</v>
          </cell>
          <cell r="E1497">
            <v>24</v>
          </cell>
          <cell r="F1497">
            <v>55995.02</v>
          </cell>
          <cell r="G1497">
            <v>0</v>
          </cell>
          <cell r="H1497">
            <v>5</v>
          </cell>
          <cell r="I1497">
            <v>0</v>
          </cell>
          <cell r="J1497">
            <v>0</v>
          </cell>
          <cell r="K1497">
            <v>64453</v>
          </cell>
          <cell r="L1497">
            <v>0</v>
          </cell>
          <cell r="M1497">
            <v>64453</v>
          </cell>
          <cell r="N1497">
            <v>0</v>
          </cell>
          <cell r="O1497" t="str">
            <v>Отчисления на содержание аппарата Правления</v>
          </cell>
        </row>
        <row r="1498">
          <cell r="A1498">
            <v>9</v>
          </cell>
          <cell r="B1498">
            <v>214</v>
          </cell>
          <cell r="C1498">
            <v>8298</v>
          </cell>
          <cell r="D1498">
            <v>970.76</v>
          </cell>
          <cell r="E1498">
            <v>24</v>
          </cell>
          <cell r="F1498">
            <v>55995.02</v>
          </cell>
          <cell r="G1498">
            <v>0</v>
          </cell>
          <cell r="H1498">
            <v>5</v>
          </cell>
          <cell r="I1498">
            <v>0</v>
          </cell>
          <cell r="J1498">
            <v>0</v>
          </cell>
          <cell r="K1498">
            <v>79611.97</v>
          </cell>
          <cell r="L1498">
            <v>0</v>
          </cell>
          <cell r="M1498">
            <v>79611.97</v>
          </cell>
          <cell r="N1498">
            <v>0</v>
          </cell>
          <cell r="O1498" t="str">
            <v>Отчисления на содержание аппарата Правления</v>
          </cell>
        </row>
        <row r="1499">
          <cell r="A1499">
            <v>9</v>
          </cell>
          <cell r="B1499">
            <v>214</v>
          </cell>
          <cell r="C1499">
            <v>8533</v>
          </cell>
          <cell r="D1499">
            <v>970.76</v>
          </cell>
          <cell r="E1499">
            <v>24</v>
          </cell>
          <cell r="F1499">
            <v>55995.02</v>
          </cell>
          <cell r="G1499">
            <v>0</v>
          </cell>
          <cell r="H1499">
            <v>5</v>
          </cell>
          <cell r="I1499">
            <v>0</v>
          </cell>
          <cell r="J1499">
            <v>0</v>
          </cell>
          <cell r="K1499">
            <v>24099.52</v>
          </cell>
          <cell r="L1499">
            <v>0</v>
          </cell>
          <cell r="M1499">
            <v>24099.52</v>
          </cell>
          <cell r="N1499">
            <v>0</v>
          </cell>
          <cell r="O1499" t="str">
            <v>Отчисления на содержание аппарата Правления</v>
          </cell>
        </row>
        <row r="1500">
          <cell r="A1500">
            <v>9</v>
          </cell>
          <cell r="B1500">
            <v>214</v>
          </cell>
          <cell r="C1500">
            <v>8659</v>
          </cell>
          <cell r="D1500">
            <v>970.76</v>
          </cell>
          <cell r="E1500">
            <v>24</v>
          </cell>
          <cell r="F1500">
            <v>55995.02</v>
          </cell>
          <cell r="G1500">
            <v>0</v>
          </cell>
          <cell r="H1500">
            <v>5</v>
          </cell>
          <cell r="I1500">
            <v>0</v>
          </cell>
          <cell r="J1500">
            <v>0</v>
          </cell>
          <cell r="K1500">
            <v>48357</v>
          </cell>
          <cell r="L1500">
            <v>0</v>
          </cell>
          <cell r="M1500">
            <v>48357</v>
          </cell>
          <cell r="N1500">
            <v>0</v>
          </cell>
          <cell r="O1500" t="str">
            <v>Отчисления на содержание аппарата Правления</v>
          </cell>
        </row>
        <row r="1501">
          <cell r="A1501">
            <v>9</v>
          </cell>
          <cell r="B1501">
            <v>214</v>
          </cell>
          <cell r="C1501">
            <v>214</v>
          </cell>
          <cell r="D1501">
            <v>970.78</v>
          </cell>
          <cell r="E1501">
            <v>24</v>
          </cell>
          <cell r="F1501">
            <v>56902.01</v>
          </cell>
          <cell r="G1501">
            <v>0</v>
          </cell>
          <cell r="H1501">
            <v>5</v>
          </cell>
          <cell r="I1501">
            <v>0</v>
          </cell>
          <cell r="J1501">
            <v>0</v>
          </cell>
          <cell r="K1501">
            <v>18565</v>
          </cell>
          <cell r="L1501">
            <v>8057</v>
          </cell>
          <cell r="M1501">
            <v>10508</v>
          </cell>
          <cell r="N1501">
            <v>0</v>
          </cell>
          <cell r="O1501" t="str">
            <v>Отчисления 6% от чистой прибыли на развитие инфраструктуры</v>
          </cell>
        </row>
        <row r="1502">
          <cell r="A1502">
            <v>9</v>
          </cell>
          <cell r="B1502">
            <v>214</v>
          </cell>
          <cell r="C1502">
            <v>3563</v>
          </cell>
          <cell r="D1502">
            <v>970.78</v>
          </cell>
          <cell r="E1502">
            <v>24</v>
          </cell>
          <cell r="F1502">
            <v>56902.01</v>
          </cell>
          <cell r="G1502">
            <v>0</v>
          </cell>
          <cell r="H1502">
            <v>5</v>
          </cell>
          <cell r="I1502">
            <v>0</v>
          </cell>
          <cell r="J1502">
            <v>0</v>
          </cell>
          <cell r="K1502">
            <v>71810</v>
          </cell>
          <cell r="L1502">
            <v>0</v>
          </cell>
          <cell r="M1502">
            <v>71810</v>
          </cell>
          <cell r="N1502">
            <v>0</v>
          </cell>
          <cell r="O1502" t="str">
            <v>Отчисления 6% от чистой прибыли на развитие инфраструктуры</v>
          </cell>
        </row>
        <row r="1503">
          <cell r="A1503">
            <v>9</v>
          </cell>
          <cell r="B1503">
            <v>214</v>
          </cell>
          <cell r="C1503">
            <v>5996</v>
          </cell>
          <cell r="D1503">
            <v>970.78</v>
          </cell>
          <cell r="E1503">
            <v>24</v>
          </cell>
          <cell r="F1503">
            <v>56902.01</v>
          </cell>
          <cell r="G1503">
            <v>0</v>
          </cell>
          <cell r="H1503">
            <v>5</v>
          </cell>
          <cell r="I1503">
            <v>0</v>
          </cell>
          <cell r="J1503">
            <v>0</v>
          </cell>
          <cell r="K1503">
            <v>8261.01</v>
          </cell>
          <cell r="L1503">
            <v>5474.15</v>
          </cell>
          <cell r="M1503">
            <v>2786.86</v>
          </cell>
          <cell r="N1503">
            <v>0</v>
          </cell>
          <cell r="O1503" t="str">
            <v>Отчисления 6% от чистой прибыли на развитие инфраструктуры</v>
          </cell>
        </row>
        <row r="1504">
          <cell r="A1504">
            <v>9</v>
          </cell>
          <cell r="B1504">
            <v>214</v>
          </cell>
          <cell r="C1504">
            <v>7783</v>
          </cell>
          <cell r="D1504">
            <v>970.78</v>
          </cell>
          <cell r="E1504">
            <v>24</v>
          </cell>
          <cell r="F1504">
            <v>56902.01</v>
          </cell>
          <cell r="G1504">
            <v>0</v>
          </cell>
          <cell r="H1504">
            <v>5</v>
          </cell>
          <cell r="I1504">
            <v>0</v>
          </cell>
          <cell r="J1504">
            <v>0</v>
          </cell>
          <cell r="K1504">
            <v>48818.98</v>
          </cell>
          <cell r="L1504">
            <v>0</v>
          </cell>
          <cell r="M1504">
            <v>48818.98</v>
          </cell>
          <cell r="N1504">
            <v>0</v>
          </cell>
          <cell r="O1504" t="str">
            <v>Отчисления 6% от чистой прибыли на развитие инфраструктуры</v>
          </cell>
        </row>
        <row r="1505">
          <cell r="A1505">
            <v>9</v>
          </cell>
          <cell r="B1505">
            <v>214</v>
          </cell>
          <cell r="C1505">
            <v>7845</v>
          </cell>
          <cell r="D1505">
            <v>970.78</v>
          </cell>
          <cell r="E1505">
            <v>24</v>
          </cell>
          <cell r="F1505">
            <v>56902.01</v>
          </cell>
          <cell r="G1505">
            <v>0</v>
          </cell>
          <cell r="H1505">
            <v>5</v>
          </cell>
          <cell r="I1505">
            <v>0</v>
          </cell>
          <cell r="J1505">
            <v>0</v>
          </cell>
          <cell r="K1505">
            <v>59008.18</v>
          </cell>
          <cell r="L1505">
            <v>29474.240000000002</v>
          </cell>
          <cell r="M1505">
            <v>29533.94</v>
          </cell>
          <cell r="N1505">
            <v>0</v>
          </cell>
          <cell r="O1505" t="str">
            <v>Отчисления 6% от чистой прибыли на развитие инфраструктуры</v>
          </cell>
        </row>
        <row r="1506">
          <cell r="A1506">
            <v>9</v>
          </cell>
          <cell r="B1506">
            <v>214</v>
          </cell>
          <cell r="C1506">
            <v>7948</v>
          </cell>
          <cell r="D1506">
            <v>970.78</v>
          </cell>
          <cell r="E1506">
            <v>24</v>
          </cell>
          <cell r="F1506">
            <v>56902.01</v>
          </cell>
          <cell r="G1506">
            <v>0</v>
          </cell>
          <cell r="H1506">
            <v>5</v>
          </cell>
          <cell r="I1506">
            <v>0</v>
          </cell>
          <cell r="J1506">
            <v>0</v>
          </cell>
          <cell r="K1506">
            <v>39906.68</v>
          </cell>
          <cell r="L1506">
            <v>0</v>
          </cell>
          <cell r="M1506">
            <v>39906.68</v>
          </cell>
          <cell r="N1506">
            <v>0</v>
          </cell>
          <cell r="O1506" t="str">
            <v>Отчисления 6% от чистой прибыли на развитие инфраструктуры</v>
          </cell>
        </row>
        <row r="1507">
          <cell r="A1507">
            <v>9</v>
          </cell>
          <cell r="B1507">
            <v>214</v>
          </cell>
          <cell r="C1507">
            <v>8002</v>
          </cell>
          <cell r="D1507">
            <v>970.78</v>
          </cell>
          <cell r="E1507">
            <v>24</v>
          </cell>
          <cell r="F1507">
            <v>56902.01</v>
          </cell>
          <cell r="G1507">
            <v>0</v>
          </cell>
          <cell r="H1507">
            <v>5</v>
          </cell>
          <cell r="I1507">
            <v>0</v>
          </cell>
          <cell r="J1507">
            <v>0</v>
          </cell>
          <cell r="K1507">
            <v>43771</v>
          </cell>
          <cell r="L1507">
            <v>0</v>
          </cell>
          <cell r="M1507">
            <v>43771</v>
          </cell>
          <cell r="N1507">
            <v>0</v>
          </cell>
          <cell r="O1507" t="str">
            <v>Отчисления 6% от чистой прибыли на развитие инфраструктуры</v>
          </cell>
        </row>
        <row r="1508">
          <cell r="A1508">
            <v>9</v>
          </cell>
          <cell r="B1508">
            <v>214</v>
          </cell>
          <cell r="C1508">
            <v>8104</v>
          </cell>
          <cell r="D1508">
            <v>970.78</v>
          </cell>
          <cell r="E1508">
            <v>24</v>
          </cell>
          <cell r="F1508">
            <v>56902.01</v>
          </cell>
          <cell r="G1508">
            <v>0</v>
          </cell>
          <cell r="H1508">
            <v>5</v>
          </cell>
          <cell r="I1508">
            <v>0</v>
          </cell>
          <cell r="J1508">
            <v>0</v>
          </cell>
          <cell r="K1508">
            <v>28018.31</v>
          </cell>
          <cell r="L1508">
            <v>13672.92</v>
          </cell>
          <cell r="M1508">
            <v>14345.39</v>
          </cell>
          <cell r="N1508">
            <v>0</v>
          </cell>
          <cell r="O1508" t="str">
            <v>Отчисления 6% от чистой прибыли на развитие инфраструктуры</v>
          </cell>
        </row>
        <row r="1509">
          <cell r="A1509">
            <v>9</v>
          </cell>
          <cell r="B1509">
            <v>214</v>
          </cell>
          <cell r="C1509">
            <v>8137</v>
          </cell>
          <cell r="D1509">
            <v>970.78</v>
          </cell>
          <cell r="E1509">
            <v>24</v>
          </cell>
          <cell r="F1509">
            <v>56902.01</v>
          </cell>
          <cell r="G1509">
            <v>0</v>
          </cell>
          <cell r="H1509">
            <v>5</v>
          </cell>
          <cell r="I1509">
            <v>0</v>
          </cell>
          <cell r="J1509">
            <v>0</v>
          </cell>
          <cell r="K1509">
            <v>4659</v>
          </cell>
          <cell r="L1509">
            <v>0</v>
          </cell>
          <cell r="M1509">
            <v>4659</v>
          </cell>
          <cell r="N1509">
            <v>0</v>
          </cell>
          <cell r="O1509" t="str">
            <v>Отчисления 6% от чистой прибыли на развитие инфраструктуры</v>
          </cell>
        </row>
        <row r="1510">
          <cell r="A1510">
            <v>9</v>
          </cell>
          <cell r="B1510">
            <v>214</v>
          </cell>
          <cell r="C1510">
            <v>8298</v>
          </cell>
          <cell r="D1510">
            <v>970.78</v>
          </cell>
          <cell r="E1510">
            <v>24</v>
          </cell>
          <cell r="F1510">
            <v>56902.01</v>
          </cell>
          <cell r="G1510">
            <v>0</v>
          </cell>
          <cell r="H1510">
            <v>5</v>
          </cell>
          <cell r="I1510">
            <v>0</v>
          </cell>
          <cell r="J1510">
            <v>0</v>
          </cell>
          <cell r="K1510">
            <v>22670.21</v>
          </cell>
          <cell r="L1510">
            <v>8517.43</v>
          </cell>
          <cell r="M1510">
            <v>14152.78</v>
          </cell>
          <cell r="N1510">
            <v>0</v>
          </cell>
          <cell r="O1510" t="str">
            <v>Отчисления 6% от чистой прибыли на развитие инфраструктуры</v>
          </cell>
        </row>
        <row r="1511">
          <cell r="A1511">
            <v>9</v>
          </cell>
          <cell r="B1511">
            <v>214</v>
          </cell>
          <cell r="C1511">
            <v>8533</v>
          </cell>
          <cell r="D1511">
            <v>970.78</v>
          </cell>
          <cell r="E1511">
            <v>24</v>
          </cell>
          <cell r="F1511">
            <v>56902.01</v>
          </cell>
          <cell r="G1511">
            <v>0</v>
          </cell>
          <cell r="H1511">
            <v>5</v>
          </cell>
          <cell r="I1511">
            <v>0</v>
          </cell>
          <cell r="J1511">
            <v>0</v>
          </cell>
          <cell r="K1511">
            <v>5625.15</v>
          </cell>
          <cell r="L1511">
            <v>2612.63</v>
          </cell>
          <cell r="M1511">
            <v>3012.52</v>
          </cell>
          <cell r="N1511">
            <v>0</v>
          </cell>
          <cell r="O1511" t="str">
            <v>Отчисления 6% от чистой прибыли на развитие инфраструктуры</v>
          </cell>
        </row>
        <row r="1512">
          <cell r="A1512">
            <v>9</v>
          </cell>
          <cell r="B1512">
            <v>214</v>
          </cell>
          <cell r="C1512">
            <v>8659</v>
          </cell>
          <cell r="D1512">
            <v>970.78</v>
          </cell>
          <cell r="E1512">
            <v>24</v>
          </cell>
          <cell r="F1512">
            <v>56902.01</v>
          </cell>
          <cell r="G1512">
            <v>0</v>
          </cell>
          <cell r="H1512">
            <v>5</v>
          </cell>
          <cell r="I1512">
            <v>0</v>
          </cell>
          <cell r="J1512">
            <v>0</v>
          </cell>
          <cell r="K1512">
            <v>3776</v>
          </cell>
          <cell r="L1512">
            <v>2924</v>
          </cell>
          <cell r="M1512">
            <v>852</v>
          </cell>
          <cell r="N1512">
            <v>0</v>
          </cell>
          <cell r="O1512" t="str">
            <v>Отчисления 6% от чистой прибыли на развитие инфраструктуры</v>
          </cell>
        </row>
        <row r="1513">
          <cell r="A1513">
            <v>9</v>
          </cell>
          <cell r="B1513">
            <v>214</v>
          </cell>
          <cell r="C1513">
            <v>7783</v>
          </cell>
          <cell r="D1513">
            <v>970.79</v>
          </cell>
          <cell r="E1513">
            <v>24</v>
          </cell>
          <cell r="F1513">
            <v>56902.02</v>
          </cell>
          <cell r="G1513">
            <v>0</v>
          </cell>
          <cell r="H1513">
            <v>5</v>
          </cell>
          <cell r="I1513">
            <v>0</v>
          </cell>
          <cell r="J1513">
            <v>0</v>
          </cell>
          <cell r="K1513">
            <v>4068.24</v>
          </cell>
          <cell r="L1513">
            <v>0</v>
          </cell>
          <cell r="M1513">
            <v>4068.24</v>
          </cell>
          <cell r="N1513">
            <v>0</v>
          </cell>
          <cell r="O1513" t="str">
            <v>Местные налоги с прибыли банка (на уборку)</v>
          </cell>
        </row>
        <row r="1514">
          <cell r="A1514">
            <v>9</v>
          </cell>
          <cell r="B1514">
            <v>214</v>
          </cell>
          <cell r="C1514">
            <v>7845</v>
          </cell>
          <cell r="D1514">
            <v>970.79</v>
          </cell>
          <cell r="E1514">
            <v>24</v>
          </cell>
          <cell r="F1514">
            <v>56902.02</v>
          </cell>
          <cell r="G1514">
            <v>0</v>
          </cell>
          <cell r="H1514">
            <v>5</v>
          </cell>
          <cell r="I1514">
            <v>0</v>
          </cell>
          <cell r="J1514">
            <v>0</v>
          </cell>
          <cell r="K1514">
            <v>2461.16</v>
          </cell>
          <cell r="L1514">
            <v>0</v>
          </cell>
          <cell r="M1514">
            <v>2461.16</v>
          </cell>
          <cell r="N1514">
            <v>0</v>
          </cell>
          <cell r="O1514" t="str">
            <v>Местные налоги с прибыли банка (на уборку)</v>
          </cell>
        </row>
        <row r="1515">
          <cell r="A1515">
            <v>9</v>
          </cell>
          <cell r="B1515">
            <v>214</v>
          </cell>
          <cell r="C1515">
            <v>8659</v>
          </cell>
          <cell r="D1515">
            <v>970.79</v>
          </cell>
          <cell r="E1515">
            <v>24</v>
          </cell>
          <cell r="F1515">
            <v>56902.02</v>
          </cell>
          <cell r="G1515">
            <v>0</v>
          </cell>
          <cell r="H1515">
            <v>5</v>
          </cell>
          <cell r="I1515">
            <v>0</v>
          </cell>
          <cell r="J1515">
            <v>0</v>
          </cell>
          <cell r="K1515">
            <v>2678</v>
          </cell>
          <cell r="L1515">
            <v>974</v>
          </cell>
          <cell r="M1515">
            <v>1704</v>
          </cell>
          <cell r="N1515">
            <v>0</v>
          </cell>
          <cell r="O1515" t="str">
            <v>Местные налоги с прибыли банка (на уборку)</v>
          </cell>
        </row>
        <row r="1516">
          <cell r="A1516">
            <v>9</v>
          </cell>
          <cell r="B1516">
            <v>214</v>
          </cell>
          <cell r="C1516">
            <v>3563</v>
          </cell>
          <cell r="D1516">
            <v>980</v>
          </cell>
          <cell r="E1516">
            <v>24</v>
          </cell>
          <cell r="F1516">
            <v>31206</v>
          </cell>
          <cell r="G1516">
            <v>0</v>
          </cell>
          <cell r="H1516">
            <v>3</v>
          </cell>
          <cell r="I1516">
            <v>0</v>
          </cell>
          <cell r="J1516">
            <v>179968.73</v>
          </cell>
          <cell r="K1516">
            <v>179968.73</v>
          </cell>
          <cell r="L1516">
            <v>0</v>
          </cell>
          <cell r="M1516">
            <v>0</v>
          </cell>
          <cell r="N1516">
            <v>0</v>
          </cell>
          <cell r="O1516" t="str">
            <v>Чистая прибыль (убытки) за год</v>
          </cell>
        </row>
        <row r="1517">
          <cell r="A1517">
            <v>9</v>
          </cell>
          <cell r="B1517">
            <v>214</v>
          </cell>
          <cell r="C1517">
            <v>5996</v>
          </cell>
          <cell r="D1517">
            <v>980</v>
          </cell>
          <cell r="E1517">
            <v>24</v>
          </cell>
          <cell r="F1517">
            <v>31206</v>
          </cell>
          <cell r="G1517">
            <v>0</v>
          </cell>
          <cell r="H1517">
            <v>3</v>
          </cell>
          <cell r="I1517">
            <v>0</v>
          </cell>
          <cell r="J1517">
            <v>80816.600000000006</v>
          </cell>
          <cell r="K1517">
            <v>80816.600000000006</v>
          </cell>
          <cell r="L1517">
            <v>0</v>
          </cell>
          <cell r="M1517">
            <v>0</v>
          </cell>
          <cell r="N1517">
            <v>0</v>
          </cell>
          <cell r="O1517" t="str">
            <v>Чистая прибыль (убытки) за год</v>
          </cell>
        </row>
        <row r="1518">
          <cell r="A1518">
            <v>9</v>
          </cell>
          <cell r="B1518">
            <v>214</v>
          </cell>
          <cell r="C1518">
            <v>7783</v>
          </cell>
          <cell r="D1518">
            <v>980</v>
          </cell>
          <cell r="E1518">
            <v>24</v>
          </cell>
          <cell r="F1518">
            <v>31206</v>
          </cell>
          <cell r="G1518">
            <v>0</v>
          </cell>
          <cell r="H1518">
            <v>3</v>
          </cell>
          <cell r="I1518">
            <v>0</v>
          </cell>
          <cell r="J1518">
            <v>40445.620000000003</v>
          </cell>
          <cell r="K1518">
            <v>40445.620000000003</v>
          </cell>
          <cell r="L1518">
            <v>0</v>
          </cell>
          <cell r="M1518">
            <v>0</v>
          </cell>
          <cell r="N1518">
            <v>0</v>
          </cell>
          <cell r="O1518" t="str">
            <v>Чистая прибыль (убытки) за год</v>
          </cell>
        </row>
        <row r="1519">
          <cell r="A1519">
            <v>9</v>
          </cell>
          <cell r="B1519">
            <v>214</v>
          </cell>
          <cell r="C1519">
            <v>7845</v>
          </cell>
          <cell r="D1519">
            <v>980</v>
          </cell>
          <cell r="E1519">
            <v>24</v>
          </cell>
          <cell r="F1519">
            <v>31206</v>
          </cell>
          <cell r="G1519">
            <v>0</v>
          </cell>
          <cell r="H1519">
            <v>3</v>
          </cell>
          <cell r="I1519">
            <v>0</v>
          </cell>
          <cell r="J1519">
            <v>97690.87</v>
          </cell>
          <cell r="K1519">
            <v>97690.87</v>
          </cell>
          <cell r="L1519">
            <v>0</v>
          </cell>
          <cell r="M1519">
            <v>0</v>
          </cell>
          <cell r="N1519">
            <v>0</v>
          </cell>
          <cell r="O1519" t="str">
            <v>Чистая прибыль (убытки) за год</v>
          </cell>
        </row>
        <row r="1520">
          <cell r="A1520">
            <v>9</v>
          </cell>
          <cell r="B1520">
            <v>214</v>
          </cell>
          <cell r="C1520">
            <v>7948</v>
          </cell>
          <cell r="D1520">
            <v>980</v>
          </cell>
          <cell r="E1520">
            <v>24</v>
          </cell>
          <cell r="F1520">
            <v>31206</v>
          </cell>
          <cell r="G1520">
            <v>0</v>
          </cell>
          <cell r="H1520">
            <v>3</v>
          </cell>
          <cell r="I1520">
            <v>0</v>
          </cell>
          <cell r="J1520">
            <v>78115.460000000006</v>
          </cell>
          <cell r="K1520">
            <v>78115.460000000006</v>
          </cell>
          <cell r="L1520">
            <v>0</v>
          </cell>
          <cell r="M1520">
            <v>0</v>
          </cell>
          <cell r="N1520">
            <v>0</v>
          </cell>
          <cell r="O1520" t="str">
            <v>Чистая прибыль (убытки) за год</v>
          </cell>
        </row>
        <row r="1521">
          <cell r="A1521">
            <v>9</v>
          </cell>
          <cell r="B1521">
            <v>214</v>
          </cell>
          <cell r="C1521">
            <v>8002</v>
          </cell>
          <cell r="D1521">
            <v>980</v>
          </cell>
          <cell r="E1521">
            <v>24</v>
          </cell>
          <cell r="F1521">
            <v>31206</v>
          </cell>
          <cell r="G1521">
            <v>0</v>
          </cell>
          <cell r="H1521">
            <v>3</v>
          </cell>
          <cell r="I1521">
            <v>0</v>
          </cell>
          <cell r="J1521">
            <v>312769.74</v>
          </cell>
          <cell r="K1521">
            <v>312769.74</v>
          </cell>
          <cell r="L1521">
            <v>0</v>
          </cell>
          <cell r="M1521">
            <v>0</v>
          </cell>
          <cell r="N1521">
            <v>0</v>
          </cell>
          <cell r="O1521" t="str">
            <v>Чистая прибыль (убытки) за год</v>
          </cell>
        </row>
        <row r="1522">
          <cell r="A1522">
            <v>9</v>
          </cell>
          <cell r="B1522">
            <v>214</v>
          </cell>
          <cell r="C1522">
            <v>8104</v>
          </cell>
          <cell r="D1522">
            <v>980</v>
          </cell>
          <cell r="E1522">
            <v>24</v>
          </cell>
          <cell r="F1522">
            <v>31206</v>
          </cell>
          <cell r="G1522">
            <v>0</v>
          </cell>
          <cell r="H1522">
            <v>3</v>
          </cell>
          <cell r="I1522">
            <v>0</v>
          </cell>
          <cell r="J1522">
            <v>325379.43</v>
          </cell>
          <cell r="K1522">
            <v>325379.43</v>
          </cell>
          <cell r="L1522">
            <v>0</v>
          </cell>
          <cell r="M1522">
            <v>0</v>
          </cell>
          <cell r="N1522">
            <v>0</v>
          </cell>
          <cell r="O1522" t="str">
            <v>Чистая прибыль (убытки) за год</v>
          </cell>
        </row>
        <row r="1523">
          <cell r="A1523">
            <v>9</v>
          </cell>
          <cell r="B1523">
            <v>214</v>
          </cell>
          <cell r="C1523">
            <v>8137</v>
          </cell>
          <cell r="D1523">
            <v>980</v>
          </cell>
          <cell r="E1523">
            <v>24</v>
          </cell>
          <cell r="F1523">
            <v>31206</v>
          </cell>
          <cell r="G1523">
            <v>0</v>
          </cell>
          <cell r="H1523">
            <v>3</v>
          </cell>
          <cell r="I1523">
            <v>0</v>
          </cell>
          <cell r="J1523">
            <v>2324.86</v>
          </cell>
          <cell r="K1523">
            <v>2324.86</v>
          </cell>
          <cell r="L1523">
            <v>0</v>
          </cell>
          <cell r="M1523">
            <v>0</v>
          </cell>
          <cell r="N1523">
            <v>0</v>
          </cell>
          <cell r="O1523" t="str">
            <v>Чистая прибыль (убытки) за год</v>
          </cell>
        </row>
        <row r="1524">
          <cell r="A1524">
            <v>9</v>
          </cell>
          <cell r="B1524">
            <v>214</v>
          </cell>
          <cell r="C1524">
            <v>8298</v>
          </cell>
          <cell r="D1524">
            <v>980</v>
          </cell>
          <cell r="E1524">
            <v>24</v>
          </cell>
          <cell r="F1524">
            <v>31206</v>
          </cell>
          <cell r="G1524">
            <v>0</v>
          </cell>
          <cell r="H1524">
            <v>3</v>
          </cell>
          <cell r="I1524">
            <v>0</v>
          </cell>
          <cell r="J1524">
            <v>57608.52</v>
          </cell>
          <cell r="K1524">
            <v>57608.52</v>
          </cell>
          <cell r="L1524">
            <v>0</v>
          </cell>
          <cell r="M1524">
            <v>0</v>
          </cell>
          <cell r="N1524">
            <v>0</v>
          </cell>
          <cell r="O1524" t="str">
            <v>Чистая прибыль (убытки) за год</v>
          </cell>
        </row>
        <row r="1525">
          <cell r="A1525">
            <v>9</v>
          </cell>
          <cell r="B1525">
            <v>214</v>
          </cell>
          <cell r="C1525">
            <v>8533</v>
          </cell>
          <cell r="D1525">
            <v>980</v>
          </cell>
          <cell r="E1525">
            <v>24</v>
          </cell>
          <cell r="F1525">
            <v>31206</v>
          </cell>
          <cell r="G1525">
            <v>0</v>
          </cell>
          <cell r="H1525">
            <v>3</v>
          </cell>
          <cell r="I1525">
            <v>0</v>
          </cell>
          <cell r="J1525">
            <v>19234.05</v>
          </cell>
          <cell r="K1525">
            <v>19234.05</v>
          </cell>
          <cell r="L1525">
            <v>0</v>
          </cell>
          <cell r="M1525">
            <v>0</v>
          </cell>
          <cell r="N1525">
            <v>0</v>
          </cell>
          <cell r="O1525" t="str">
            <v>Чистая прибыль (убытки) за год</v>
          </cell>
        </row>
        <row r="1526">
          <cell r="A1526">
            <v>9</v>
          </cell>
          <cell r="B1526">
            <v>214</v>
          </cell>
          <cell r="C1526">
            <v>8659</v>
          </cell>
          <cell r="D1526">
            <v>980</v>
          </cell>
          <cell r="E1526">
            <v>24</v>
          </cell>
          <cell r="F1526">
            <v>31206</v>
          </cell>
          <cell r="G1526">
            <v>0</v>
          </cell>
          <cell r="H1526">
            <v>3</v>
          </cell>
          <cell r="I1526">
            <v>0</v>
          </cell>
          <cell r="J1526">
            <v>66777.27</v>
          </cell>
          <cell r="K1526">
            <v>66777.27</v>
          </cell>
          <cell r="L1526">
            <v>0</v>
          </cell>
          <cell r="M1526">
            <v>0</v>
          </cell>
          <cell r="N1526">
            <v>0</v>
          </cell>
          <cell r="O1526" t="str">
            <v>Чистая прибыль (убытки) за год</v>
          </cell>
        </row>
        <row r="1527">
          <cell r="A1527">
            <v>9</v>
          </cell>
          <cell r="B1527">
            <v>214</v>
          </cell>
          <cell r="C1527">
            <v>214</v>
          </cell>
          <cell r="D1527">
            <v>981</v>
          </cell>
          <cell r="E1527">
            <v>24</v>
          </cell>
          <cell r="F1527">
            <v>31203</v>
          </cell>
          <cell r="G1527">
            <v>0</v>
          </cell>
          <cell r="H1527">
            <v>3</v>
          </cell>
          <cell r="I1527">
            <v>8239.5</v>
          </cell>
          <cell r="J1527">
            <v>0</v>
          </cell>
          <cell r="K1527">
            <v>0</v>
          </cell>
          <cell r="L1527">
            <v>0</v>
          </cell>
          <cell r="M1527">
            <v>8239.5</v>
          </cell>
          <cell r="N1527">
            <v>0</v>
          </cell>
          <cell r="O1527" t="str">
            <v>Нераспределенная прибыль</v>
          </cell>
        </row>
        <row r="1528">
          <cell r="A1528">
            <v>9</v>
          </cell>
          <cell r="B1528">
            <v>214</v>
          </cell>
          <cell r="C1528">
            <v>3563</v>
          </cell>
          <cell r="D1528">
            <v>981</v>
          </cell>
          <cell r="E1528">
            <v>24</v>
          </cell>
          <cell r="F1528">
            <v>31203</v>
          </cell>
          <cell r="G1528">
            <v>0</v>
          </cell>
          <cell r="H1528">
            <v>3</v>
          </cell>
          <cell r="I1528">
            <v>18583681.66</v>
          </cell>
          <cell r="J1528">
            <v>0</v>
          </cell>
          <cell r="K1528">
            <v>0</v>
          </cell>
          <cell r="L1528">
            <v>179968.73</v>
          </cell>
          <cell r="M1528">
            <v>18403712.93</v>
          </cell>
          <cell r="N1528">
            <v>0</v>
          </cell>
          <cell r="O1528" t="str">
            <v>Нераспределенная прибыль</v>
          </cell>
        </row>
        <row r="1529">
          <cell r="A1529">
            <v>9</v>
          </cell>
          <cell r="B1529">
            <v>214</v>
          </cell>
          <cell r="C1529">
            <v>5996</v>
          </cell>
          <cell r="D1529">
            <v>981</v>
          </cell>
          <cell r="E1529">
            <v>24</v>
          </cell>
          <cell r="F1529">
            <v>31203</v>
          </cell>
          <cell r="G1529">
            <v>0</v>
          </cell>
          <cell r="H1529">
            <v>3</v>
          </cell>
          <cell r="I1529">
            <v>19737091.199999999</v>
          </cell>
          <cell r="J1529">
            <v>0</v>
          </cell>
          <cell r="K1529">
            <v>0</v>
          </cell>
          <cell r="L1529">
            <v>80816.600000000006</v>
          </cell>
          <cell r="M1529">
            <v>19656274.600000001</v>
          </cell>
          <cell r="N1529">
            <v>0</v>
          </cell>
          <cell r="O1529" t="str">
            <v>Нераспределенная прибыль</v>
          </cell>
        </row>
        <row r="1530">
          <cell r="A1530">
            <v>9</v>
          </cell>
          <cell r="B1530">
            <v>214</v>
          </cell>
          <cell r="C1530">
            <v>7783</v>
          </cell>
          <cell r="D1530">
            <v>981</v>
          </cell>
          <cell r="E1530">
            <v>24</v>
          </cell>
          <cell r="F1530">
            <v>31203</v>
          </cell>
          <cell r="G1530">
            <v>0</v>
          </cell>
          <cell r="H1530">
            <v>3</v>
          </cell>
          <cell r="I1530">
            <v>12602316.25</v>
          </cell>
          <cell r="J1530">
            <v>0</v>
          </cell>
          <cell r="K1530">
            <v>369002.56</v>
          </cell>
          <cell r="L1530">
            <v>40445.620000000003</v>
          </cell>
          <cell r="M1530">
            <v>12930873.189999999</v>
          </cell>
          <cell r="N1530">
            <v>0</v>
          </cell>
          <cell r="O1530" t="str">
            <v>Нераспределенная прибыль</v>
          </cell>
        </row>
        <row r="1531">
          <cell r="A1531">
            <v>9</v>
          </cell>
          <cell r="B1531">
            <v>214</v>
          </cell>
          <cell r="C1531">
            <v>7845</v>
          </cell>
          <cell r="D1531">
            <v>981</v>
          </cell>
          <cell r="E1531">
            <v>24</v>
          </cell>
          <cell r="F1531">
            <v>31203</v>
          </cell>
          <cell r="G1531">
            <v>0</v>
          </cell>
          <cell r="H1531">
            <v>3</v>
          </cell>
          <cell r="I1531">
            <v>6850123.1100000003</v>
          </cell>
          <cell r="J1531">
            <v>0</v>
          </cell>
          <cell r="K1531">
            <v>2133419.61</v>
          </cell>
          <cell r="L1531">
            <v>97690.87</v>
          </cell>
          <cell r="M1531">
            <v>8885851.8499999996</v>
          </cell>
          <cell r="N1531">
            <v>0</v>
          </cell>
          <cell r="O1531" t="str">
            <v>Нераспределенная прибыль</v>
          </cell>
        </row>
        <row r="1532">
          <cell r="A1532">
            <v>9</v>
          </cell>
          <cell r="B1532">
            <v>214</v>
          </cell>
          <cell r="C1532">
            <v>7948</v>
          </cell>
          <cell r="D1532">
            <v>981</v>
          </cell>
          <cell r="E1532">
            <v>24</v>
          </cell>
          <cell r="F1532">
            <v>31203</v>
          </cell>
          <cell r="G1532">
            <v>0</v>
          </cell>
          <cell r="H1532">
            <v>3</v>
          </cell>
          <cell r="I1532">
            <v>10333196.83</v>
          </cell>
          <cell r="J1532">
            <v>0</v>
          </cell>
          <cell r="K1532">
            <v>1152432.56</v>
          </cell>
          <cell r="L1532">
            <v>78115.460000000006</v>
          </cell>
          <cell r="M1532">
            <v>11407513.93</v>
          </cell>
          <cell r="N1532">
            <v>0</v>
          </cell>
          <cell r="O1532" t="str">
            <v>Нераспределенная прибыль</v>
          </cell>
        </row>
        <row r="1533">
          <cell r="A1533">
            <v>9</v>
          </cell>
          <cell r="B1533">
            <v>214</v>
          </cell>
          <cell r="C1533">
            <v>8002</v>
          </cell>
          <cell r="D1533">
            <v>981</v>
          </cell>
          <cell r="E1533">
            <v>24</v>
          </cell>
          <cell r="F1533">
            <v>31203</v>
          </cell>
          <cell r="G1533">
            <v>0</v>
          </cell>
          <cell r="H1533">
            <v>3</v>
          </cell>
          <cell r="I1533">
            <v>7399875.4900000002</v>
          </cell>
          <cell r="J1533">
            <v>0</v>
          </cell>
          <cell r="K1533">
            <v>1812458.19</v>
          </cell>
          <cell r="L1533">
            <v>312769.74</v>
          </cell>
          <cell r="M1533">
            <v>8899563.9399999995</v>
          </cell>
          <cell r="N1533">
            <v>0</v>
          </cell>
          <cell r="O1533" t="str">
            <v>Нераспределенная прибыль</v>
          </cell>
        </row>
        <row r="1534">
          <cell r="A1534">
            <v>9</v>
          </cell>
          <cell r="B1534">
            <v>214</v>
          </cell>
          <cell r="C1534">
            <v>8104</v>
          </cell>
          <cell r="D1534">
            <v>981</v>
          </cell>
          <cell r="E1534">
            <v>24</v>
          </cell>
          <cell r="F1534">
            <v>31203</v>
          </cell>
          <cell r="G1534">
            <v>0</v>
          </cell>
          <cell r="H1534">
            <v>3</v>
          </cell>
          <cell r="I1534">
            <v>9450742.9299999997</v>
          </cell>
          <cell r="J1534">
            <v>0</v>
          </cell>
          <cell r="K1534">
            <v>1766932.06</v>
          </cell>
          <cell r="L1534">
            <v>325379.43</v>
          </cell>
          <cell r="M1534">
            <v>10892295.560000001</v>
          </cell>
          <cell r="N1534">
            <v>0</v>
          </cell>
          <cell r="O1534" t="str">
            <v>Нераспределенная прибыль</v>
          </cell>
        </row>
        <row r="1535">
          <cell r="A1535">
            <v>9</v>
          </cell>
          <cell r="B1535">
            <v>214</v>
          </cell>
          <cell r="C1535">
            <v>8137</v>
          </cell>
          <cell r="D1535">
            <v>981</v>
          </cell>
          <cell r="E1535">
            <v>24</v>
          </cell>
          <cell r="F1535">
            <v>31203</v>
          </cell>
          <cell r="G1535">
            <v>0</v>
          </cell>
          <cell r="H1535">
            <v>3</v>
          </cell>
          <cell r="I1535">
            <v>7112569.5199999996</v>
          </cell>
          <cell r="J1535">
            <v>0</v>
          </cell>
          <cell r="K1535">
            <v>0</v>
          </cell>
          <cell r="L1535">
            <v>2324.86</v>
          </cell>
          <cell r="M1535">
            <v>7110244.6600000001</v>
          </cell>
          <cell r="N1535">
            <v>0</v>
          </cell>
          <cell r="O1535" t="str">
            <v>Нераспределенная прибыль</v>
          </cell>
        </row>
        <row r="1536">
          <cell r="A1536">
            <v>9</v>
          </cell>
          <cell r="B1536">
            <v>214</v>
          </cell>
          <cell r="C1536">
            <v>8298</v>
          </cell>
          <cell r="D1536">
            <v>981</v>
          </cell>
          <cell r="E1536">
            <v>24</v>
          </cell>
          <cell r="F1536">
            <v>31203</v>
          </cell>
          <cell r="G1536">
            <v>0</v>
          </cell>
          <cell r="H1536">
            <v>3</v>
          </cell>
          <cell r="I1536">
            <v>7020334.0800000001</v>
          </cell>
          <cell r="J1536">
            <v>0</v>
          </cell>
          <cell r="K1536">
            <v>2286118.7799999998</v>
          </cell>
          <cell r="L1536">
            <v>57608.52</v>
          </cell>
          <cell r="M1536">
            <v>9248844.3399999999</v>
          </cell>
          <cell r="N1536">
            <v>0</v>
          </cell>
          <cell r="O1536" t="str">
            <v>Нераспределенная прибыль</v>
          </cell>
        </row>
        <row r="1537">
          <cell r="A1537">
            <v>9</v>
          </cell>
          <cell r="B1537">
            <v>214</v>
          </cell>
          <cell r="C1537">
            <v>8533</v>
          </cell>
          <cell r="D1537">
            <v>981</v>
          </cell>
          <cell r="E1537">
            <v>24</v>
          </cell>
          <cell r="F1537">
            <v>31203</v>
          </cell>
          <cell r="G1537">
            <v>0</v>
          </cell>
          <cell r="H1537">
            <v>3</v>
          </cell>
          <cell r="I1537">
            <v>7047791.46</v>
          </cell>
          <cell r="J1537">
            <v>0</v>
          </cell>
          <cell r="K1537">
            <v>1034310.92</v>
          </cell>
          <cell r="L1537">
            <v>19234.05</v>
          </cell>
          <cell r="M1537">
            <v>8062868.3300000001</v>
          </cell>
          <cell r="N1537">
            <v>0</v>
          </cell>
          <cell r="O1537" t="str">
            <v>Нераспределенная прибыль</v>
          </cell>
        </row>
        <row r="1538">
          <cell r="A1538">
            <v>9</v>
          </cell>
          <cell r="B1538">
            <v>214</v>
          </cell>
          <cell r="C1538">
            <v>8659</v>
          </cell>
          <cell r="D1538">
            <v>981</v>
          </cell>
          <cell r="E1538">
            <v>24</v>
          </cell>
          <cell r="F1538">
            <v>31203</v>
          </cell>
          <cell r="G1538">
            <v>0</v>
          </cell>
          <cell r="H1538">
            <v>3</v>
          </cell>
          <cell r="I1538">
            <v>6278361.8899999997</v>
          </cell>
          <cell r="J1538">
            <v>0</v>
          </cell>
          <cell r="K1538">
            <v>2497035.7599999998</v>
          </cell>
          <cell r="L1538">
            <v>66777.27</v>
          </cell>
          <cell r="M1538">
            <v>8708620.3800000008</v>
          </cell>
          <cell r="N1538">
            <v>0</v>
          </cell>
          <cell r="O1538" t="str">
            <v>Нераспределенная прибыль</v>
          </cell>
        </row>
        <row r="1539">
          <cell r="A1539">
            <v>9</v>
          </cell>
          <cell r="B1539">
            <v>214</v>
          </cell>
          <cell r="C1539">
            <v>3563</v>
          </cell>
          <cell r="D1539">
            <v>8800</v>
          </cell>
          <cell r="E1539">
            <v>0</v>
          </cell>
          <cell r="F1539">
            <v>96300</v>
          </cell>
          <cell r="G1539">
            <v>0</v>
          </cell>
          <cell r="H1539">
            <v>0</v>
          </cell>
          <cell r="I1539">
            <v>0</v>
          </cell>
          <cell r="J1539">
            <v>4849634.1500000004</v>
          </cell>
          <cell r="K1539">
            <v>130777697</v>
          </cell>
          <cell r="L1539">
            <v>168339681</v>
          </cell>
          <cell r="M1539">
            <v>0</v>
          </cell>
          <cell r="N1539">
            <v>42411618.149999999</v>
          </cell>
          <cell r="O1539" t="str">
            <v>Контр-счета непредвиденных обстоятельств</v>
          </cell>
        </row>
        <row r="1540">
          <cell r="A1540">
            <v>9</v>
          </cell>
          <cell r="B1540">
            <v>214</v>
          </cell>
          <cell r="C1540">
            <v>5996</v>
          </cell>
          <cell r="D1540">
            <v>8800</v>
          </cell>
          <cell r="E1540">
            <v>0</v>
          </cell>
          <cell r="F1540">
            <v>96300</v>
          </cell>
          <cell r="G1540">
            <v>0</v>
          </cell>
          <cell r="H1540">
            <v>0</v>
          </cell>
          <cell r="I1540">
            <v>0</v>
          </cell>
          <cell r="J1540">
            <v>9234141.3000000007</v>
          </cell>
          <cell r="K1540">
            <v>21913155</v>
          </cell>
          <cell r="L1540">
            <v>21687991</v>
          </cell>
          <cell r="M1540">
            <v>0</v>
          </cell>
          <cell r="N1540">
            <v>9008977.3000000007</v>
          </cell>
          <cell r="O1540" t="str">
            <v>Контр-счета непредвиденных обстоятельств</v>
          </cell>
        </row>
        <row r="1541">
          <cell r="A1541">
            <v>9</v>
          </cell>
          <cell r="B1541">
            <v>214</v>
          </cell>
          <cell r="C1541">
            <v>7783</v>
          </cell>
          <cell r="D1541">
            <v>8800</v>
          </cell>
          <cell r="E1541">
            <v>0</v>
          </cell>
          <cell r="F1541">
            <v>96300</v>
          </cell>
          <cell r="G1541">
            <v>0</v>
          </cell>
          <cell r="H1541">
            <v>0</v>
          </cell>
          <cell r="I1541">
            <v>0</v>
          </cell>
          <cell r="J1541">
            <v>7227933.2999999998</v>
          </cell>
          <cell r="K1541">
            <v>23507987</v>
          </cell>
          <cell r="L1541">
            <v>21436599</v>
          </cell>
          <cell r="M1541">
            <v>0</v>
          </cell>
          <cell r="N1541">
            <v>5156545.3</v>
          </cell>
          <cell r="O1541" t="str">
            <v>Контр-счета непредвиденных обстоятельств</v>
          </cell>
        </row>
        <row r="1542">
          <cell r="A1542">
            <v>9</v>
          </cell>
          <cell r="B1542">
            <v>214</v>
          </cell>
          <cell r="C1542">
            <v>7845</v>
          </cell>
          <cell r="D1542">
            <v>8800</v>
          </cell>
          <cell r="E1542">
            <v>0</v>
          </cell>
          <cell r="F1542">
            <v>96300</v>
          </cell>
          <cell r="G1542">
            <v>0</v>
          </cell>
          <cell r="H1542">
            <v>0</v>
          </cell>
          <cell r="I1542">
            <v>0</v>
          </cell>
          <cell r="J1542">
            <v>5365141.5199999996</v>
          </cell>
          <cell r="K1542">
            <v>26199655.52</v>
          </cell>
          <cell r="L1542">
            <v>24267774</v>
          </cell>
          <cell r="M1542">
            <v>0</v>
          </cell>
          <cell r="N1542">
            <v>3433260</v>
          </cell>
          <cell r="O1542" t="str">
            <v>Контр-счета непредвиденных обстоятельств</v>
          </cell>
        </row>
        <row r="1543">
          <cell r="A1543">
            <v>9</v>
          </cell>
          <cell r="B1543">
            <v>214</v>
          </cell>
          <cell r="C1543">
            <v>7948</v>
          </cell>
          <cell r="D1543">
            <v>8800</v>
          </cell>
          <cell r="E1543">
            <v>0</v>
          </cell>
          <cell r="F1543">
            <v>96300</v>
          </cell>
          <cell r="G1543">
            <v>0</v>
          </cell>
          <cell r="H1543">
            <v>0</v>
          </cell>
          <cell r="I1543">
            <v>0</v>
          </cell>
          <cell r="J1543">
            <v>6162555</v>
          </cell>
          <cell r="K1543">
            <v>36388687</v>
          </cell>
          <cell r="L1543">
            <v>33759381</v>
          </cell>
          <cell r="M1543">
            <v>0</v>
          </cell>
          <cell r="N1543">
            <v>3533249</v>
          </cell>
          <cell r="O1543" t="str">
            <v>Контр-счета непредвиденных обстоятельств</v>
          </cell>
        </row>
        <row r="1544">
          <cell r="A1544">
            <v>9</v>
          </cell>
          <cell r="B1544">
            <v>214</v>
          </cell>
          <cell r="C1544">
            <v>8002</v>
          </cell>
          <cell r="D1544">
            <v>8800</v>
          </cell>
          <cell r="E1544">
            <v>0</v>
          </cell>
          <cell r="F1544">
            <v>96300</v>
          </cell>
          <cell r="G1544">
            <v>0</v>
          </cell>
          <cell r="H1544">
            <v>0</v>
          </cell>
          <cell r="I1544">
            <v>0</v>
          </cell>
          <cell r="J1544">
            <v>2983462.27</v>
          </cell>
          <cell r="K1544">
            <v>21273193.27</v>
          </cell>
          <cell r="L1544">
            <v>21255244</v>
          </cell>
          <cell r="M1544">
            <v>0</v>
          </cell>
          <cell r="N1544">
            <v>2965513</v>
          </cell>
          <cell r="O1544" t="str">
            <v>Контр-счета непредвиденных обстоятельств</v>
          </cell>
        </row>
        <row r="1545">
          <cell r="A1545">
            <v>9</v>
          </cell>
          <cell r="B1545">
            <v>214</v>
          </cell>
          <cell r="C1545">
            <v>8104</v>
          </cell>
          <cell r="D1545">
            <v>8800</v>
          </cell>
          <cell r="E1545">
            <v>0</v>
          </cell>
          <cell r="F1545">
            <v>96300</v>
          </cell>
          <cell r="G1545">
            <v>0</v>
          </cell>
          <cell r="H1545">
            <v>0</v>
          </cell>
          <cell r="I1545">
            <v>0</v>
          </cell>
          <cell r="J1545">
            <v>4666794</v>
          </cell>
          <cell r="K1545">
            <v>22832914</v>
          </cell>
          <cell r="L1545">
            <v>21392113</v>
          </cell>
          <cell r="M1545">
            <v>0</v>
          </cell>
          <cell r="N1545">
            <v>3225993</v>
          </cell>
          <cell r="O1545" t="str">
            <v>Контр-счета непредвиденных обстоятельств</v>
          </cell>
        </row>
        <row r="1546">
          <cell r="A1546">
            <v>9</v>
          </cell>
          <cell r="B1546">
            <v>214</v>
          </cell>
          <cell r="C1546">
            <v>8137</v>
          </cell>
          <cell r="D1546">
            <v>8800</v>
          </cell>
          <cell r="E1546">
            <v>0</v>
          </cell>
          <cell r="F1546">
            <v>96300</v>
          </cell>
          <cell r="G1546">
            <v>0</v>
          </cell>
          <cell r="H1546">
            <v>0</v>
          </cell>
          <cell r="I1546">
            <v>0</v>
          </cell>
          <cell r="J1546">
            <v>4955012</v>
          </cell>
          <cell r="K1546">
            <v>48598263</v>
          </cell>
          <cell r="L1546">
            <v>46019949</v>
          </cell>
          <cell r="M1546">
            <v>0</v>
          </cell>
          <cell r="N1546">
            <v>2376698</v>
          </cell>
          <cell r="O1546" t="str">
            <v>Контр-счета непредвиденных обстоятельств</v>
          </cell>
        </row>
        <row r="1547">
          <cell r="A1547">
            <v>9</v>
          </cell>
          <cell r="B1547">
            <v>214</v>
          </cell>
          <cell r="C1547">
            <v>8298</v>
          </cell>
          <cell r="D1547">
            <v>8800</v>
          </cell>
          <cell r="E1547">
            <v>0</v>
          </cell>
          <cell r="F1547">
            <v>96300</v>
          </cell>
          <cell r="G1547">
            <v>0</v>
          </cell>
          <cell r="H1547">
            <v>0</v>
          </cell>
          <cell r="I1547">
            <v>0</v>
          </cell>
          <cell r="J1547">
            <v>6427150</v>
          </cell>
          <cell r="K1547">
            <v>21959846</v>
          </cell>
          <cell r="L1547">
            <v>19752684</v>
          </cell>
          <cell r="M1547">
            <v>0</v>
          </cell>
          <cell r="N1547">
            <v>4219988</v>
          </cell>
          <cell r="O1547" t="str">
            <v>Контр-счета непредвиденных обстоятельств</v>
          </cell>
        </row>
        <row r="1548">
          <cell r="A1548">
            <v>9</v>
          </cell>
          <cell r="B1548">
            <v>214</v>
          </cell>
          <cell r="C1548">
            <v>8533</v>
          </cell>
          <cell r="D1548">
            <v>8800</v>
          </cell>
          <cell r="E1548">
            <v>0</v>
          </cell>
          <cell r="F1548">
            <v>96300</v>
          </cell>
          <cell r="G1548">
            <v>0</v>
          </cell>
          <cell r="H1548">
            <v>0</v>
          </cell>
          <cell r="I1548">
            <v>0</v>
          </cell>
          <cell r="J1548">
            <v>2110191</v>
          </cell>
          <cell r="K1548">
            <v>3165873</v>
          </cell>
          <cell r="L1548">
            <v>2126482</v>
          </cell>
          <cell r="M1548">
            <v>0</v>
          </cell>
          <cell r="N1548">
            <v>1070800</v>
          </cell>
          <cell r="O1548" t="str">
            <v>Контр-счета непредвиденных обстоятельств</v>
          </cell>
        </row>
        <row r="1549">
          <cell r="A1549">
            <v>9</v>
          </cell>
          <cell r="B1549">
            <v>214</v>
          </cell>
          <cell r="C1549">
            <v>8659</v>
          </cell>
          <cell r="D1549">
            <v>8800</v>
          </cell>
          <cell r="E1549">
            <v>0</v>
          </cell>
          <cell r="F1549">
            <v>96300</v>
          </cell>
          <cell r="G1549">
            <v>0</v>
          </cell>
          <cell r="H1549">
            <v>0</v>
          </cell>
          <cell r="I1549">
            <v>0</v>
          </cell>
          <cell r="J1549">
            <v>5464881</v>
          </cell>
          <cell r="K1549">
            <v>21651369</v>
          </cell>
          <cell r="L1549">
            <v>21371841</v>
          </cell>
          <cell r="M1549">
            <v>0</v>
          </cell>
          <cell r="N1549">
            <v>5185353</v>
          </cell>
          <cell r="O1549" t="str">
            <v>Контр-счета непредвиденных обстоятельств</v>
          </cell>
        </row>
        <row r="1550">
          <cell r="A1550">
            <v>9</v>
          </cell>
          <cell r="B1550">
            <v>214</v>
          </cell>
          <cell r="C1550">
            <v>3563</v>
          </cell>
          <cell r="D1550">
            <v>9941.01</v>
          </cell>
          <cell r="E1550">
            <v>0</v>
          </cell>
          <cell r="F1550">
            <v>91905</v>
          </cell>
          <cell r="G1550">
            <v>0</v>
          </cell>
          <cell r="H1550">
            <v>0</v>
          </cell>
          <cell r="I1550">
            <v>2813300</v>
          </cell>
          <cell r="J1550">
            <v>0</v>
          </cell>
          <cell r="K1550">
            <v>400000</v>
          </cell>
          <cell r="L1550">
            <v>56000</v>
          </cell>
          <cell r="M1550">
            <v>3157300</v>
          </cell>
          <cell r="N1550">
            <v>0</v>
          </cell>
          <cell r="O1550" t="str">
            <v>Обязательства по долгосрочным ссудам</v>
          </cell>
        </row>
        <row r="1551">
          <cell r="A1551">
            <v>9</v>
          </cell>
          <cell r="B1551">
            <v>214</v>
          </cell>
          <cell r="C1551">
            <v>5996</v>
          </cell>
          <cell r="D1551">
            <v>9941.01</v>
          </cell>
          <cell r="E1551">
            <v>0</v>
          </cell>
          <cell r="F1551">
            <v>91905</v>
          </cell>
          <cell r="G1551">
            <v>0</v>
          </cell>
          <cell r="H1551">
            <v>0</v>
          </cell>
          <cell r="I1551">
            <v>8185000</v>
          </cell>
          <cell r="J1551">
            <v>0</v>
          </cell>
          <cell r="K1551">
            <v>0</v>
          </cell>
          <cell r="L1551">
            <v>363500</v>
          </cell>
          <cell r="M1551">
            <v>7821500</v>
          </cell>
          <cell r="N1551">
            <v>0</v>
          </cell>
          <cell r="O1551" t="str">
            <v>Обязательства по долгосрочным ссудам</v>
          </cell>
        </row>
        <row r="1552">
          <cell r="A1552">
            <v>9</v>
          </cell>
          <cell r="B1552">
            <v>214</v>
          </cell>
          <cell r="C1552">
            <v>7783</v>
          </cell>
          <cell r="D1552">
            <v>9941.01</v>
          </cell>
          <cell r="E1552">
            <v>0</v>
          </cell>
          <cell r="F1552">
            <v>91905</v>
          </cell>
          <cell r="G1552">
            <v>0</v>
          </cell>
          <cell r="H1552">
            <v>0</v>
          </cell>
          <cell r="I1552">
            <v>4469600</v>
          </cell>
          <cell r="J1552">
            <v>0</v>
          </cell>
          <cell r="K1552">
            <v>0</v>
          </cell>
          <cell r="L1552">
            <v>192900</v>
          </cell>
          <cell r="M1552">
            <v>4276700</v>
          </cell>
          <cell r="N1552">
            <v>0</v>
          </cell>
          <cell r="O1552" t="str">
            <v>Обязательства по долгосрочным ссудам</v>
          </cell>
        </row>
        <row r="1553">
          <cell r="A1553">
            <v>9</v>
          </cell>
          <cell r="B1553">
            <v>214</v>
          </cell>
          <cell r="C1553">
            <v>7845</v>
          </cell>
          <cell r="D1553">
            <v>9941.01</v>
          </cell>
          <cell r="E1553">
            <v>0</v>
          </cell>
          <cell r="F1553">
            <v>91905</v>
          </cell>
          <cell r="G1553">
            <v>0</v>
          </cell>
          <cell r="H1553">
            <v>0</v>
          </cell>
          <cell r="I1553">
            <v>2985200</v>
          </cell>
          <cell r="J1553">
            <v>0</v>
          </cell>
          <cell r="K1553">
            <v>0</v>
          </cell>
          <cell r="L1553">
            <v>536200</v>
          </cell>
          <cell r="M1553">
            <v>2449000</v>
          </cell>
          <cell r="N1553">
            <v>0</v>
          </cell>
          <cell r="O1553" t="str">
            <v>Обязательства по долгосрочным ссудам</v>
          </cell>
        </row>
        <row r="1554">
          <cell r="A1554">
            <v>9</v>
          </cell>
          <cell r="B1554">
            <v>214</v>
          </cell>
          <cell r="C1554">
            <v>7948</v>
          </cell>
          <cell r="D1554">
            <v>9941.01</v>
          </cell>
          <cell r="E1554">
            <v>0</v>
          </cell>
          <cell r="F1554">
            <v>91905</v>
          </cell>
          <cell r="G1554">
            <v>0</v>
          </cell>
          <cell r="H1554">
            <v>0</v>
          </cell>
          <cell r="I1554">
            <v>1597000</v>
          </cell>
          <cell r="J1554">
            <v>0</v>
          </cell>
          <cell r="K1554">
            <v>0</v>
          </cell>
          <cell r="L1554">
            <v>128000</v>
          </cell>
          <cell r="M1554">
            <v>1469000</v>
          </cell>
          <cell r="N1554">
            <v>0</v>
          </cell>
          <cell r="O1554" t="str">
            <v>Обязательства по долгосрочным ссудам</v>
          </cell>
        </row>
        <row r="1555">
          <cell r="A1555">
            <v>9</v>
          </cell>
          <cell r="B1555">
            <v>214</v>
          </cell>
          <cell r="C1555">
            <v>8002</v>
          </cell>
          <cell r="D1555">
            <v>9941.01</v>
          </cell>
          <cell r="E1555">
            <v>0</v>
          </cell>
          <cell r="F1555">
            <v>91905</v>
          </cell>
          <cell r="G1555">
            <v>0</v>
          </cell>
          <cell r="H1555">
            <v>0</v>
          </cell>
          <cell r="I1555">
            <v>839064</v>
          </cell>
          <cell r="J1555">
            <v>0</v>
          </cell>
          <cell r="K1555">
            <v>497000</v>
          </cell>
          <cell r="L1555">
            <v>10000</v>
          </cell>
          <cell r="M1555">
            <v>1326064</v>
          </cell>
          <cell r="N1555">
            <v>0</v>
          </cell>
          <cell r="O1555" t="str">
            <v>Обязательства по долгосрочным ссудам</v>
          </cell>
        </row>
        <row r="1556">
          <cell r="A1556">
            <v>9</v>
          </cell>
          <cell r="B1556">
            <v>214</v>
          </cell>
          <cell r="C1556">
            <v>8104</v>
          </cell>
          <cell r="D1556">
            <v>9941.01</v>
          </cell>
          <cell r="E1556">
            <v>0</v>
          </cell>
          <cell r="F1556">
            <v>91905</v>
          </cell>
          <cell r="G1556">
            <v>0</v>
          </cell>
          <cell r="H1556">
            <v>6</v>
          </cell>
          <cell r="I1556">
            <v>2148000</v>
          </cell>
          <cell r="J1556">
            <v>0</v>
          </cell>
          <cell r="K1556">
            <v>0</v>
          </cell>
          <cell r="L1556">
            <v>78000</v>
          </cell>
          <cell r="M1556">
            <v>2070000</v>
          </cell>
          <cell r="N1556">
            <v>0</v>
          </cell>
          <cell r="O1556" t="str">
            <v>Обязательства по долгосрочным ссудам</v>
          </cell>
        </row>
        <row r="1557">
          <cell r="A1557">
            <v>9</v>
          </cell>
          <cell r="B1557">
            <v>214</v>
          </cell>
          <cell r="C1557">
            <v>8137</v>
          </cell>
          <cell r="D1557">
            <v>9941.01</v>
          </cell>
          <cell r="E1557">
            <v>0</v>
          </cell>
          <cell r="F1557">
            <v>91905</v>
          </cell>
          <cell r="G1557">
            <v>0</v>
          </cell>
          <cell r="H1557">
            <v>6</v>
          </cell>
          <cell r="I1557">
            <v>1686000</v>
          </cell>
          <cell r="J1557">
            <v>0</v>
          </cell>
          <cell r="K1557">
            <v>0</v>
          </cell>
          <cell r="L1557">
            <v>240000</v>
          </cell>
          <cell r="M1557">
            <v>1446000</v>
          </cell>
          <cell r="N1557">
            <v>0</v>
          </cell>
          <cell r="O1557" t="str">
            <v>Обязательства по долгосрочным ссудам</v>
          </cell>
        </row>
        <row r="1558">
          <cell r="A1558">
            <v>9</v>
          </cell>
          <cell r="B1558">
            <v>214</v>
          </cell>
          <cell r="C1558">
            <v>8298</v>
          </cell>
          <cell r="D1558">
            <v>9941.01</v>
          </cell>
          <cell r="E1558">
            <v>0</v>
          </cell>
          <cell r="F1558">
            <v>91905</v>
          </cell>
          <cell r="G1558">
            <v>0</v>
          </cell>
          <cell r="H1558">
            <v>0</v>
          </cell>
          <cell r="I1558">
            <v>2738750</v>
          </cell>
          <cell r="J1558">
            <v>0</v>
          </cell>
          <cell r="K1558">
            <v>300000</v>
          </cell>
          <cell r="L1558">
            <v>17000</v>
          </cell>
          <cell r="M1558">
            <v>3021750</v>
          </cell>
          <cell r="N1558">
            <v>0</v>
          </cell>
          <cell r="O1558" t="str">
            <v>Обязательства по долгосрочным ссудам</v>
          </cell>
        </row>
        <row r="1559">
          <cell r="A1559">
            <v>9</v>
          </cell>
          <cell r="B1559">
            <v>214</v>
          </cell>
          <cell r="C1559">
            <v>8533</v>
          </cell>
          <cell r="D1559">
            <v>9941.01</v>
          </cell>
          <cell r="E1559">
            <v>0</v>
          </cell>
          <cell r="F1559">
            <v>91905</v>
          </cell>
          <cell r="G1559">
            <v>0</v>
          </cell>
          <cell r="H1559">
            <v>0</v>
          </cell>
          <cell r="I1559">
            <v>624000</v>
          </cell>
          <cell r="J1559">
            <v>0</v>
          </cell>
          <cell r="K1559">
            <v>0</v>
          </cell>
          <cell r="L1559">
            <v>0</v>
          </cell>
          <cell r="M1559">
            <v>624000</v>
          </cell>
          <cell r="N1559">
            <v>0</v>
          </cell>
          <cell r="O1559" t="str">
            <v>Обязательства по долгосрочным ссудам</v>
          </cell>
        </row>
        <row r="1560">
          <cell r="A1560">
            <v>9</v>
          </cell>
          <cell r="B1560">
            <v>214</v>
          </cell>
          <cell r="C1560">
            <v>8659</v>
          </cell>
          <cell r="D1560">
            <v>9941.01</v>
          </cell>
          <cell r="E1560">
            <v>0</v>
          </cell>
          <cell r="F1560">
            <v>91905</v>
          </cell>
          <cell r="G1560">
            <v>0</v>
          </cell>
          <cell r="H1560">
            <v>0</v>
          </cell>
          <cell r="I1560">
            <v>2964200</v>
          </cell>
          <cell r="J1560">
            <v>0</v>
          </cell>
          <cell r="K1560">
            <v>0</v>
          </cell>
          <cell r="L1560">
            <v>543700</v>
          </cell>
          <cell r="M1560">
            <v>2420500</v>
          </cell>
          <cell r="N1560">
            <v>0</v>
          </cell>
          <cell r="O1560" t="str">
            <v>Обязательства по долгосрочным ссудам</v>
          </cell>
        </row>
        <row r="1561">
          <cell r="A1561">
            <v>9</v>
          </cell>
          <cell r="B1561">
            <v>214</v>
          </cell>
          <cell r="C1561">
            <v>3563</v>
          </cell>
          <cell r="D1561">
            <v>9953.11</v>
          </cell>
          <cell r="E1561">
            <v>25</v>
          </cell>
          <cell r="F1561">
            <v>95497.13</v>
          </cell>
          <cell r="G1561">
            <v>0</v>
          </cell>
          <cell r="H1561">
            <v>6</v>
          </cell>
          <cell r="I1561">
            <v>250</v>
          </cell>
          <cell r="J1561">
            <v>0</v>
          </cell>
          <cell r="K1561">
            <v>0</v>
          </cell>
          <cell r="L1561">
            <v>250</v>
          </cell>
          <cell r="M1561">
            <v>0</v>
          </cell>
          <cell r="N1561">
            <v>0</v>
          </cell>
          <cell r="O1561" t="str">
            <v>"Sprint-Mexribonlik" lotereyasining to`langan chiptalari</v>
          </cell>
        </row>
        <row r="1562">
          <cell r="A1562">
            <v>9</v>
          </cell>
          <cell r="B1562">
            <v>214</v>
          </cell>
          <cell r="C1562">
            <v>8104</v>
          </cell>
          <cell r="D1562">
            <v>9953.11</v>
          </cell>
          <cell r="E1562">
            <v>25</v>
          </cell>
          <cell r="F1562">
            <v>95497.13</v>
          </cell>
          <cell r="G1562">
            <v>0</v>
          </cell>
          <cell r="H1562">
            <v>6</v>
          </cell>
          <cell r="I1562">
            <v>5550</v>
          </cell>
          <cell r="J1562">
            <v>0</v>
          </cell>
          <cell r="K1562">
            <v>4725</v>
          </cell>
          <cell r="L1562">
            <v>10275</v>
          </cell>
          <cell r="M1562">
            <v>0</v>
          </cell>
          <cell r="N1562">
            <v>0</v>
          </cell>
          <cell r="O1562" t="str">
            <v>"Sprint-Mexribonlik" lotereyasining to`langan chiptalari</v>
          </cell>
        </row>
        <row r="1563">
          <cell r="A1563">
            <v>9</v>
          </cell>
          <cell r="B1563">
            <v>214</v>
          </cell>
          <cell r="C1563">
            <v>8137</v>
          </cell>
          <cell r="D1563">
            <v>9953.11</v>
          </cell>
          <cell r="E1563">
            <v>25</v>
          </cell>
          <cell r="F1563">
            <v>95497.13</v>
          </cell>
          <cell r="G1563">
            <v>0</v>
          </cell>
          <cell r="H1563">
            <v>6</v>
          </cell>
          <cell r="I1563">
            <v>3425</v>
          </cell>
          <cell r="J1563">
            <v>0</v>
          </cell>
          <cell r="K1563">
            <v>0</v>
          </cell>
          <cell r="L1563">
            <v>3425</v>
          </cell>
          <cell r="M1563">
            <v>0</v>
          </cell>
          <cell r="N1563">
            <v>0</v>
          </cell>
          <cell r="O1563" t="str">
            <v>Оплаченные билеты - "Спринт-Мехрибонлик"</v>
          </cell>
        </row>
        <row r="1564">
          <cell r="A1564">
            <v>9</v>
          </cell>
          <cell r="B1564">
            <v>214</v>
          </cell>
          <cell r="C1564">
            <v>8298</v>
          </cell>
          <cell r="D1564">
            <v>9953.1299999999992</v>
          </cell>
          <cell r="E1564">
            <v>25</v>
          </cell>
          <cell r="F1564">
            <v>95497.15</v>
          </cell>
          <cell r="G1564">
            <v>0</v>
          </cell>
          <cell r="H1564">
            <v>6</v>
          </cell>
          <cell r="I1564">
            <v>0</v>
          </cell>
          <cell r="J1564">
            <v>0</v>
          </cell>
          <cell r="K1564">
            <v>900</v>
          </cell>
          <cell r="L1564">
            <v>900</v>
          </cell>
          <cell r="M1564">
            <v>0</v>
          </cell>
          <cell r="N1564">
            <v>0</v>
          </cell>
          <cell r="O1564" t="str">
            <v>"Umid" lotereyasining to`langan chiptalari</v>
          </cell>
        </row>
        <row r="1565">
          <cell r="A1565">
            <v>9</v>
          </cell>
          <cell r="B1565">
            <v>214</v>
          </cell>
          <cell r="C1565">
            <v>3563</v>
          </cell>
          <cell r="D1565">
            <v>9953.14</v>
          </cell>
          <cell r="E1565">
            <v>25</v>
          </cell>
          <cell r="F1565">
            <v>95497.16</v>
          </cell>
          <cell r="G1565">
            <v>0</v>
          </cell>
          <cell r="H1565">
            <v>6</v>
          </cell>
          <cell r="I1565">
            <v>17750</v>
          </cell>
          <cell r="J1565">
            <v>0</v>
          </cell>
          <cell r="K1565">
            <v>0</v>
          </cell>
          <cell r="L1565">
            <v>17750</v>
          </cell>
          <cell r="M1565">
            <v>0</v>
          </cell>
          <cell r="N1565">
            <v>0</v>
          </cell>
          <cell r="O1565" t="str">
            <v>"Xazina-3" lotereyasining to`langan chiptalari</v>
          </cell>
        </row>
        <row r="1566">
          <cell r="A1566">
            <v>9</v>
          </cell>
          <cell r="B1566">
            <v>214</v>
          </cell>
          <cell r="C1566">
            <v>5996</v>
          </cell>
          <cell r="D1566">
            <v>9953.14</v>
          </cell>
          <cell r="E1566">
            <v>25</v>
          </cell>
          <cell r="F1566">
            <v>95497.16</v>
          </cell>
          <cell r="G1566">
            <v>0</v>
          </cell>
          <cell r="H1566">
            <v>6</v>
          </cell>
          <cell r="I1566">
            <v>1900</v>
          </cell>
          <cell r="J1566">
            <v>0</v>
          </cell>
          <cell r="K1566">
            <v>500</v>
          </cell>
          <cell r="L1566">
            <v>2400</v>
          </cell>
          <cell r="M1566">
            <v>0</v>
          </cell>
          <cell r="N1566">
            <v>0</v>
          </cell>
          <cell r="O1566" t="str">
            <v>"Xazina-3" lotereyasining to`langan chiptalari</v>
          </cell>
        </row>
        <row r="1567">
          <cell r="A1567">
            <v>9</v>
          </cell>
          <cell r="B1567">
            <v>214</v>
          </cell>
          <cell r="C1567">
            <v>7845</v>
          </cell>
          <cell r="D1567">
            <v>9953.14</v>
          </cell>
          <cell r="E1567">
            <v>25</v>
          </cell>
          <cell r="F1567">
            <v>95497.16</v>
          </cell>
          <cell r="G1567">
            <v>0</v>
          </cell>
          <cell r="H1567">
            <v>6</v>
          </cell>
          <cell r="I1567">
            <v>2900</v>
          </cell>
          <cell r="J1567">
            <v>0</v>
          </cell>
          <cell r="K1567">
            <v>0</v>
          </cell>
          <cell r="L1567">
            <v>2900</v>
          </cell>
          <cell r="M1567">
            <v>0</v>
          </cell>
          <cell r="N1567">
            <v>0</v>
          </cell>
          <cell r="O1567" t="str">
            <v>"Xazina-3" lotereyasining to`langan chiptalari</v>
          </cell>
        </row>
        <row r="1568">
          <cell r="A1568">
            <v>9</v>
          </cell>
          <cell r="B1568">
            <v>214</v>
          </cell>
          <cell r="C1568">
            <v>7948</v>
          </cell>
          <cell r="D1568">
            <v>9953.14</v>
          </cell>
          <cell r="E1568">
            <v>25</v>
          </cell>
          <cell r="F1568">
            <v>95497.16</v>
          </cell>
          <cell r="G1568">
            <v>0</v>
          </cell>
          <cell r="H1568">
            <v>6</v>
          </cell>
          <cell r="I1568">
            <v>2000</v>
          </cell>
          <cell r="J1568">
            <v>0</v>
          </cell>
          <cell r="K1568">
            <v>0</v>
          </cell>
          <cell r="L1568">
            <v>2000</v>
          </cell>
          <cell r="M1568">
            <v>0</v>
          </cell>
          <cell r="N1568">
            <v>0</v>
          </cell>
          <cell r="O1568" t="str">
            <v>"Xazina-3" lotereyasining to`langan chiptalari</v>
          </cell>
        </row>
        <row r="1569">
          <cell r="A1569">
            <v>9</v>
          </cell>
          <cell r="B1569">
            <v>214</v>
          </cell>
          <cell r="C1569">
            <v>8002</v>
          </cell>
          <cell r="D1569">
            <v>9953.14</v>
          </cell>
          <cell r="E1569">
            <v>25</v>
          </cell>
          <cell r="F1569">
            <v>95497.16</v>
          </cell>
          <cell r="G1569">
            <v>0</v>
          </cell>
          <cell r="H1569">
            <v>6</v>
          </cell>
          <cell r="I1569">
            <v>3000</v>
          </cell>
          <cell r="J1569">
            <v>0</v>
          </cell>
          <cell r="K1569">
            <v>0</v>
          </cell>
          <cell r="L1569">
            <v>3000</v>
          </cell>
          <cell r="M1569">
            <v>0</v>
          </cell>
          <cell r="N1569">
            <v>0</v>
          </cell>
          <cell r="O1569" t="str">
            <v>"Xazina-3" lotereyasining to`langan chiptalari</v>
          </cell>
        </row>
        <row r="1570">
          <cell r="A1570">
            <v>9</v>
          </cell>
          <cell r="B1570">
            <v>214</v>
          </cell>
          <cell r="C1570">
            <v>8104</v>
          </cell>
          <cell r="D1570">
            <v>9953.14</v>
          </cell>
          <cell r="E1570">
            <v>25</v>
          </cell>
          <cell r="F1570">
            <v>95497.16</v>
          </cell>
          <cell r="G1570">
            <v>0</v>
          </cell>
          <cell r="H1570">
            <v>0</v>
          </cell>
          <cell r="I1570">
            <v>500</v>
          </cell>
          <cell r="J1570">
            <v>0</v>
          </cell>
          <cell r="K1570">
            <v>0</v>
          </cell>
          <cell r="L1570">
            <v>500</v>
          </cell>
          <cell r="M1570">
            <v>0</v>
          </cell>
          <cell r="N1570">
            <v>0</v>
          </cell>
          <cell r="O1570" t="str">
            <v>"Xazina-3" lotereyasining to`langan chiptalari</v>
          </cell>
        </row>
        <row r="1571">
          <cell r="A1571">
            <v>9</v>
          </cell>
          <cell r="B1571">
            <v>214</v>
          </cell>
          <cell r="C1571">
            <v>8137</v>
          </cell>
          <cell r="D1571">
            <v>9953.14</v>
          </cell>
          <cell r="E1571">
            <v>25</v>
          </cell>
          <cell r="F1571">
            <v>95497.16</v>
          </cell>
          <cell r="G1571">
            <v>0</v>
          </cell>
          <cell r="H1571">
            <v>6</v>
          </cell>
          <cell r="I1571">
            <v>700</v>
          </cell>
          <cell r="J1571">
            <v>0</v>
          </cell>
          <cell r="K1571">
            <v>0</v>
          </cell>
          <cell r="L1571">
            <v>700</v>
          </cell>
          <cell r="M1571">
            <v>0</v>
          </cell>
          <cell r="N1571">
            <v>0</v>
          </cell>
          <cell r="O1571" t="str">
            <v>Оплаченные билеты - "Хазина-3"</v>
          </cell>
        </row>
        <row r="1572">
          <cell r="A1572">
            <v>9</v>
          </cell>
          <cell r="B1572">
            <v>214</v>
          </cell>
          <cell r="C1572">
            <v>8298</v>
          </cell>
          <cell r="D1572">
            <v>9953.14</v>
          </cell>
          <cell r="E1572">
            <v>25</v>
          </cell>
          <cell r="F1572">
            <v>95497.16</v>
          </cell>
          <cell r="G1572">
            <v>0</v>
          </cell>
          <cell r="H1572">
            <v>6</v>
          </cell>
          <cell r="I1572">
            <v>100</v>
          </cell>
          <cell r="J1572">
            <v>0</v>
          </cell>
          <cell r="K1572">
            <v>300</v>
          </cell>
          <cell r="L1572">
            <v>400</v>
          </cell>
          <cell r="M1572">
            <v>0</v>
          </cell>
          <cell r="N1572">
            <v>0</v>
          </cell>
          <cell r="O1572" t="str">
            <v>"Xazina-3" lotereyasining to`langan chiptalari</v>
          </cell>
        </row>
        <row r="1573">
          <cell r="A1573">
            <v>9</v>
          </cell>
          <cell r="B1573">
            <v>214</v>
          </cell>
          <cell r="C1573">
            <v>8533</v>
          </cell>
          <cell r="D1573">
            <v>9953.14</v>
          </cell>
          <cell r="E1573">
            <v>25</v>
          </cell>
          <cell r="F1573">
            <v>95497.16</v>
          </cell>
          <cell r="G1573">
            <v>0</v>
          </cell>
          <cell r="H1573">
            <v>6</v>
          </cell>
          <cell r="I1573">
            <v>400</v>
          </cell>
          <cell r="J1573">
            <v>0</v>
          </cell>
          <cell r="K1573">
            <v>0</v>
          </cell>
          <cell r="L1573">
            <v>400</v>
          </cell>
          <cell r="M1573">
            <v>0</v>
          </cell>
          <cell r="N1573">
            <v>0</v>
          </cell>
          <cell r="O1573" t="str">
            <v>"Xazina-3" lotereyasining to`langan chiptalari</v>
          </cell>
        </row>
        <row r="1574">
          <cell r="A1574">
            <v>9</v>
          </cell>
          <cell r="B1574">
            <v>214</v>
          </cell>
          <cell r="C1574">
            <v>3563</v>
          </cell>
          <cell r="D1574">
            <v>9953.15</v>
          </cell>
          <cell r="E1574">
            <v>25</v>
          </cell>
          <cell r="F1574">
            <v>95497.17</v>
          </cell>
          <cell r="G1574">
            <v>0</v>
          </cell>
          <cell r="H1574">
            <v>6</v>
          </cell>
          <cell r="I1574">
            <v>127200</v>
          </cell>
          <cell r="J1574">
            <v>0</v>
          </cell>
          <cell r="K1574">
            <v>200</v>
          </cell>
          <cell r="L1574">
            <v>127400</v>
          </cell>
          <cell r="M1574">
            <v>0</v>
          </cell>
          <cell r="N1574">
            <v>0</v>
          </cell>
          <cell r="O1574" t="str">
            <v>"Inson manfaatlari uchun-2" lotereyasining to`langan chiptal</v>
          </cell>
        </row>
        <row r="1575">
          <cell r="A1575">
            <v>9</v>
          </cell>
          <cell r="B1575">
            <v>214</v>
          </cell>
          <cell r="C1575">
            <v>5996</v>
          </cell>
          <cell r="D1575">
            <v>9953.15</v>
          </cell>
          <cell r="E1575">
            <v>25</v>
          </cell>
          <cell r="F1575">
            <v>95497.17</v>
          </cell>
          <cell r="G1575">
            <v>0</v>
          </cell>
          <cell r="H1575">
            <v>6</v>
          </cell>
          <cell r="I1575">
            <v>2400</v>
          </cell>
          <cell r="J1575">
            <v>0</v>
          </cell>
          <cell r="K1575">
            <v>500</v>
          </cell>
          <cell r="L1575">
            <v>2900</v>
          </cell>
          <cell r="M1575">
            <v>0</v>
          </cell>
          <cell r="N1575">
            <v>0</v>
          </cell>
          <cell r="O1575" t="str">
            <v>"Inson manfaatlari uchun-2" lotereyasining to`langan chiptal</v>
          </cell>
        </row>
        <row r="1576">
          <cell r="A1576">
            <v>9</v>
          </cell>
          <cell r="B1576">
            <v>214</v>
          </cell>
          <cell r="C1576">
            <v>7783</v>
          </cell>
          <cell r="D1576">
            <v>9953.15</v>
          </cell>
          <cell r="E1576">
            <v>25</v>
          </cell>
          <cell r="F1576">
            <v>95497.17</v>
          </cell>
          <cell r="G1576">
            <v>0</v>
          </cell>
          <cell r="H1576">
            <v>6</v>
          </cell>
          <cell r="I1576">
            <v>700</v>
          </cell>
          <cell r="J1576">
            <v>0</v>
          </cell>
          <cell r="K1576">
            <v>1000</v>
          </cell>
          <cell r="L1576">
            <v>0</v>
          </cell>
          <cell r="M1576">
            <v>1700</v>
          </cell>
          <cell r="N1576">
            <v>0</v>
          </cell>
          <cell r="O1576" t="str">
            <v>"Inson manfaatlari uchun-2" lotereyasining to`langan chiptal</v>
          </cell>
        </row>
        <row r="1577">
          <cell r="A1577">
            <v>9</v>
          </cell>
          <cell r="B1577">
            <v>214</v>
          </cell>
          <cell r="C1577">
            <v>7845</v>
          </cell>
          <cell r="D1577">
            <v>9953.15</v>
          </cell>
          <cell r="E1577">
            <v>25</v>
          </cell>
          <cell r="F1577">
            <v>95497.17</v>
          </cell>
          <cell r="G1577">
            <v>0</v>
          </cell>
          <cell r="H1577">
            <v>6</v>
          </cell>
          <cell r="I1577">
            <v>12600</v>
          </cell>
          <cell r="J1577">
            <v>0</v>
          </cell>
          <cell r="K1577">
            <v>600</v>
          </cell>
          <cell r="L1577">
            <v>13200</v>
          </cell>
          <cell r="M1577">
            <v>0</v>
          </cell>
          <cell r="N1577">
            <v>0</v>
          </cell>
          <cell r="O1577" t="str">
            <v>"Inson manfaatlari uchun-2" lotereyasining to`langan chiptal</v>
          </cell>
        </row>
        <row r="1578">
          <cell r="A1578">
            <v>9</v>
          </cell>
          <cell r="B1578">
            <v>214</v>
          </cell>
          <cell r="C1578">
            <v>7948</v>
          </cell>
          <cell r="D1578">
            <v>9953.15</v>
          </cell>
          <cell r="E1578">
            <v>25</v>
          </cell>
          <cell r="F1578">
            <v>95497.17</v>
          </cell>
          <cell r="G1578">
            <v>0</v>
          </cell>
          <cell r="H1578">
            <v>6</v>
          </cell>
          <cell r="I1578">
            <v>32800</v>
          </cell>
          <cell r="J1578">
            <v>0</v>
          </cell>
          <cell r="K1578">
            <v>2200</v>
          </cell>
          <cell r="L1578">
            <v>35000</v>
          </cell>
          <cell r="M1578">
            <v>0</v>
          </cell>
          <cell r="N1578">
            <v>0</v>
          </cell>
          <cell r="O1578" t="str">
            <v>"Inson manfaatlari uchun-2" lotereyasining to`langan chiptal</v>
          </cell>
        </row>
        <row r="1579">
          <cell r="A1579">
            <v>9</v>
          </cell>
          <cell r="B1579">
            <v>214</v>
          </cell>
          <cell r="C1579">
            <v>8002</v>
          </cell>
          <cell r="D1579">
            <v>9953.15</v>
          </cell>
          <cell r="E1579">
            <v>25</v>
          </cell>
          <cell r="F1579">
            <v>95497.17</v>
          </cell>
          <cell r="G1579">
            <v>0</v>
          </cell>
          <cell r="H1579">
            <v>6</v>
          </cell>
          <cell r="I1579">
            <v>8700</v>
          </cell>
          <cell r="J1579">
            <v>0</v>
          </cell>
          <cell r="K1579">
            <v>200</v>
          </cell>
          <cell r="L1579">
            <v>8900</v>
          </cell>
          <cell r="M1579">
            <v>0</v>
          </cell>
          <cell r="N1579">
            <v>0</v>
          </cell>
          <cell r="O1579" t="str">
            <v>"Inson manfaatlari uchun-2" lotereyasining to`langan chiptal</v>
          </cell>
        </row>
        <row r="1580">
          <cell r="A1580">
            <v>9</v>
          </cell>
          <cell r="B1580">
            <v>214</v>
          </cell>
          <cell r="C1580">
            <v>8104</v>
          </cell>
          <cell r="D1580">
            <v>9953.15</v>
          </cell>
          <cell r="E1580">
            <v>25</v>
          </cell>
          <cell r="F1580">
            <v>95497.17</v>
          </cell>
          <cell r="G1580">
            <v>0</v>
          </cell>
          <cell r="H1580">
            <v>6</v>
          </cell>
          <cell r="I1580">
            <v>29100</v>
          </cell>
          <cell r="J1580">
            <v>0</v>
          </cell>
          <cell r="K1580">
            <v>300</v>
          </cell>
          <cell r="L1580">
            <v>29400</v>
          </cell>
          <cell r="M1580">
            <v>0</v>
          </cell>
          <cell r="N1580">
            <v>0</v>
          </cell>
          <cell r="O1580" t="str">
            <v>"Inson manfaatlari uchun-2" lotereyasining to`langan chiptal</v>
          </cell>
        </row>
        <row r="1581">
          <cell r="A1581">
            <v>9</v>
          </cell>
          <cell r="B1581">
            <v>214</v>
          </cell>
          <cell r="C1581">
            <v>8137</v>
          </cell>
          <cell r="D1581">
            <v>9953.15</v>
          </cell>
          <cell r="E1581">
            <v>25</v>
          </cell>
          <cell r="F1581">
            <v>95497.17</v>
          </cell>
          <cell r="G1581">
            <v>0</v>
          </cell>
          <cell r="H1581">
            <v>6</v>
          </cell>
          <cell r="I1581">
            <v>6000</v>
          </cell>
          <cell r="J1581">
            <v>0</v>
          </cell>
          <cell r="K1581">
            <v>100</v>
          </cell>
          <cell r="L1581">
            <v>6100</v>
          </cell>
          <cell r="M1581">
            <v>0</v>
          </cell>
          <cell r="N1581">
            <v>0</v>
          </cell>
          <cell r="O1581" t="str">
            <v>Оплаченные билеты - "Инсон манфаатлари учун-2"</v>
          </cell>
        </row>
        <row r="1582">
          <cell r="A1582">
            <v>9</v>
          </cell>
          <cell r="B1582">
            <v>214</v>
          </cell>
          <cell r="C1582">
            <v>8298</v>
          </cell>
          <cell r="D1582">
            <v>9953.15</v>
          </cell>
          <cell r="E1582">
            <v>25</v>
          </cell>
          <cell r="F1582">
            <v>95497.17</v>
          </cell>
          <cell r="G1582">
            <v>0</v>
          </cell>
          <cell r="H1582">
            <v>6</v>
          </cell>
          <cell r="I1582">
            <v>2700</v>
          </cell>
          <cell r="J1582">
            <v>0</v>
          </cell>
          <cell r="K1582">
            <v>100</v>
          </cell>
          <cell r="L1582">
            <v>2800</v>
          </cell>
          <cell r="M1582">
            <v>0</v>
          </cell>
          <cell r="N1582">
            <v>0</v>
          </cell>
          <cell r="O1582" t="str">
            <v>"Inson manfaatlari uchun-2" lotereyasining to`langan chiptal</v>
          </cell>
        </row>
        <row r="1583">
          <cell r="A1583">
            <v>9</v>
          </cell>
          <cell r="B1583">
            <v>214</v>
          </cell>
          <cell r="C1583">
            <v>8533</v>
          </cell>
          <cell r="D1583">
            <v>9953.15</v>
          </cell>
          <cell r="E1583">
            <v>25</v>
          </cell>
          <cell r="F1583">
            <v>95497.17</v>
          </cell>
          <cell r="G1583">
            <v>0</v>
          </cell>
          <cell r="H1583">
            <v>6</v>
          </cell>
          <cell r="I1583">
            <v>1500</v>
          </cell>
          <cell r="J1583">
            <v>0</v>
          </cell>
          <cell r="K1583">
            <v>0</v>
          </cell>
          <cell r="L1583">
            <v>1500</v>
          </cell>
          <cell r="M1583">
            <v>0</v>
          </cell>
          <cell r="N1583">
            <v>0</v>
          </cell>
          <cell r="O1583" t="str">
            <v>"Inson manfaatlari uchun-2" lotereyasining to`langan chiptal</v>
          </cell>
        </row>
        <row r="1584">
          <cell r="A1584">
            <v>9</v>
          </cell>
          <cell r="B1584">
            <v>214</v>
          </cell>
          <cell r="C1584">
            <v>8659</v>
          </cell>
          <cell r="D1584">
            <v>9953.15</v>
          </cell>
          <cell r="E1584">
            <v>25</v>
          </cell>
          <cell r="F1584">
            <v>95497.17</v>
          </cell>
          <cell r="G1584">
            <v>0</v>
          </cell>
          <cell r="H1584">
            <v>6</v>
          </cell>
          <cell r="I1584">
            <v>100</v>
          </cell>
          <cell r="J1584">
            <v>0</v>
          </cell>
          <cell r="K1584">
            <v>900</v>
          </cell>
          <cell r="L1584">
            <v>1000</v>
          </cell>
          <cell r="M1584">
            <v>0</v>
          </cell>
          <cell r="N1584">
            <v>0</v>
          </cell>
          <cell r="O1584" t="str">
            <v>"Inson manfaatlari uchun-2" lotereyasining to`langan chiptal</v>
          </cell>
        </row>
        <row r="1585">
          <cell r="A1585">
            <v>9</v>
          </cell>
          <cell r="B1585">
            <v>214</v>
          </cell>
          <cell r="C1585">
            <v>3563</v>
          </cell>
          <cell r="D1585">
            <v>9953.17</v>
          </cell>
          <cell r="E1585">
            <v>25</v>
          </cell>
          <cell r="F1585">
            <v>95497.279999999999</v>
          </cell>
          <cell r="G1585">
            <v>0</v>
          </cell>
          <cell r="H1585">
            <v>6</v>
          </cell>
          <cell r="I1585">
            <v>40700</v>
          </cell>
          <cell r="J1585">
            <v>0</v>
          </cell>
          <cell r="K1585">
            <v>100</v>
          </cell>
          <cell r="L1585">
            <v>40800</v>
          </cell>
          <cell r="M1585">
            <v>0</v>
          </cell>
          <cell r="N1585">
            <v>0</v>
          </cell>
          <cell r="O1585" t="str">
            <v>"Oila quvonchi" lotereyasining to`langan chiptalari</v>
          </cell>
        </row>
        <row r="1586">
          <cell r="A1586">
            <v>9</v>
          </cell>
          <cell r="B1586">
            <v>214</v>
          </cell>
          <cell r="C1586">
            <v>5996</v>
          </cell>
          <cell r="D1586">
            <v>9953.17</v>
          </cell>
          <cell r="E1586">
            <v>25</v>
          </cell>
          <cell r="F1586">
            <v>95497.279999999999</v>
          </cell>
          <cell r="G1586">
            <v>0</v>
          </cell>
          <cell r="H1586">
            <v>6</v>
          </cell>
          <cell r="I1586">
            <v>300</v>
          </cell>
          <cell r="J1586">
            <v>0</v>
          </cell>
          <cell r="K1586">
            <v>0</v>
          </cell>
          <cell r="L1586">
            <v>300</v>
          </cell>
          <cell r="M1586">
            <v>0</v>
          </cell>
          <cell r="N1586">
            <v>0</v>
          </cell>
          <cell r="O1586" t="str">
            <v>"Oila quvonchi" lotereyasining to`langan chiptalari</v>
          </cell>
        </row>
        <row r="1587">
          <cell r="A1587">
            <v>9</v>
          </cell>
          <cell r="B1587">
            <v>214</v>
          </cell>
          <cell r="C1587">
            <v>7783</v>
          </cell>
          <cell r="D1587">
            <v>9953.17</v>
          </cell>
          <cell r="E1587">
            <v>25</v>
          </cell>
          <cell r="F1587">
            <v>95497.279999999999</v>
          </cell>
          <cell r="G1587">
            <v>0</v>
          </cell>
          <cell r="H1587">
            <v>6</v>
          </cell>
          <cell r="I1587">
            <v>300</v>
          </cell>
          <cell r="J1587">
            <v>0</v>
          </cell>
          <cell r="K1587">
            <v>0</v>
          </cell>
          <cell r="L1587">
            <v>300</v>
          </cell>
          <cell r="M1587">
            <v>0</v>
          </cell>
          <cell r="N1587">
            <v>0</v>
          </cell>
          <cell r="O1587" t="str">
            <v>"Oila quvonchi" lotereyasining to`langan chiptalari</v>
          </cell>
        </row>
        <row r="1588">
          <cell r="A1588">
            <v>9</v>
          </cell>
          <cell r="B1588">
            <v>214</v>
          </cell>
          <cell r="C1588">
            <v>7845</v>
          </cell>
          <cell r="D1588">
            <v>9953.17</v>
          </cell>
          <cell r="E1588">
            <v>25</v>
          </cell>
          <cell r="F1588">
            <v>95497.279999999999</v>
          </cell>
          <cell r="G1588">
            <v>0</v>
          </cell>
          <cell r="H1588">
            <v>6</v>
          </cell>
          <cell r="I1588">
            <v>2500</v>
          </cell>
          <cell r="J1588">
            <v>0</v>
          </cell>
          <cell r="K1588">
            <v>0</v>
          </cell>
          <cell r="L1588">
            <v>2500</v>
          </cell>
          <cell r="M1588">
            <v>0</v>
          </cell>
          <cell r="N1588">
            <v>0</v>
          </cell>
          <cell r="O1588" t="str">
            <v>"Oila quvonchi" lotereyasining to`langan chiptalari</v>
          </cell>
        </row>
        <row r="1589">
          <cell r="A1589">
            <v>9</v>
          </cell>
          <cell r="B1589">
            <v>214</v>
          </cell>
          <cell r="C1589">
            <v>7948</v>
          </cell>
          <cell r="D1589">
            <v>9953.17</v>
          </cell>
          <cell r="E1589">
            <v>25</v>
          </cell>
          <cell r="F1589">
            <v>95497.279999999999</v>
          </cell>
          <cell r="G1589">
            <v>0</v>
          </cell>
          <cell r="H1589">
            <v>6</v>
          </cell>
          <cell r="I1589">
            <v>200</v>
          </cell>
          <cell r="J1589">
            <v>0</v>
          </cell>
          <cell r="K1589">
            <v>0</v>
          </cell>
          <cell r="L1589">
            <v>200</v>
          </cell>
          <cell r="M1589">
            <v>0</v>
          </cell>
          <cell r="N1589">
            <v>0</v>
          </cell>
          <cell r="O1589" t="str">
            <v>"Oila quvonchi" lotereyasining to`langan chiptalari</v>
          </cell>
        </row>
        <row r="1590">
          <cell r="A1590">
            <v>9</v>
          </cell>
          <cell r="B1590">
            <v>214</v>
          </cell>
          <cell r="C1590">
            <v>8002</v>
          </cell>
          <cell r="D1590">
            <v>9953.17</v>
          </cell>
          <cell r="E1590">
            <v>25</v>
          </cell>
          <cell r="F1590">
            <v>95497.279999999999</v>
          </cell>
          <cell r="G1590">
            <v>0</v>
          </cell>
          <cell r="H1590">
            <v>6</v>
          </cell>
          <cell r="I1590">
            <v>900</v>
          </cell>
          <cell r="J1590">
            <v>0</v>
          </cell>
          <cell r="K1590">
            <v>600</v>
          </cell>
          <cell r="L1590">
            <v>1500</v>
          </cell>
          <cell r="M1590">
            <v>0</v>
          </cell>
          <cell r="N1590">
            <v>0</v>
          </cell>
          <cell r="O1590" t="str">
            <v>"Oila quvonchi" lotereyasining to`langan chiptalari</v>
          </cell>
        </row>
        <row r="1591">
          <cell r="A1591">
            <v>9</v>
          </cell>
          <cell r="B1591">
            <v>214</v>
          </cell>
          <cell r="C1591">
            <v>8104</v>
          </cell>
          <cell r="D1591">
            <v>9953.17</v>
          </cell>
          <cell r="E1591">
            <v>25</v>
          </cell>
          <cell r="F1591">
            <v>95497.279999999999</v>
          </cell>
          <cell r="G1591">
            <v>0</v>
          </cell>
          <cell r="H1591">
            <v>6</v>
          </cell>
          <cell r="I1591">
            <v>600</v>
          </cell>
          <cell r="J1591">
            <v>0</v>
          </cell>
          <cell r="K1591">
            <v>0</v>
          </cell>
          <cell r="L1591">
            <v>600</v>
          </cell>
          <cell r="M1591">
            <v>0</v>
          </cell>
          <cell r="N1591">
            <v>0</v>
          </cell>
          <cell r="O1591" t="str">
            <v>"Oila quvonchi" lotereyasining to`langan chiptalari</v>
          </cell>
        </row>
        <row r="1592">
          <cell r="A1592">
            <v>9</v>
          </cell>
          <cell r="B1592">
            <v>214</v>
          </cell>
          <cell r="C1592">
            <v>8137</v>
          </cell>
          <cell r="D1592">
            <v>9953.17</v>
          </cell>
          <cell r="E1592">
            <v>25</v>
          </cell>
          <cell r="F1592">
            <v>95497.279999999999</v>
          </cell>
          <cell r="G1592">
            <v>0</v>
          </cell>
          <cell r="H1592">
            <v>6</v>
          </cell>
          <cell r="I1592">
            <v>12200</v>
          </cell>
          <cell r="J1592">
            <v>0</v>
          </cell>
          <cell r="K1592">
            <v>200</v>
          </cell>
          <cell r="L1592">
            <v>12400</v>
          </cell>
          <cell r="M1592">
            <v>0</v>
          </cell>
          <cell r="N1592">
            <v>0</v>
          </cell>
          <cell r="O1592" t="str">
            <v>Оплаченные билеты - "Оила кувончи"</v>
          </cell>
        </row>
        <row r="1593">
          <cell r="A1593">
            <v>9</v>
          </cell>
          <cell r="B1593">
            <v>214</v>
          </cell>
          <cell r="C1593">
            <v>8298</v>
          </cell>
          <cell r="D1593">
            <v>9953.17</v>
          </cell>
          <cell r="E1593">
            <v>25</v>
          </cell>
          <cell r="F1593">
            <v>95497.279999999999</v>
          </cell>
          <cell r="G1593">
            <v>0</v>
          </cell>
          <cell r="H1593">
            <v>6</v>
          </cell>
          <cell r="I1593">
            <v>700</v>
          </cell>
          <cell r="J1593">
            <v>0</v>
          </cell>
          <cell r="K1593">
            <v>0</v>
          </cell>
          <cell r="L1593">
            <v>700</v>
          </cell>
          <cell r="M1593">
            <v>0</v>
          </cell>
          <cell r="N1593">
            <v>0</v>
          </cell>
          <cell r="O1593" t="str">
            <v>"Oila quvonchi" lotereyasining to`langan chiptalari</v>
          </cell>
        </row>
        <row r="1594">
          <cell r="A1594">
            <v>9</v>
          </cell>
          <cell r="B1594">
            <v>214</v>
          </cell>
          <cell r="C1594">
            <v>3563</v>
          </cell>
          <cell r="D1594">
            <v>9953.19</v>
          </cell>
          <cell r="E1594">
            <v>25</v>
          </cell>
          <cell r="F1594">
            <v>95497.3</v>
          </cell>
          <cell r="G1594">
            <v>0</v>
          </cell>
          <cell r="H1594">
            <v>6</v>
          </cell>
          <cell r="I1594">
            <v>73750</v>
          </cell>
          <cell r="J1594">
            <v>0</v>
          </cell>
          <cell r="K1594">
            <v>1750</v>
          </cell>
          <cell r="L1594">
            <v>75500</v>
          </cell>
          <cell r="M1594">
            <v>0</v>
          </cell>
          <cell r="N1594">
            <v>0</v>
          </cell>
          <cell r="O1594" t="str">
            <v>"Maxalla" lotereyasining to`langan chiptalari</v>
          </cell>
        </row>
        <row r="1595">
          <cell r="A1595">
            <v>9</v>
          </cell>
          <cell r="B1595">
            <v>214</v>
          </cell>
          <cell r="C1595">
            <v>5996</v>
          </cell>
          <cell r="D1595">
            <v>9953.19</v>
          </cell>
          <cell r="E1595">
            <v>25</v>
          </cell>
          <cell r="F1595">
            <v>95497.3</v>
          </cell>
          <cell r="G1595">
            <v>0</v>
          </cell>
          <cell r="H1595">
            <v>6</v>
          </cell>
          <cell r="I1595">
            <v>5000</v>
          </cell>
          <cell r="J1595">
            <v>0</v>
          </cell>
          <cell r="K1595">
            <v>900</v>
          </cell>
          <cell r="L1595">
            <v>5900</v>
          </cell>
          <cell r="M1595">
            <v>0</v>
          </cell>
          <cell r="N1595">
            <v>0</v>
          </cell>
          <cell r="O1595" t="str">
            <v>"Maxalla" lotereyasining to`langan chiptalari</v>
          </cell>
        </row>
        <row r="1596">
          <cell r="A1596">
            <v>9</v>
          </cell>
          <cell r="B1596">
            <v>214</v>
          </cell>
          <cell r="C1596">
            <v>7783</v>
          </cell>
          <cell r="D1596">
            <v>9953.19</v>
          </cell>
          <cell r="E1596">
            <v>25</v>
          </cell>
          <cell r="F1596">
            <v>95497.3</v>
          </cell>
          <cell r="G1596">
            <v>0</v>
          </cell>
          <cell r="H1596">
            <v>6</v>
          </cell>
          <cell r="I1596">
            <v>7450</v>
          </cell>
          <cell r="J1596">
            <v>0</v>
          </cell>
          <cell r="K1596">
            <v>1000</v>
          </cell>
          <cell r="L1596">
            <v>8450</v>
          </cell>
          <cell r="M1596">
            <v>0</v>
          </cell>
          <cell r="N1596">
            <v>0</v>
          </cell>
          <cell r="O1596" t="str">
            <v>"Maxalla" lotereyasining to`langan chiptalari</v>
          </cell>
        </row>
        <row r="1597">
          <cell r="A1597">
            <v>9</v>
          </cell>
          <cell r="B1597">
            <v>214</v>
          </cell>
          <cell r="C1597">
            <v>7845</v>
          </cell>
          <cell r="D1597">
            <v>9953.19</v>
          </cell>
          <cell r="E1597">
            <v>25</v>
          </cell>
          <cell r="F1597">
            <v>95497.3</v>
          </cell>
          <cell r="G1597">
            <v>0</v>
          </cell>
          <cell r="H1597">
            <v>6</v>
          </cell>
          <cell r="I1597">
            <v>61500</v>
          </cell>
          <cell r="J1597">
            <v>0</v>
          </cell>
          <cell r="K1597">
            <v>3250</v>
          </cell>
          <cell r="L1597">
            <v>64750</v>
          </cell>
          <cell r="M1597">
            <v>0</v>
          </cell>
          <cell r="N1597">
            <v>0</v>
          </cell>
          <cell r="O1597" t="str">
            <v>"Maxalla" lotereyasining to`langan chiptalari</v>
          </cell>
        </row>
        <row r="1598">
          <cell r="A1598">
            <v>9</v>
          </cell>
          <cell r="B1598">
            <v>214</v>
          </cell>
          <cell r="C1598">
            <v>7948</v>
          </cell>
          <cell r="D1598">
            <v>9953.19</v>
          </cell>
          <cell r="E1598">
            <v>25</v>
          </cell>
          <cell r="F1598">
            <v>95497.3</v>
          </cell>
          <cell r="G1598">
            <v>0</v>
          </cell>
          <cell r="H1598">
            <v>6</v>
          </cell>
          <cell r="I1598">
            <v>80700</v>
          </cell>
          <cell r="J1598">
            <v>0</v>
          </cell>
          <cell r="K1598">
            <v>1400</v>
          </cell>
          <cell r="L1598">
            <v>82100</v>
          </cell>
          <cell r="M1598">
            <v>0</v>
          </cell>
          <cell r="N1598">
            <v>0</v>
          </cell>
          <cell r="O1598" t="str">
            <v>"Maxalla" lotereyasining to`langan chiptalari</v>
          </cell>
        </row>
        <row r="1599">
          <cell r="A1599">
            <v>9</v>
          </cell>
          <cell r="B1599">
            <v>214</v>
          </cell>
          <cell r="C1599">
            <v>8002</v>
          </cell>
          <cell r="D1599">
            <v>9953.19</v>
          </cell>
          <cell r="E1599">
            <v>25</v>
          </cell>
          <cell r="F1599">
            <v>95497.3</v>
          </cell>
          <cell r="G1599">
            <v>0</v>
          </cell>
          <cell r="H1599">
            <v>6</v>
          </cell>
          <cell r="I1599">
            <v>59300</v>
          </cell>
          <cell r="J1599">
            <v>0</v>
          </cell>
          <cell r="K1599">
            <v>2650</v>
          </cell>
          <cell r="L1599">
            <v>61950</v>
          </cell>
          <cell r="M1599">
            <v>0</v>
          </cell>
          <cell r="N1599">
            <v>0</v>
          </cell>
          <cell r="O1599" t="str">
            <v>"Maxalla" lotereyasining to`langan chiptalari</v>
          </cell>
        </row>
        <row r="1600">
          <cell r="A1600">
            <v>9</v>
          </cell>
          <cell r="B1600">
            <v>214</v>
          </cell>
          <cell r="C1600">
            <v>8104</v>
          </cell>
          <cell r="D1600">
            <v>9953.19</v>
          </cell>
          <cell r="E1600">
            <v>25</v>
          </cell>
          <cell r="F1600">
            <v>95497.3</v>
          </cell>
          <cell r="G1600">
            <v>0</v>
          </cell>
          <cell r="H1600">
            <v>6</v>
          </cell>
          <cell r="I1600">
            <v>48250</v>
          </cell>
          <cell r="J1600">
            <v>0</v>
          </cell>
          <cell r="K1600">
            <v>1700</v>
          </cell>
          <cell r="L1600">
            <v>49950</v>
          </cell>
          <cell r="M1600">
            <v>0</v>
          </cell>
          <cell r="N1600">
            <v>0</v>
          </cell>
          <cell r="O1600" t="str">
            <v>"Maxalla" lotereyasining to`langan chiptalari</v>
          </cell>
        </row>
        <row r="1601">
          <cell r="A1601">
            <v>9</v>
          </cell>
          <cell r="B1601">
            <v>214</v>
          </cell>
          <cell r="C1601">
            <v>8137</v>
          </cell>
          <cell r="D1601">
            <v>9953.19</v>
          </cell>
          <cell r="E1601">
            <v>25</v>
          </cell>
          <cell r="F1601">
            <v>95497.3</v>
          </cell>
          <cell r="G1601">
            <v>0</v>
          </cell>
          <cell r="H1601">
            <v>6</v>
          </cell>
          <cell r="I1601">
            <v>8600</v>
          </cell>
          <cell r="J1601">
            <v>0</v>
          </cell>
          <cell r="K1601">
            <v>100</v>
          </cell>
          <cell r="L1601">
            <v>8700</v>
          </cell>
          <cell r="M1601">
            <v>0</v>
          </cell>
          <cell r="N1601">
            <v>0</v>
          </cell>
          <cell r="O1601" t="str">
            <v>Оплаченные билеты - "Махалла"</v>
          </cell>
        </row>
        <row r="1602">
          <cell r="A1602">
            <v>9</v>
          </cell>
          <cell r="B1602">
            <v>214</v>
          </cell>
          <cell r="C1602">
            <v>8298</v>
          </cell>
          <cell r="D1602">
            <v>9953.19</v>
          </cell>
          <cell r="E1602">
            <v>25</v>
          </cell>
          <cell r="F1602">
            <v>95497.3</v>
          </cell>
          <cell r="G1602">
            <v>0</v>
          </cell>
          <cell r="H1602">
            <v>6</v>
          </cell>
          <cell r="I1602">
            <v>43550</v>
          </cell>
          <cell r="J1602">
            <v>0</v>
          </cell>
          <cell r="K1602">
            <v>600</v>
          </cell>
          <cell r="L1602">
            <v>44150</v>
          </cell>
          <cell r="M1602">
            <v>0</v>
          </cell>
          <cell r="N1602">
            <v>0</v>
          </cell>
          <cell r="O1602" t="str">
            <v>"Maxalla" lotereyasining to`langan chiptalari</v>
          </cell>
        </row>
        <row r="1603">
          <cell r="A1603">
            <v>9</v>
          </cell>
          <cell r="B1603">
            <v>214</v>
          </cell>
          <cell r="C1603">
            <v>8533</v>
          </cell>
          <cell r="D1603">
            <v>9953.19</v>
          </cell>
          <cell r="E1603">
            <v>25</v>
          </cell>
          <cell r="F1603">
            <v>95497.3</v>
          </cell>
          <cell r="G1603">
            <v>0</v>
          </cell>
          <cell r="H1603">
            <v>6</v>
          </cell>
          <cell r="I1603">
            <v>15500</v>
          </cell>
          <cell r="J1603">
            <v>0</v>
          </cell>
          <cell r="K1603">
            <v>0</v>
          </cell>
          <cell r="L1603">
            <v>15500</v>
          </cell>
          <cell r="M1603">
            <v>0</v>
          </cell>
          <cell r="N1603">
            <v>0</v>
          </cell>
          <cell r="O1603" t="str">
            <v>"Maxalla" lotereyasining to`langan chiptalari</v>
          </cell>
        </row>
        <row r="1604">
          <cell r="A1604">
            <v>9</v>
          </cell>
          <cell r="B1604">
            <v>214</v>
          </cell>
          <cell r="C1604">
            <v>8659</v>
          </cell>
          <cell r="D1604">
            <v>9953.19</v>
          </cell>
          <cell r="E1604">
            <v>25</v>
          </cell>
          <cell r="F1604">
            <v>95497.3</v>
          </cell>
          <cell r="G1604">
            <v>0</v>
          </cell>
          <cell r="H1604">
            <v>6</v>
          </cell>
          <cell r="I1604">
            <v>400</v>
          </cell>
          <cell r="J1604">
            <v>0</v>
          </cell>
          <cell r="K1604">
            <v>0</v>
          </cell>
          <cell r="L1604">
            <v>400</v>
          </cell>
          <cell r="M1604">
            <v>0</v>
          </cell>
          <cell r="N1604">
            <v>0</v>
          </cell>
          <cell r="O1604" t="str">
            <v>"Maxalla" lotereyasining to`langan chiptalari</v>
          </cell>
        </row>
        <row r="1605">
          <cell r="A1605">
            <v>9</v>
          </cell>
          <cell r="B1605">
            <v>214</v>
          </cell>
          <cell r="C1605">
            <v>3563</v>
          </cell>
          <cell r="D1605">
            <v>9953.2000000000007</v>
          </cell>
          <cell r="E1605">
            <v>25</v>
          </cell>
          <cell r="F1605">
            <v>95497.31</v>
          </cell>
          <cell r="G1605">
            <v>0</v>
          </cell>
          <cell r="H1605">
            <v>6</v>
          </cell>
          <cell r="I1605">
            <v>89560</v>
          </cell>
          <cell r="J1605">
            <v>0</v>
          </cell>
          <cell r="K1605">
            <v>4040</v>
          </cell>
          <cell r="L1605">
            <v>93600</v>
          </cell>
          <cell r="M1605">
            <v>0</v>
          </cell>
          <cell r="N1605">
            <v>0</v>
          </cell>
          <cell r="O1605" t="str">
            <v>"Toshkent" lotereyasining to`langan chiptalari</v>
          </cell>
        </row>
        <row r="1606">
          <cell r="A1606">
            <v>9</v>
          </cell>
          <cell r="B1606">
            <v>214</v>
          </cell>
          <cell r="C1606">
            <v>5996</v>
          </cell>
          <cell r="D1606">
            <v>9953.2000000000007</v>
          </cell>
          <cell r="E1606">
            <v>25</v>
          </cell>
          <cell r="F1606">
            <v>95497.31</v>
          </cell>
          <cell r="G1606">
            <v>0</v>
          </cell>
          <cell r="H1606">
            <v>6</v>
          </cell>
          <cell r="I1606">
            <v>0</v>
          </cell>
          <cell r="J1606">
            <v>0</v>
          </cell>
          <cell r="K1606">
            <v>95560</v>
          </cell>
          <cell r="L1606">
            <v>94140</v>
          </cell>
          <cell r="M1606">
            <v>1420</v>
          </cell>
          <cell r="N1606">
            <v>0</v>
          </cell>
          <cell r="O1606" t="str">
            <v>"Toshkent" lotereyasining to`langan chiptalari</v>
          </cell>
        </row>
        <row r="1607">
          <cell r="A1607">
            <v>9</v>
          </cell>
          <cell r="B1607">
            <v>214</v>
          </cell>
          <cell r="C1607">
            <v>7783</v>
          </cell>
          <cell r="D1607">
            <v>9953.2000000000007</v>
          </cell>
          <cell r="E1607">
            <v>25</v>
          </cell>
          <cell r="F1607">
            <v>95497.31</v>
          </cell>
          <cell r="G1607">
            <v>0</v>
          </cell>
          <cell r="H1607">
            <v>6</v>
          </cell>
          <cell r="I1607">
            <v>9640</v>
          </cell>
          <cell r="J1607">
            <v>0</v>
          </cell>
          <cell r="K1607">
            <v>182340</v>
          </cell>
          <cell r="L1607">
            <v>173140</v>
          </cell>
          <cell r="M1607">
            <v>18840</v>
          </cell>
          <cell r="N1607">
            <v>0</v>
          </cell>
          <cell r="O1607" t="str">
            <v>"Toshkent" lotereyasining to`langan chiptalari</v>
          </cell>
        </row>
        <row r="1608">
          <cell r="A1608">
            <v>9</v>
          </cell>
          <cell r="B1608">
            <v>214</v>
          </cell>
          <cell r="C1608">
            <v>7845</v>
          </cell>
          <cell r="D1608">
            <v>9953.2000000000007</v>
          </cell>
          <cell r="E1608">
            <v>25</v>
          </cell>
          <cell r="F1608">
            <v>95497.31</v>
          </cell>
          <cell r="G1608">
            <v>0</v>
          </cell>
          <cell r="H1608">
            <v>6</v>
          </cell>
          <cell r="I1608">
            <v>13880</v>
          </cell>
          <cell r="J1608">
            <v>0</v>
          </cell>
          <cell r="K1608">
            <v>12140</v>
          </cell>
          <cell r="L1608">
            <v>23520</v>
          </cell>
          <cell r="M1608">
            <v>2500</v>
          </cell>
          <cell r="N1608">
            <v>0</v>
          </cell>
          <cell r="O1608" t="str">
            <v>"Toshkent" lotereyasining to`langan chiptalari</v>
          </cell>
        </row>
        <row r="1609">
          <cell r="A1609">
            <v>9</v>
          </cell>
          <cell r="B1609">
            <v>214</v>
          </cell>
          <cell r="C1609">
            <v>7948</v>
          </cell>
          <cell r="D1609">
            <v>9953.2000000000007</v>
          </cell>
          <cell r="E1609">
            <v>25</v>
          </cell>
          <cell r="F1609">
            <v>95497.31</v>
          </cell>
          <cell r="G1609">
            <v>0</v>
          </cell>
          <cell r="H1609">
            <v>6</v>
          </cell>
          <cell r="I1609">
            <v>35300</v>
          </cell>
          <cell r="J1609">
            <v>0</v>
          </cell>
          <cell r="K1609">
            <v>244520</v>
          </cell>
          <cell r="L1609">
            <v>275660</v>
          </cell>
          <cell r="M1609">
            <v>4160</v>
          </cell>
          <cell r="N1609">
            <v>0</v>
          </cell>
          <cell r="O1609" t="str">
            <v>"Toshkent" lotereyasining to`langan chiptalari</v>
          </cell>
        </row>
        <row r="1610">
          <cell r="A1610">
            <v>9</v>
          </cell>
          <cell r="B1610">
            <v>214</v>
          </cell>
          <cell r="C1610">
            <v>8002</v>
          </cell>
          <cell r="D1610">
            <v>9953.2000000000007</v>
          </cell>
          <cell r="E1610">
            <v>25</v>
          </cell>
          <cell r="F1610">
            <v>95497.31</v>
          </cell>
          <cell r="G1610">
            <v>0</v>
          </cell>
          <cell r="H1610">
            <v>6</v>
          </cell>
          <cell r="I1610">
            <v>10140</v>
          </cell>
          <cell r="J1610">
            <v>0</v>
          </cell>
          <cell r="K1610">
            <v>120160</v>
          </cell>
          <cell r="L1610">
            <v>130300</v>
          </cell>
          <cell r="M1610">
            <v>0</v>
          </cell>
          <cell r="N1610">
            <v>0</v>
          </cell>
          <cell r="O1610" t="str">
            <v>"Toshkent" lotereyasining to`langan chiptalari</v>
          </cell>
        </row>
        <row r="1611">
          <cell r="A1611">
            <v>9</v>
          </cell>
          <cell r="B1611">
            <v>214</v>
          </cell>
          <cell r="C1611">
            <v>8104</v>
          </cell>
          <cell r="D1611">
            <v>9953.2000000000007</v>
          </cell>
          <cell r="E1611">
            <v>25</v>
          </cell>
          <cell r="F1611">
            <v>95497.31</v>
          </cell>
          <cell r="G1611">
            <v>0</v>
          </cell>
          <cell r="H1611">
            <v>6</v>
          </cell>
          <cell r="I1611">
            <v>23900</v>
          </cell>
          <cell r="J1611">
            <v>0</v>
          </cell>
          <cell r="K1611">
            <v>98980</v>
          </cell>
          <cell r="L1611">
            <v>116420</v>
          </cell>
          <cell r="M1611">
            <v>6460</v>
          </cell>
          <cell r="N1611">
            <v>0</v>
          </cell>
          <cell r="O1611" t="str">
            <v>"Toshkent" lotereyasining to`langan chiptalari</v>
          </cell>
        </row>
        <row r="1612">
          <cell r="A1612">
            <v>9</v>
          </cell>
          <cell r="B1612">
            <v>214</v>
          </cell>
          <cell r="C1612">
            <v>8137</v>
          </cell>
          <cell r="D1612">
            <v>9953.2000000000007</v>
          </cell>
          <cell r="E1612">
            <v>25</v>
          </cell>
          <cell r="F1612">
            <v>95497.31</v>
          </cell>
          <cell r="G1612">
            <v>0</v>
          </cell>
          <cell r="H1612">
            <v>6</v>
          </cell>
          <cell r="I1612">
            <v>22160</v>
          </cell>
          <cell r="J1612">
            <v>0</v>
          </cell>
          <cell r="K1612">
            <v>78400</v>
          </cell>
          <cell r="L1612">
            <v>39780</v>
          </cell>
          <cell r="M1612">
            <v>60780</v>
          </cell>
          <cell r="N1612">
            <v>0</v>
          </cell>
          <cell r="O1612" t="str">
            <v>Оплаченные билеты - "Тошкент"</v>
          </cell>
        </row>
        <row r="1613">
          <cell r="A1613">
            <v>9</v>
          </cell>
          <cell r="B1613">
            <v>214</v>
          </cell>
          <cell r="C1613">
            <v>8298</v>
          </cell>
          <cell r="D1613">
            <v>9953.2000000000007</v>
          </cell>
          <cell r="E1613">
            <v>25</v>
          </cell>
          <cell r="F1613">
            <v>95497.31</v>
          </cell>
          <cell r="G1613">
            <v>0</v>
          </cell>
          <cell r="H1613">
            <v>6</v>
          </cell>
          <cell r="I1613">
            <v>580</v>
          </cell>
          <cell r="J1613">
            <v>0</v>
          </cell>
          <cell r="K1613">
            <v>0</v>
          </cell>
          <cell r="L1613">
            <v>580</v>
          </cell>
          <cell r="M1613">
            <v>0</v>
          </cell>
          <cell r="N1613">
            <v>0</v>
          </cell>
          <cell r="O1613" t="str">
            <v>"Toshkent" lotereyasining to`langan chiptalari</v>
          </cell>
        </row>
        <row r="1614">
          <cell r="A1614">
            <v>9</v>
          </cell>
          <cell r="B1614">
            <v>214</v>
          </cell>
          <cell r="C1614">
            <v>8533</v>
          </cell>
          <cell r="D1614">
            <v>9953.2000000000007</v>
          </cell>
          <cell r="E1614">
            <v>25</v>
          </cell>
          <cell r="F1614">
            <v>95497.31</v>
          </cell>
          <cell r="G1614">
            <v>0</v>
          </cell>
          <cell r="H1614">
            <v>6</v>
          </cell>
          <cell r="I1614">
            <v>22940</v>
          </cell>
          <cell r="J1614">
            <v>0</v>
          </cell>
          <cell r="K1614">
            <v>100</v>
          </cell>
          <cell r="L1614">
            <v>23040</v>
          </cell>
          <cell r="M1614">
            <v>0</v>
          </cell>
          <cell r="N1614">
            <v>0</v>
          </cell>
          <cell r="O1614" t="str">
            <v>"Toshkent" lotereyasining to`langan chiptalari</v>
          </cell>
        </row>
        <row r="1615">
          <cell r="A1615">
            <v>9</v>
          </cell>
          <cell r="B1615">
            <v>214</v>
          </cell>
          <cell r="C1615">
            <v>8659</v>
          </cell>
          <cell r="D1615">
            <v>9953.2000000000007</v>
          </cell>
          <cell r="E1615">
            <v>25</v>
          </cell>
          <cell r="F1615">
            <v>95497.31</v>
          </cell>
          <cell r="G1615">
            <v>0</v>
          </cell>
          <cell r="H1615">
            <v>6</v>
          </cell>
          <cell r="I1615">
            <v>2140</v>
          </cell>
          <cell r="J1615">
            <v>0</v>
          </cell>
          <cell r="K1615">
            <v>15520</v>
          </cell>
          <cell r="L1615">
            <v>14380</v>
          </cell>
          <cell r="M1615">
            <v>3280</v>
          </cell>
          <cell r="N1615">
            <v>0</v>
          </cell>
          <cell r="O1615" t="str">
            <v>"Toshkent" lotereyasining to`langan chiptalari</v>
          </cell>
        </row>
        <row r="1616">
          <cell r="A1616">
            <v>9</v>
          </cell>
          <cell r="B1616">
            <v>214</v>
          </cell>
          <cell r="C1616">
            <v>3563</v>
          </cell>
          <cell r="D1616">
            <v>9953.2099999999991</v>
          </cell>
          <cell r="E1616">
            <v>25</v>
          </cell>
          <cell r="F1616">
            <v>95497.32</v>
          </cell>
          <cell r="G1616">
            <v>0</v>
          </cell>
          <cell r="H1616">
            <v>6</v>
          </cell>
          <cell r="I1616">
            <v>550</v>
          </cell>
          <cell r="J1616">
            <v>0</v>
          </cell>
          <cell r="K1616">
            <v>0</v>
          </cell>
          <cell r="L1616">
            <v>550</v>
          </cell>
          <cell r="M1616">
            <v>0</v>
          </cell>
          <cell r="N1616">
            <v>0</v>
          </cell>
          <cell r="O1616" t="str">
            <v>"Ekolot-3" lotereyasining to`langan chiptalari</v>
          </cell>
        </row>
        <row r="1617">
          <cell r="A1617">
            <v>9</v>
          </cell>
          <cell r="B1617">
            <v>214</v>
          </cell>
          <cell r="C1617">
            <v>3563</v>
          </cell>
          <cell r="D1617">
            <v>9953.2199999999993</v>
          </cell>
          <cell r="E1617">
            <v>25</v>
          </cell>
          <cell r="F1617">
            <v>95497.33</v>
          </cell>
          <cell r="G1617">
            <v>0</v>
          </cell>
          <cell r="H1617">
            <v>6</v>
          </cell>
          <cell r="I1617">
            <v>4400</v>
          </cell>
          <cell r="J1617">
            <v>0</v>
          </cell>
          <cell r="K1617">
            <v>1650</v>
          </cell>
          <cell r="L1617">
            <v>6050</v>
          </cell>
          <cell r="M1617">
            <v>0</v>
          </cell>
          <cell r="N1617">
            <v>0</v>
          </cell>
          <cell r="O1617" t="str">
            <v>"Ekolot-4" lotereyasining to`langan chiptalari</v>
          </cell>
        </row>
        <row r="1618">
          <cell r="A1618">
            <v>9</v>
          </cell>
          <cell r="B1618">
            <v>214</v>
          </cell>
          <cell r="C1618">
            <v>5996</v>
          </cell>
          <cell r="D1618">
            <v>9953.2199999999993</v>
          </cell>
          <cell r="E1618">
            <v>25</v>
          </cell>
          <cell r="F1618">
            <v>95497.33</v>
          </cell>
          <cell r="G1618">
            <v>0</v>
          </cell>
          <cell r="H1618">
            <v>6</v>
          </cell>
          <cell r="I1618">
            <v>100</v>
          </cell>
          <cell r="J1618">
            <v>0</v>
          </cell>
          <cell r="K1618">
            <v>0</v>
          </cell>
          <cell r="L1618">
            <v>100</v>
          </cell>
          <cell r="M1618">
            <v>0</v>
          </cell>
          <cell r="N1618">
            <v>0</v>
          </cell>
          <cell r="O1618" t="str">
            <v>"Ekolot-4" lotereyasining to`langan chiptalari</v>
          </cell>
        </row>
        <row r="1619">
          <cell r="A1619">
            <v>9</v>
          </cell>
          <cell r="B1619">
            <v>214</v>
          </cell>
          <cell r="C1619">
            <v>7845</v>
          </cell>
          <cell r="D1619">
            <v>9953.2199999999993</v>
          </cell>
          <cell r="E1619">
            <v>25</v>
          </cell>
          <cell r="F1619">
            <v>95497.33</v>
          </cell>
          <cell r="G1619">
            <v>0</v>
          </cell>
          <cell r="H1619">
            <v>6</v>
          </cell>
          <cell r="I1619">
            <v>7200</v>
          </cell>
          <cell r="J1619">
            <v>0</v>
          </cell>
          <cell r="K1619">
            <v>37950</v>
          </cell>
          <cell r="L1619">
            <v>45100</v>
          </cell>
          <cell r="M1619">
            <v>50</v>
          </cell>
          <cell r="N1619">
            <v>0</v>
          </cell>
          <cell r="O1619" t="str">
            <v>"Ekolot-4" lotereyasining to`langan chiptalari</v>
          </cell>
        </row>
        <row r="1620">
          <cell r="A1620">
            <v>9</v>
          </cell>
          <cell r="B1620">
            <v>214</v>
          </cell>
          <cell r="C1620">
            <v>7948</v>
          </cell>
          <cell r="D1620">
            <v>9953.2199999999993</v>
          </cell>
          <cell r="E1620">
            <v>25</v>
          </cell>
          <cell r="F1620">
            <v>95497.33</v>
          </cell>
          <cell r="G1620">
            <v>0</v>
          </cell>
          <cell r="H1620">
            <v>6</v>
          </cell>
          <cell r="I1620">
            <v>18050</v>
          </cell>
          <cell r="J1620">
            <v>0</v>
          </cell>
          <cell r="K1620">
            <v>0</v>
          </cell>
          <cell r="L1620">
            <v>18050</v>
          </cell>
          <cell r="M1620">
            <v>0</v>
          </cell>
          <cell r="N1620">
            <v>0</v>
          </cell>
          <cell r="O1620" t="str">
            <v>"Ekolot-4" lotereyasining to`langan chiptalari</v>
          </cell>
        </row>
        <row r="1621">
          <cell r="A1621">
            <v>9</v>
          </cell>
          <cell r="B1621">
            <v>214</v>
          </cell>
          <cell r="C1621">
            <v>8104</v>
          </cell>
          <cell r="D1621">
            <v>9953.2199999999993</v>
          </cell>
          <cell r="E1621">
            <v>25</v>
          </cell>
          <cell r="F1621">
            <v>95497.33</v>
          </cell>
          <cell r="G1621">
            <v>0</v>
          </cell>
          <cell r="H1621">
            <v>6</v>
          </cell>
          <cell r="I1621">
            <v>53450</v>
          </cell>
          <cell r="J1621">
            <v>0</v>
          </cell>
          <cell r="K1621">
            <v>750</v>
          </cell>
          <cell r="L1621">
            <v>54200</v>
          </cell>
          <cell r="M1621">
            <v>0</v>
          </cell>
          <cell r="N1621">
            <v>0</v>
          </cell>
          <cell r="O1621" t="str">
            <v>"Ekolot-4" lotereyasining to`langan chiptalari</v>
          </cell>
        </row>
        <row r="1622">
          <cell r="A1622">
            <v>9</v>
          </cell>
          <cell r="B1622">
            <v>214</v>
          </cell>
          <cell r="C1622">
            <v>8137</v>
          </cell>
          <cell r="D1622">
            <v>9953.2199999999993</v>
          </cell>
          <cell r="E1622">
            <v>25</v>
          </cell>
          <cell r="F1622">
            <v>95497.33</v>
          </cell>
          <cell r="G1622">
            <v>0</v>
          </cell>
          <cell r="H1622">
            <v>6</v>
          </cell>
          <cell r="I1622">
            <v>15350</v>
          </cell>
          <cell r="J1622">
            <v>0</v>
          </cell>
          <cell r="K1622">
            <v>0</v>
          </cell>
          <cell r="L1622">
            <v>15350</v>
          </cell>
          <cell r="M1622">
            <v>0</v>
          </cell>
          <cell r="N1622">
            <v>0</v>
          </cell>
          <cell r="O1622" t="str">
            <v>Оплаченные билеты - "Эколот-4"</v>
          </cell>
        </row>
        <row r="1623">
          <cell r="A1623">
            <v>9</v>
          </cell>
          <cell r="B1623">
            <v>214</v>
          </cell>
          <cell r="C1623">
            <v>8298</v>
          </cell>
          <cell r="D1623">
            <v>9953.2199999999993</v>
          </cell>
          <cell r="E1623">
            <v>25</v>
          </cell>
          <cell r="F1623">
            <v>95497.33</v>
          </cell>
          <cell r="G1623">
            <v>0</v>
          </cell>
          <cell r="H1623">
            <v>6</v>
          </cell>
          <cell r="I1623">
            <v>0</v>
          </cell>
          <cell r="J1623">
            <v>0</v>
          </cell>
          <cell r="K1623">
            <v>6750</v>
          </cell>
          <cell r="L1623">
            <v>6750</v>
          </cell>
          <cell r="M1623">
            <v>0</v>
          </cell>
          <cell r="N1623">
            <v>0</v>
          </cell>
          <cell r="O1623" t="str">
            <v>"Ekolot-4" lotereyasining to`langan chiptalari</v>
          </cell>
        </row>
        <row r="1624">
          <cell r="A1624">
            <v>9</v>
          </cell>
          <cell r="B1624">
            <v>214</v>
          </cell>
          <cell r="C1624">
            <v>8659</v>
          </cell>
          <cell r="D1624">
            <v>9953.2199999999993</v>
          </cell>
          <cell r="E1624">
            <v>25</v>
          </cell>
          <cell r="F1624">
            <v>95497.33</v>
          </cell>
          <cell r="G1624">
            <v>0</v>
          </cell>
          <cell r="H1624">
            <v>6</v>
          </cell>
          <cell r="I1624">
            <v>0</v>
          </cell>
          <cell r="J1624">
            <v>0</v>
          </cell>
          <cell r="K1624">
            <v>16150</v>
          </cell>
          <cell r="L1624">
            <v>15850</v>
          </cell>
          <cell r="M1624">
            <v>300</v>
          </cell>
          <cell r="N1624">
            <v>0</v>
          </cell>
          <cell r="O1624" t="str">
            <v>"Ekolot-4" lotereyasining to`langan chiptalari</v>
          </cell>
        </row>
        <row r="1625">
          <cell r="A1625">
            <v>9</v>
          </cell>
          <cell r="B1625">
            <v>214</v>
          </cell>
          <cell r="C1625">
            <v>3563</v>
          </cell>
          <cell r="D1625">
            <v>9953.23</v>
          </cell>
          <cell r="E1625">
            <v>25</v>
          </cell>
          <cell r="F1625">
            <v>95497.34</v>
          </cell>
          <cell r="G1625">
            <v>0</v>
          </cell>
          <cell r="H1625">
            <v>6</v>
          </cell>
          <cell r="I1625">
            <v>0</v>
          </cell>
          <cell r="J1625">
            <v>0</v>
          </cell>
          <cell r="K1625">
            <v>42300</v>
          </cell>
          <cell r="L1625">
            <v>42300</v>
          </cell>
          <cell r="M1625">
            <v>0</v>
          </cell>
          <cell r="N1625">
            <v>0</v>
          </cell>
          <cell r="O1625" t="str">
            <v>"Ulug`bek yulduzlari" lotereyasining to`langan chiptalari</v>
          </cell>
        </row>
        <row r="1626">
          <cell r="A1626">
            <v>9</v>
          </cell>
          <cell r="B1626">
            <v>214</v>
          </cell>
          <cell r="C1626">
            <v>5996</v>
          </cell>
          <cell r="D1626">
            <v>9953.23</v>
          </cell>
          <cell r="E1626">
            <v>25</v>
          </cell>
          <cell r="F1626">
            <v>95497.34</v>
          </cell>
          <cell r="G1626">
            <v>0</v>
          </cell>
          <cell r="H1626">
            <v>6</v>
          </cell>
          <cell r="I1626">
            <v>0</v>
          </cell>
          <cell r="J1626">
            <v>0</v>
          </cell>
          <cell r="K1626">
            <v>10000</v>
          </cell>
          <cell r="L1626">
            <v>10000</v>
          </cell>
          <cell r="M1626">
            <v>0</v>
          </cell>
          <cell r="N1626">
            <v>0</v>
          </cell>
          <cell r="O1626" t="str">
            <v>"Ulug`bek yulduzlari" lotereyasining to`langan chiptalari</v>
          </cell>
        </row>
        <row r="1627">
          <cell r="A1627">
            <v>9</v>
          </cell>
          <cell r="B1627">
            <v>214</v>
          </cell>
          <cell r="C1627">
            <v>7783</v>
          </cell>
          <cell r="D1627">
            <v>9953.23</v>
          </cell>
          <cell r="E1627">
            <v>25</v>
          </cell>
          <cell r="F1627">
            <v>95497.34</v>
          </cell>
          <cell r="G1627">
            <v>0</v>
          </cell>
          <cell r="H1627">
            <v>6</v>
          </cell>
          <cell r="I1627">
            <v>0</v>
          </cell>
          <cell r="J1627">
            <v>0</v>
          </cell>
          <cell r="K1627">
            <v>14000</v>
          </cell>
          <cell r="L1627">
            <v>14000</v>
          </cell>
          <cell r="M1627">
            <v>0</v>
          </cell>
          <cell r="N1627">
            <v>0</v>
          </cell>
          <cell r="O1627" t="str">
            <v>"Ulug`bek yulduzlari" lotereyasining to`langan chiptalari</v>
          </cell>
        </row>
        <row r="1628">
          <cell r="A1628">
            <v>9</v>
          </cell>
          <cell r="B1628">
            <v>214</v>
          </cell>
          <cell r="C1628">
            <v>7845</v>
          </cell>
          <cell r="D1628">
            <v>9953.23</v>
          </cell>
          <cell r="E1628">
            <v>25</v>
          </cell>
          <cell r="F1628">
            <v>95497.34</v>
          </cell>
          <cell r="G1628">
            <v>0</v>
          </cell>
          <cell r="H1628">
            <v>6</v>
          </cell>
          <cell r="I1628">
            <v>0</v>
          </cell>
          <cell r="J1628">
            <v>0</v>
          </cell>
          <cell r="K1628">
            <v>47900</v>
          </cell>
          <cell r="L1628">
            <v>46800</v>
          </cell>
          <cell r="M1628">
            <v>1100</v>
          </cell>
          <cell r="N1628">
            <v>0</v>
          </cell>
          <cell r="O1628" t="str">
            <v>"Ulug`bek yulduzlari" lotereyasining to`langan chiptalari</v>
          </cell>
        </row>
        <row r="1629">
          <cell r="A1629">
            <v>9</v>
          </cell>
          <cell r="B1629">
            <v>214</v>
          </cell>
          <cell r="C1629">
            <v>7948</v>
          </cell>
          <cell r="D1629">
            <v>9953.23</v>
          </cell>
          <cell r="E1629">
            <v>25</v>
          </cell>
          <cell r="F1629">
            <v>95497.34</v>
          </cell>
          <cell r="G1629">
            <v>0</v>
          </cell>
          <cell r="H1629">
            <v>6</v>
          </cell>
          <cell r="I1629">
            <v>0</v>
          </cell>
          <cell r="J1629">
            <v>0</v>
          </cell>
          <cell r="K1629">
            <v>47350</v>
          </cell>
          <cell r="L1629">
            <v>46550</v>
          </cell>
          <cell r="M1629">
            <v>800</v>
          </cell>
          <cell r="N1629">
            <v>0</v>
          </cell>
          <cell r="O1629" t="str">
            <v>"Ulug`bek yulduzlari" lotereyasining to`langan chiptalari</v>
          </cell>
        </row>
        <row r="1630">
          <cell r="A1630">
            <v>9</v>
          </cell>
          <cell r="B1630">
            <v>214</v>
          </cell>
          <cell r="C1630">
            <v>8002</v>
          </cell>
          <cell r="D1630">
            <v>9953.23</v>
          </cell>
          <cell r="E1630">
            <v>25</v>
          </cell>
          <cell r="F1630">
            <v>95497.34</v>
          </cell>
          <cell r="G1630">
            <v>0</v>
          </cell>
          <cell r="H1630">
            <v>6</v>
          </cell>
          <cell r="I1630">
            <v>0</v>
          </cell>
          <cell r="J1630">
            <v>0</v>
          </cell>
          <cell r="K1630">
            <v>24250</v>
          </cell>
          <cell r="L1630">
            <v>24250</v>
          </cell>
          <cell r="M1630">
            <v>0</v>
          </cell>
          <cell r="N1630">
            <v>0</v>
          </cell>
          <cell r="O1630" t="str">
            <v>"Ulug`bek yulduzlari" lotereyasining to`langan chiptalari</v>
          </cell>
        </row>
        <row r="1631">
          <cell r="A1631">
            <v>9</v>
          </cell>
          <cell r="B1631">
            <v>214</v>
          </cell>
          <cell r="C1631">
            <v>8104</v>
          </cell>
          <cell r="D1631">
            <v>9953.23</v>
          </cell>
          <cell r="E1631">
            <v>25</v>
          </cell>
          <cell r="F1631">
            <v>95497.34</v>
          </cell>
          <cell r="G1631">
            <v>0</v>
          </cell>
          <cell r="H1631">
            <v>6</v>
          </cell>
          <cell r="I1631">
            <v>0</v>
          </cell>
          <cell r="J1631">
            <v>0</v>
          </cell>
          <cell r="K1631">
            <v>57000</v>
          </cell>
          <cell r="L1631">
            <v>57000</v>
          </cell>
          <cell r="M1631">
            <v>0</v>
          </cell>
          <cell r="N1631">
            <v>0</v>
          </cell>
          <cell r="O1631" t="str">
            <v>"Ulug`bek yulduzlari" lotereyasining to`langan chiptalari</v>
          </cell>
        </row>
        <row r="1632">
          <cell r="A1632">
            <v>9</v>
          </cell>
          <cell r="B1632">
            <v>214</v>
          </cell>
          <cell r="C1632">
            <v>8137</v>
          </cell>
          <cell r="D1632">
            <v>9953.23</v>
          </cell>
          <cell r="E1632">
            <v>25</v>
          </cell>
          <cell r="F1632">
            <v>95497.34</v>
          </cell>
          <cell r="G1632">
            <v>0</v>
          </cell>
          <cell r="H1632">
            <v>6</v>
          </cell>
          <cell r="I1632">
            <v>0</v>
          </cell>
          <cell r="J1632">
            <v>0</v>
          </cell>
          <cell r="K1632">
            <v>2450</v>
          </cell>
          <cell r="L1632">
            <v>2450</v>
          </cell>
          <cell r="M1632">
            <v>0</v>
          </cell>
          <cell r="N1632">
            <v>0</v>
          </cell>
          <cell r="O1632" t="str">
            <v>"Ulug`bek yulduzlari" lotereyasining to`langan chiptalari</v>
          </cell>
        </row>
        <row r="1633">
          <cell r="A1633">
            <v>9</v>
          </cell>
          <cell r="B1633">
            <v>214</v>
          </cell>
          <cell r="C1633">
            <v>8298</v>
          </cell>
          <cell r="D1633">
            <v>9953.23</v>
          </cell>
          <cell r="E1633">
            <v>25</v>
          </cell>
          <cell r="F1633">
            <v>95497.34</v>
          </cell>
          <cell r="G1633">
            <v>0</v>
          </cell>
          <cell r="H1633">
            <v>6</v>
          </cell>
          <cell r="I1633">
            <v>0</v>
          </cell>
          <cell r="J1633">
            <v>0</v>
          </cell>
          <cell r="K1633">
            <v>61500</v>
          </cell>
          <cell r="L1633">
            <v>61500</v>
          </cell>
          <cell r="M1633">
            <v>0</v>
          </cell>
          <cell r="N1633">
            <v>0</v>
          </cell>
          <cell r="O1633" t="str">
            <v>"Ulug`bek yulduzlari" lotereyasining to`langan chiptalari</v>
          </cell>
        </row>
        <row r="1634">
          <cell r="A1634">
            <v>9</v>
          </cell>
          <cell r="B1634">
            <v>214</v>
          </cell>
          <cell r="C1634">
            <v>8533</v>
          </cell>
          <cell r="D1634">
            <v>9953.23</v>
          </cell>
          <cell r="E1634">
            <v>25</v>
          </cell>
          <cell r="F1634">
            <v>95497.34</v>
          </cell>
          <cell r="G1634">
            <v>0</v>
          </cell>
          <cell r="H1634">
            <v>6</v>
          </cell>
          <cell r="I1634">
            <v>0</v>
          </cell>
          <cell r="J1634">
            <v>0</v>
          </cell>
          <cell r="K1634">
            <v>1450</v>
          </cell>
          <cell r="L1634">
            <v>1450</v>
          </cell>
          <cell r="M1634">
            <v>0</v>
          </cell>
          <cell r="N1634">
            <v>0</v>
          </cell>
          <cell r="O1634" t="str">
            <v>"Ulug`bek yulduzlari" lotereyasining to`langan chiptalari</v>
          </cell>
        </row>
        <row r="1635">
          <cell r="A1635">
            <v>9</v>
          </cell>
          <cell r="B1635">
            <v>214</v>
          </cell>
          <cell r="C1635">
            <v>8659</v>
          </cell>
          <cell r="D1635">
            <v>9953.23</v>
          </cell>
          <cell r="E1635">
            <v>25</v>
          </cell>
          <cell r="F1635">
            <v>95497.34</v>
          </cell>
          <cell r="G1635">
            <v>0</v>
          </cell>
          <cell r="H1635">
            <v>6</v>
          </cell>
          <cell r="I1635">
            <v>0</v>
          </cell>
          <cell r="J1635">
            <v>0</v>
          </cell>
          <cell r="K1635">
            <v>1650</v>
          </cell>
          <cell r="L1635">
            <v>1650</v>
          </cell>
          <cell r="M1635">
            <v>0</v>
          </cell>
          <cell r="N1635">
            <v>0</v>
          </cell>
          <cell r="O1635" t="str">
            <v>"Ulug`bek yulduzlari" lotereyasining to`langan chiptalari</v>
          </cell>
        </row>
        <row r="1636">
          <cell r="A1636">
            <v>9</v>
          </cell>
          <cell r="B1636">
            <v>214</v>
          </cell>
          <cell r="C1636">
            <v>3563</v>
          </cell>
          <cell r="D1636">
            <v>9953.24</v>
          </cell>
          <cell r="E1636">
            <v>25</v>
          </cell>
          <cell r="F1636">
            <v>95497.35</v>
          </cell>
          <cell r="G1636">
            <v>0</v>
          </cell>
          <cell r="H1636">
            <v>6</v>
          </cell>
          <cell r="I1636">
            <v>411700</v>
          </cell>
          <cell r="J1636">
            <v>0</v>
          </cell>
          <cell r="K1636">
            <v>2121150</v>
          </cell>
          <cell r="L1636">
            <v>2532750</v>
          </cell>
          <cell r="M1636">
            <v>100</v>
          </cell>
          <cell r="N1636">
            <v>0</v>
          </cell>
          <cell r="O1636" t="str">
            <v>"Omadli inson" lotereyasining to`langan chiptalari</v>
          </cell>
        </row>
        <row r="1637">
          <cell r="A1637">
            <v>9</v>
          </cell>
          <cell r="B1637">
            <v>214</v>
          </cell>
          <cell r="C1637">
            <v>5996</v>
          </cell>
          <cell r="D1637">
            <v>9953.24</v>
          </cell>
          <cell r="E1637">
            <v>25</v>
          </cell>
          <cell r="F1637">
            <v>95497.35</v>
          </cell>
          <cell r="G1637">
            <v>0</v>
          </cell>
          <cell r="H1637">
            <v>6</v>
          </cell>
          <cell r="I1637">
            <v>0</v>
          </cell>
          <cell r="J1637">
            <v>0</v>
          </cell>
          <cell r="K1637">
            <v>2032100</v>
          </cell>
          <cell r="L1637">
            <v>2032100</v>
          </cell>
          <cell r="M1637">
            <v>0</v>
          </cell>
          <cell r="N1637">
            <v>0</v>
          </cell>
          <cell r="O1637" t="str">
            <v>"Omadli inson" lotereyasining to`langan chiptalari</v>
          </cell>
        </row>
        <row r="1638">
          <cell r="A1638">
            <v>9</v>
          </cell>
          <cell r="B1638">
            <v>214</v>
          </cell>
          <cell r="C1638">
            <v>7783</v>
          </cell>
          <cell r="D1638">
            <v>9953.24</v>
          </cell>
          <cell r="E1638">
            <v>25</v>
          </cell>
          <cell r="F1638">
            <v>95497.35</v>
          </cell>
          <cell r="G1638">
            <v>0</v>
          </cell>
          <cell r="H1638">
            <v>6</v>
          </cell>
          <cell r="I1638">
            <v>370100</v>
          </cell>
          <cell r="J1638">
            <v>0</v>
          </cell>
          <cell r="K1638">
            <v>1732000</v>
          </cell>
          <cell r="L1638">
            <v>2102000</v>
          </cell>
          <cell r="M1638">
            <v>100</v>
          </cell>
          <cell r="N1638">
            <v>0</v>
          </cell>
          <cell r="O1638" t="str">
            <v>"Omadli inson" lotereyasining to`langan chiptalari</v>
          </cell>
        </row>
        <row r="1639">
          <cell r="A1639">
            <v>9</v>
          </cell>
          <cell r="B1639">
            <v>214</v>
          </cell>
          <cell r="C1639">
            <v>7845</v>
          </cell>
          <cell r="D1639">
            <v>9953.24</v>
          </cell>
          <cell r="E1639">
            <v>25</v>
          </cell>
          <cell r="F1639">
            <v>95497.35</v>
          </cell>
          <cell r="G1639">
            <v>0</v>
          </cell>
          <cell r="H1639">
            <v>6</v>
          </cell>
          <cell r="I1639">
            <v>795900</v>
          </cell>
          <cell r="J1639">
            <v>0</v>
          </cell>
          <cell r="K1639">
            <v>2525200</v>
          </cell>
          <cell r="L1639">
            <v>3293600</v>
          </cell>
          <cell r="M1639">
            <v>27500</v>
          </cell>
          <cell r="N1639">
            <v>0</v>
          </cell>
          <cell r="O1639" t="str">
            <v>"Omadli inson" lotereyasining to`langan chiptalari</v>
          </cell>
        </row>
        <row r="1640">
          <cell r="A1640">
            <v>9</v>
          </cell>
          <cell r="B1640">
            <v>214</v>
          </cell>
          <cell r="C1640">
            <v>7948</v>
          </cell>
          <cell r="D1640">
            <v>9953.24</v>
          </cell>
          <cell r="E1640">
            <v>25</v>
          </cell>
          <cell r="F1640">
            <v>95497.35</v>
          </cell>
          <cell r="G1640">
            <v>0</v>
          </cell>
          <cell r="H1640">
            <v>6</v>
          </cell>
          <cell r="I1640">
            <v>1678150</v>
          </cell>
          <cell r="J1640">
            <v>0</v>
          </cell>
          <cell r="K1640">
            <v>2347700</v>
          </cell>
          <cell r="L1640">
            <v>4016850</v>
          </cell>
          <cell r="M1640">
            <v>9000</v>
          </cell>
          <cell r="N1640">
            <v>0</v>
          </cell>
          <cell r="O1640" t="str">
            <v>"Omadli inson" lotereyasining to`langan chiptalari</v>
          </cell>
        </row>
        <row r="1641">
          <cell r="A1641">
            <v>9</v>
          </cell>
          <cell r="B1641">
            <v>214</v>
          </cell>
          <cell r="C1641">
            <v>8002</v>
          </cell>
          <cell r="D1641">
            <v>9953.24</v>
          </cell>
          <cell r="E1641">
            <v>25</v>
          </cell>
          <cell r="F1641">
            <v>95497.35</v>
          </cell>
          <cell r="G1641">
            <v>0</v>
          </cell>
          <cell r="H1641">
            <v>6</v>
          </cell>
          <cell r="I1641">
            <v>1313400</v>
          </cell>
          <cell r="J1641">
            <v>0</v>
          </cell>
          <cell r="K1641">
            <v>2107100</v>
          </cell>
          <cell r="L1641">
            <v>3420200</v>
          </cell>
          <cell r="M1641">
            <v>300</v>
          </cell>
          <cell r="N1641">
            <v>0</v>
          </cell>
          <cell r="O1641" t="str">
            <v>"Omadli inson" lotereyasining to`langan chiptalari</v>
          </cell>
        </row>
        <row r="1642">
          <cell r="A1642">
            <v>9</v>
          </cell>
          <cell r="B1642">
            <v>214</v>
          </cell>
          <cell r="C1642">
            <v>8104</v>
          </cell>
          <cell r="D1642">
            <v>9953.24</v>
          </cell>
          <cell r="E1642">
            <v>25</v>
          </cell>
          <cell r="F1642">
            <v>95497.35</v>
          </cell>
          <cell r="G1642">
            <v>0</v>
          </cell>
          <cell r="H1642">
            <v>6</v>
          </cell>
          <cell r="I1642">
            <v>990000</v>
          </cell>
          <cell r="J1642">
            <v>0</v>
          </cell>
          <cell r="K1642">
            <v>1654500</v>
          </cell>
          <cell r="L1642">
            <v>2641900</v>
          </cell>
          <cell r="M1642">
            <v>2600</v>
          </cell>
          <cell r="N1642">
            <v>0</v>
          </cell>
          <cell r="O1642" t="str">
            <v>"Omadli inson" lotereyasining to`langan chiptalari</v>
          </cell>
        </row>
        <row r="1643">
          <cell r="A1643">
            <v>9</v>
          </cell>
          <cell r="B1643">
            <v>214</v>
          </cell>
          <cell r="C1643">
            <v>8137</v>
          </cell>
          <cell r="D1643">
            <v>9953.24</v>
          </cell>
          <cell r="E1643">
            <v>25</v>
          </cell>
          <cell r="F1643">
            <v>95497.35</v>
          </cell>
          <cell r="G1643">
            <v>0</v>
          </cell>
          <cell r="H1643">
            <v>6</v>
          </cell>
          <cell r="I1643">
            <v>680400</v>
          </cell>
          <cell r="J1643">
            <v>0</v>
          </cell>
          <cell r="K1643">
            <v>1263900</v>
          </cell>
          <cell r="L1643">
            <v>1905700</v>
          </cell>
          <cell r="M1643">
            <v>38600</v>
          </cell>
          <cell r="N1643">
            <v>0</v>
          </cell>
          <cell r="O1643" t="str">
            <v>Оплаченные билеты - "Омадли инсон"</v>
          </cell>
        </row>
        <row r="1644">
          <cell r="A1644">
            <v>9</v>
          </cell>
          <cell r="B1644">
            <v>214</v>
          </cell>
          <cell r="C1644">
            <v>8298</v>
          </cell>
          <cell r="D1644">
            <v>9953.24</v>
          </cell>
          <cell r="E1644">
            <v>25</v>
          </cell>
          <cell r="F1644">
            <v>95497.35</v>
          </cell>
          <cell r="G1644">
            <v>0</v>
          </cell>
          <cell r="H1644">
            <v>6</v>
          </cell>
          <cell r="I1644">
            <v>571400</v>
          </cell>
          <cell r="J1644">
            <v>0</v>
          </cell>
          <cell r="K1644">
            <v>2471100</v>
          </cell>
          <cell r="L1644">
            <v>3042100</v>
          </cell>
          <cell r="M1644">
            <v>400</v>
          </cell>
          <cell r="N1644">
            <v>0</v>
          </cell>
          <cell r="O1644" t="str">
            <v>"Omadli inson" lotereyasining to`langan chiptalari</v>
          </cell>
        </row>
        <row r="1645">
          <cell r="A1645">
            <v>9</v>
          </cell>
          <cell r="B1645">
            <v>214</v>
          </cell>
          <cell r="C1645">
            <v>8533</v>
          </cell>
          <cell r="D1645">
            <v>9953.24</v>
          </cell>
          <cell r="E1645">
            <v>25</v>
          </cell>
          <cell r="F1645">
            <v>95497.35</v>
          </cell>
          <cell r="G1645">
            <v>0</v>
          </cell>
          <cell r="H1645">
            <v>6</v>
          </cell>
          <cell r="I1645">
            <v>122200</v>
          </cell>
          <cell r="J1645">
            <v>0</v>
          </cell>
          <cell r="K1645">
            <v>198000</v>
          </cell>
          <cell r="L1645">
            <v>320000</v>
          </cell>
          <cell r="M1645">
            <v>200</v>
          </cell>
          <cell r="N1645">
            <v>0</v>
          </cell>
          <cell r="O1645" t="str">
            <v>"Omadli inson" lotereyasining to`langan chiptalari</v>
          </cell>
        </row>
        <row r="1646">
          <cell r="A1646">
            <v>9</v>
          </cell>
          <cell r="B1646">
            <v>214</v>
          </cell>
          <cell r="C1646">
            <v>8659</v>
          </cell>
          <cell r="D1646">
            <v>9953.24</v>
          </cell>
          <cell r="E1646">
            <v>25</v>
          </cell>
          <cell r="F1646">
            <v>95497.35</v>
          </cell>
          <cell r="G1646">
            <v>0</v>
          </cell>
          <cell r="H1646">
            <v>6</v>
          </cell>
          <cell r="I1646">
            <v>334200</v>
          </cell>
          <cell r="J1646">
            <v>0</v>
          </cell>
          <cell r="K1646">
            <v>2029400</v>
          </cell>
          <cell r="L1646">
            <v>2360700</v>
          </cell>
          <cell r="M1646">
            <v>2900</v>
          </cell>
          <cell r="N1646">
            <v>0</v>
          </cell>
          <cell r="O1646" t="str">
            <v>"Omadli inson" lotereyasining to`langan chiptalari</v>
          </cell>
        </row>
        <row r="1647">
          <cell r="A1647">
            <v>9</v>
          </cell>
          <cell r="B1647">
            <v>214</v>
          </cell>
          <cell r="C1647">
            <v>3563</v>
          </cell>
          <cell r="D1647">
            <v>9953.25</v>
          </cell>
          <cell r="E1647">
            <v>25</v>
          </cell>
          <cell r="F1647">
            <v>95497.36</v>
          </cell>
          <cell r="G1647">
            <v>0</v>
          </cell>
          <cell r="H1647">
            <v>6</v>
          </cell>
          <cell r="I1647">
            <v>49200</v>
          </cell>
          <cell r="J1647">
            <v>0</v>
          </cell>
          <cell r="K1647">
            <v>71900</v>
          </cell>
          <cell r="L1647">
            <v>121100</v>
          </cell>
          <cell r="M1647">
            <v>0</v>
          </cell>
          <cell r="N1647">
            <v>0</v>
          </cell>
          <cell r="O1647" t="str">
            <v>"Ekolot-5" lotereyasining to`langan chiptalari</v>
          </cell>
        </row>
        <row r="1648">
          <cell r="A1648">
            <v>9</v>
          </cell>
          <cell r="B1648">
            <v>214</v>
          </cell>
          <cell r="C1648">
            <v>5996</v>
          </cell>
          <cell r="D1648">
            <v>9953.25</v>
          </cell>
          <cell r="E1648">
            <v>25</v>
          </cell>
          <cell r="F1648">
            <v>95497.36</v>
          </cell>
          <cell r="G1648">
            <v>0</v>
          </cell>
          <cell r="H1648">
            <v>6</v>
          </cell>
          <cell r="I1648">
            <v>0</v>
          </cell>
          <cell r="J1648">
            <v>0</v>
          </cell>
          <cell r="K1648">
            <v>21200</v>
          </cell>
          <cell r="L1648">
            <v>21200</v>
          </cell>
          <cell r="M1648">
            <v>0</v>
          </cell>
          <cell r="N1648">
            <v>0</v>
          </cell>
          <cell r="O1648" t="str">
            <v>"Ekolot-5" lotereyasining to`langan chiptalari</v>
          </cell>
        </row>
        <row r="1649">
          <cell r="A1649">
            <v>9</v>
          </cell>
          <cell r="B1649">
            <v>214</v>
          </cell>
          <cell r="C1649">
            <v>7783</v>
          </cell>
          <cell r="D1649">
            <v>9953.25</v>
          </cell>
          <cell r="E1649">
            <v>25</v>
          </cell>
          <cell r="F1649">
            <v>95497.36</v>
          </cell>
          <cell r="G1649">
            <v>0</v>
          </cell>
          <cell r="H1649">
            <v>6</v>
          </cell>
          <cell r="I1649">
            <v>27200</v>
          </cell>
          <cell r="J1649">
            <v>0</v>
          </cell>
          <cell r="K1649">
            <v>46900</v>
          </cell>
          <cell r="L1649">
            <v>74100</v>
          </cell>
          <cell r="M1649">
            <v>0</v>
          </cell>
          <cell r="N1649">
            <v>0</v>
          </cell>
          <cell r="O1649" t="str">
            <v>"Ekolot-5" lotereyasining to`langan chiptalari</v>
          </cell>
        </row>
        <row r="1650">
          <cell r="A1650">
            <v>9</v>
          </cell>
          <cell r="B1650">
            <v>214</v>
          </cell>
          <cell r="C1650">
            <v>7845</v>
          </cell>
          <cell r="D1650">
            <v>9953.25</v>
          </cell>
          <cell r="E1650">
            <v>25</v>
          </cell>
          <cell r="F1650">
            <v>95497.36</v>
          </cell>
          <cell r="G1650">
            <v>0</v>
          </cell>
          <cell r="H1650">
            <v>6</v>
          </cell>
          <cell r="I1650">
            <v>0</v>
          </cell>
          <cell r="J1650">
            <v>0</v>
          </cell>
          <cell r="K1650">
            <v>22700</v>
          </cell>
          <cell r="L1650">
            <v>22600</v>
          </cell>
          <cell r="M1650">
            <v>100</v>
          </cell>
          <cell r="N1650">
            <v>0</v>
          </cell>
          <cell r="O1650" t="str">
            <v>"Ekolot-5" lotereyasining to`langan chiptalari</v>
          </cell>
        </row>
        <row r="1651">
          <cell r="A1651">
            <v>9</v>
          </cell>
          <cell r="B1651">
            <v>214</v>
          </cell>
          <cell r="C1651">
            <v>7948</v>
          </cell>
          <cell r="D1651">
            <v>9953.25</v>
          </cell>
          <cell r="E1651">
            <v>25</v>
          </cell>
          <cell r="F1651">
            <v>95497.36</v>
          </cell>
          <cell r="G1651">
            <v>0</v>
          </cell>
          <cell r="H1651">
            <v>6</v>
          </cell>
          <cell r="I1651">
            <v>59700</v>
          </cell>
          <cell r="J1651">
            <v>0</v>
          </cell>
          <cell r="K1651">
            <v>53400</v>
          </cell>
          <cell r="L1651">
            <v>113100</v>
          </cell>
          <cell r="M1651">
            <v>0</v>
          </cell>
          <cell r="N1651">
            <v>0</v>
          </cell>
          <cell r="O1651" t="str">
            <v>"Ekolot-5" lotereyasining to`langan chiptalari</v>
          </cell>
        </row>
        <row r="1652">
          <cell r="A1652">
            <v>9</v>
          </cell>
          <cell r="B1652">
            <v>214</v>
          </cell>
          <cell r="C1652">
            <v>8002</v>
          </cell>
          <cell r="D1652">
            <v>9953.25</v>
          </cell>
          <cell r="E1652">
            <v>25</v>
          </cell>
          <cell r="F1652">
            <v>95497.36</v>
          </cell>
          <cell r="G1652">
            <v>0</v>
          </cell>
          <cell r="H1652">
            <v>6</v>
          </cell>
          <cell r="I1652">
            <v>64400</v>
          </cell>
          <cell r="J1652">
            <v>0</v>
          </cell>
          <cell r="K1652">
            <v>44400</v>
          </cell>
          <cell r="L1652">
            <v>108800</v>
          </cell>
          <cell r="M1652">
            <v>0</v>
          </cell>
          <cell r="N1652">
            <v>0</v>
          </cell>
          <cell r="O1652" t="str">
            <v>"Ekolot-5" lotereyasining to`langan chiptalari</v>
          </cell>
        </row>
        <row r="1653">
          <cell r="A1653">
            <v>9</v>
          </cell>
          <cell r="B1653">
            <v>214</v>
          </cell>
          <cell r="C1653">
            <v>8104</v>
          </cell>
          <cell r="D1653">
            <v>9953.25</v>
          </cell>
          <cell r="E1653">
            <v>25</v>
          </cell>
          <cell r="F1653">
            <v>95497.36</v>
          </cell>
          <cell r="G1653">
            <v>0</v>
          </cell>
          <cell r="H1653">
            <v>6</v>
          </cell>
          <cell r="I1653">
            <v>234000</v>
          </cell>
          <cell r="J1653">
            <v>0</v>
          </cell>
          <cell r="K1653">
            <v>198600</v>
          </cell>
          <cell r="L1653">
            <v>432600</v>
          </cell>
          <cell r="M1653">
            <v>0</v>
          </cell>
          <cell r="N1653">
            <v>0</v>
          </cell>
          <cell r="O1653" t="str">
            <v>"Ekolot-5" lotereyasining to`langan chiptalari</v>
          </cell>
        </row>
        <row r="1654">
          <cell r="A1654">
            <v>9</v>
          </cell>
          <cell r="B1654">
            <v>214</v>
          </cell>
          <cell r="C1654">
            <v>8137</v>
          </cell>
          <cell r="D1654">
            <v>9953.25</v>
          </cell>
          <cell r="E1654">
            <v>25</v>
          </cell>
          <cell r="F1654">
            <v>95497.36</v>
          </cell>
          <cell r="G1654">
            <v>0</v>
          </cell>
          <cell r="H1654">
            <v>6</v>
          </cell>
          <cell r="I1654">
            <v>20400</v>
          </cell>
          <cell r="J1654">
            <v>0</v>
          </cell>
          <cell r="K1654">
            <v>53500</v>
          </cell>
          <cell r="L1654">
            <v>73900</v>
          </cell>
          <cell r="M1654">
            <v>0</v>
          </cell>
          <cell r="N1654">
            <v>0</v>
          </cell>
          <cell r="O1654" t="str">
            <v>Оплаченные билеты - "</v>
          </cell>
        </row>
        <row r="1655">
          <cell r="A1655">
            <v>9</v>
          </cell>
          <cell r="B1655">
            <v>214</v>
          </cell>
          <cell r="C1655">
            <v>8298</v>
          </cell>
          <cell r="D1655">
            <v>9953.25</v>
          </cell>
          <cell r="E1655">
            <v>25</v>
          </cell>
          <cell r="F1655">
            <v>95497.36</v>
          </cell>
          <cell r="G1655">
            <v>0</v>
          </cell>
          <cell r="H1655">
            <v>6</v>
          </cell>
          <cell r="I1655">
            <v>21500</v>
          </cell>
          <cell r="J1655">
            <v>0</v>
          </cell>
          <cell r="K1655">
            <v>42500</v>
          </cell>
          <cell r="L1655">
            <v>64000</v>
          </cell>
          <cell r="M1655">
            <v>0</v>
          </cell>
          <cell r="N1655">
            <v>0</v>
          </cell>
          <cell r="O1655" t="str">
            <v>"Ekolot-5" lotereyasining to`langan chiptalari</v>
          </cell>
        </row>
        <row r="1656">
          <cell r="A1656">
            <v>9</v>
          </cell>
          <cell r="B1656">
            <v>214</v>
          </cell>
          <cell r="C1656">
            <v>8533</v>
          </cell>
          <cell r="D1656">
            <v>9953.25</v>
          </cell>
          <cell r="E1656">
            <v>25</v>
          </cell>
          <cell r="F1656">
            <v>95497.36</v>
          </cell>
          <cell r="G1656">
            <v>0</v>
          </cell>
          <cell r="H1656">
            <v>6</v>
          </cell>
          <cell r="I1656">
            <v>10700</v>
          </cell>
          <cell r="J1656">
            <v>0</v>
          </cell>
          <cell r="K1656">
            <v>34000</v>
          </cell>
          <cell r="L1656">
            <v>44700</v>
          </cell>
          <cell r="M1656">
            <v>0</v>
          </cell>
          <cell r="N1656">
            <v>0</v>
          </cell>
          <cell r="O1656" t="str">
            <v>"Ekolot-5" lotereyasining to`langan chiptalari</v>
          </cell>
        </row>
        <row r="1657">
          <cell r="A1657">
            <v>9</v>
          </cell>
          <cell r="B1657">
            <v>214</v>
          </cell>
          <cell r="C1657">
            <v>8659</v>
          </cell>
          <cell r="D1657">
            <v>9953.25</v>
          </cell>
          <cell r="E1657">
            <v>25</v>
          </cell>
          <cell r="F1657">
            <v>95497.36</v>
          </cell>
          <cell r="G1657">
            <v>0</v>
          </cell>
          <cell r="H1657">
            <v>6</v>
          </cell>
          <cell r="I1657">
            <v>2400</v>
          </cell>
          <cell r="J1657">
            <v>0</v>
          </cell>
          <cell r="K1657">
            <v>9600</v>
          </cell>
          <cell r="L1657">
            <v>12000</v>
          </cell>
          <cell r="M1657">
            <v>0</v>
          </cell>
          <cell r="N1657">
            <v>0</v>
          </cell>
          <cell r="O1657" t="str">
            <v>"Ekolot-5" lotereyasining to`langan chiptalari</v>
          </cell>
        </row>
        <row r="1658">
          <cell r="A1658">
            <v>9</v>
          </cell>
          <cell r="B1658">
            <v>214</v>
          </cell>
          <cell r="C1658">
            <v>3563</v>
          </cell>
          <cell r="D1658">
            <v>9953.26</v>
          </cell>
          <cell r="E1658">
            <v>25</v>
          </cell>
          <cell r="F1658">
            <v>95497.37</v>
          </cell>
          <cell r="G1658">
            <v>0</v>
          </cell>
          <cell r="H1658">
            <v>6</v>
          </cell>
          <cell r="I1658">
            <v>0</v>
          </cell>
          <cell r="J1658">
            <v>0</v>
          </cell>
          <cell r="K1658">
            <v>34300</v>
          </cell>
          <cell r="L1658">
            <v>0</v>
          </cell>
          <cell r="M1658">
            <v>34300</v>
          </cell>
          <cell r="N1658">
            <v>0</v>
          </cell>
          <cell r="O1658" t="str">
            <v>"Инсон манфаатлари учун" (5 разряд) lotereyasining to`langan</v>
          </cell>
        </row>
        <row r="1659">
          <cell r="A1659">
            <v>9</v>
          </cell>
          <cell r="B1659">
            <v>214</v>
          </cell>
          <cell r="C1659">
            <v>5996</v>
          </cell>
          <cell r="D1659">
            <v>9953.26</v>
          </cell>
          <cell r="E1659">
            <v>25</v>
          </cell>
          <cell r="F1659">
            <v>95497.37</v>
          </cell>
          <cell r="G1659">
            <v>0</v>
          </cell>
          <cell r="H1659">
            <v>6</v>
          </cell>
          <cell r="I1659">
            <v>0</v>
          </cell>
          <cell r="J1659">
            <v>0</v>
          </cell>
          <cell r="K1659">
            <v>58650</v>
          </cell>
          <cell r="L1659">
            <v>0</v>
          </cell>
          <cell r="M1659">
            <v>58650</v>
          </cell>
          <cell r="N1659">
            <v>0</v>
          </cell>
          <cell r="O1659" t="str">
            <v>"Инсон манфаатлари учун" (5 разряд) lotereyasining to`langan</v>
          </cell>
        </row>
        <row r="1660">
          <cell r="A1660">
            <v>9</v>
          </cell>
          <cell r="B1660">
            <v>214</v>
          </cell>
          <cell r="C1660">
            <v>7845</v>
          </cell>
          <cell r="D1660">
            <v>9953.26</v>
          </cell>
          <cell r="E1660">
            <v>25</v>
          </cell>
          <cell r="F1660">
            <v>95497.37</v>
          </cell>
          <cell r="G1660">
            <v>0</v>
          </cell>
          <cell r="H1660">
            <v>6</v>
          </cell>
          <cell r="I1660">
            <v>0</v>
          </cell>
          <cell r="J1660">
            <v>0</v>
          </cell>
          <cell r="K1660">
            <v>46450</v>
          </cell>
          <cell r="L1660">
            <v>0</v>
          </cell>
          <cell r="M1660">
            <v>46450</v>
          </cell>
          <cell r="N1660">
            <v>0</v>
          </cell>
          <cell r="O1660" t="str">
            <v>"Инсон манфаатлари учун" (5 разряд) lotereyasining to`langan</v>
          </cell>
        </row>
        <row r="1661">
          <cell r="A1661">
            <v>9</v>
          </cell>
          <cell r="B1661">
            <v>214</v>
          </cell>
          <cell r="C1661">
            <v>7948</v>
          </cell>
          <cell r="D1661">
            <v>9953.26</v>
          </cell>
          <cell r="E1661">
            <v>25</v>
          </cell>
          <cell r="F1661">
            <v>95497.37</v>
          </cell>
          <cell r="G1661">
            <v>0</v>
          </cell>
          <cell r="H1661">
            <v>6</v>
          </cell>
          <cell r="I1661">
            <v>0</v>
          </cell>
          <cell r="J1661">
            <v>0</v>
          </cell>
          <cell r="K1661">
            <v>47850</v>
          </cell>
          <cell r="L1661">
            <v>0</v>
          </cell>
          <cell r="M1661">
            <v>47850</v>
          </cell>
          <cell r="N1661">
            <v>0</v>
          </cell>
          <cell r="O1661" t="str">
            <v>"Инсон манфаатлари учун" (5 разряд) lotereyasining to`langan</v>
          </cell>
        </row>
        <row r="1662">
          <cell r="A1662">
            <v>9</v>
          </cell>
          <cell r="B1662">
            <v>214</v>
          </cell>
          <cell r="C1662">
            <v>8002</v>
          </cell>
          <cell r="D1662">
            <v>9953.26</v>
          </cell>
          <cell r="E1662">
            <v>25</v>
          </cell>
          <cell r="F1662">
            <v>95497.37</v>
          </cell>
          <cell r="G1662">
            <v>0</v>
          </cell>
          <cell r="H1662">
            <v>6</v>
          </cell>
          <cell r="I1662">
            <v>0</v>
          </cell>
          <cell r="J1662">
            <v>0</v>
          </cell>
          <cell r="K1662">
            <v>7350</v>
          </cell>
          <cell r="L1662">
            <v>0</v>
          </cell>
          <cell r="M1662">
            <v>7350</v>
          </cell>
          <cell r="N1662">
            <v>0</v>
          </cell>
          <cell r="O1662" t="str">
            <v>"Инсон манфаатлари учун" (5 разряд) lotereyasining to`langan</v>
          </cell>
        </row>
        <row r="1663">
          <cell r="A1663">
            <v>9</v>
          </cell>
          <cell r="B1663">
            <v>214</v>
          </cell>
          <cell r="C1663">
            <v>8104</v>
          </cell>
          <cell r="D1663">
            <v>9953.26</v>
          </cell>
          <cell r="E1663">
            <v>25</v>
          </cell>
          <cell r="F1663">
            <v>95497.37</v>
          </cell>
          <cell r="G1663">
            <v>0</v>
          </cell>
          <cell r="H1663">
            <v>6</v>
          </cell>
          <cell r="I1663">
            <v>0</v>
          </cell>
          <cell r="J1663">
            <v>0</v>
          </cell>
          <cell r="K1663">
            <v>6150</v>
          </cell>
          <cell r="L1663">
            <v>0</v>
          </cell>
          <cell r="M1663">
            <v>6150</v>
          </cell>
          <cell r="N1663">
            <v>0</v>
          </cell>
          <cell r="O1663" t="str">
            <v>"Инсон манфаатлари учун" (5 разряд) lotereyasining to`langan</v>
          </cell>
        </row>
        <row r="1664">
          <cell r="A1664">
            <v>9</v>
          </cell>
          <cell r="B1664">
            <v>214</v>
          </cell>
          <cell r="C1664">
            <v>8137</v>
          </cell>
          <cell r="D1664">
            <v>9953.26</v>
          </cell>
          <cell r="E1664">
            <v>25</v>
          </cell>
          <cell r="F1664">
            <v>95497.37</v>
          </cell>
          <cell r="G1664">
            <v>0</v>
          </cell>
          <cell r="H1664">
            <v>6</v>
          </cell>
          <cell r="I1664">
            <v>0</v>
          </cell>
          <cell r="J1664">
            <v>0</v>
          </cell>
          <cell r="K1664">
            <v>6300</v>
          </cell>
          <cell r="L1664">
            <v>0</v>
          </cell>
          <cell r="M1664">
            <v>6300</v>
          </cell>
          <cell r="N1664">
            <v>0</v>
          </cell>
          <cell r="O1664" t="str">
            <v>"Инсон манфаатлари учун" (5 разряд) lotereyasining to`langan</v>
          </cell>
        </row>
        <row r="1665">
          <cell r="A1665">
            <v>9</v>
          </cell>
          <cell r="B1665">
            <v>214</v>
          </cell>
          <cell r="C1665">
            <v>8298</v>
          </cell>
          <cell r="D1665">
            <v>9953.26</v>
          </cell>
          <cell r="E1665">
            <v>25</v>
          </cell>
          <cell r="F1665">
            <v>95497.37</v>
          </cell>
          <cell r="G1665">
            <v>0</v>
          </cell>
          <cell r="H1665">
            <v>6</v>
          </cell>
          <cell r="I1665">
            <v>0</v>
          </cell>
          <cell r="J1665">
            <v>0</v>
          </cell>
          <cell r="K1665">
            <v>29000</v>
          </cell>
          <cell r="L1665">
            <v>0</v>
          </cell>
          <cell r="M1665">
            <v>29000</v>
          </cell>
          <cell r="N1665">
            <v>0</v>
          </cell>
          <cell r="O1665" t="str">
            <v>"Инсон манфаатлари учун" (5 разряд) lotereyasining to`langan</v>
          </cell>
        </row>
        <row r="1666">
          <cell r="A1666">
            <v>9</v>
          </cell>
          <cell r="B1666">
            <v>214</v>
          </cell>
          <cell r="C1666">
            <v>8533</v>
          </cell>
          <cell r="D1666">
            <v>9953.26</v>
          </cell>
          <cell r="E1666">
            <v>25</v>
          </cell>
          <cell r="F1666">
            <v>95497.37</v>
          </cell>
          <cell r="G1666">
            <v>0</v>
          </cell>
          <cell r="H1666">
            <v>6</v>
          </cell>
          <cell r="I1666">
            <v>0</v>
          </cell>
          <cell r="J1666">
            <v>0</v>
          </cell>
          <cell r="K1666">
            <v>37950</v>
          </cell>
          <cell r="L1666">
            <v>0</v>
          </cell>
          <cell r="M1666">
            <v>37950</v>
          </cell>
          <cell r="N1666">
            <v>0</v>
          </cell>
          <cell r="O1666" t="str">
            <v>"Инсон манфаатлари учун" (5 разряд) lotereyasining to`langan</v>
          </cell>
        </row>
        <row r="1667">
          <cell r="A1667">
            <v>9</v>
          </cell>
          <cell r="B1667">
            <v>214</v>
          </cell>
          <cell r="C1667">
            <v>8659</v>
          </cell>
          <cell r="D1667">
            <v>9953.26</v>
          </cell>
          <cell r="E1667">
            <v>25</v>
          </cell>
          <cell r="F1667">
            <v>95497.37</v>
          </cell>
          <cell r="G1667">
            <v>0</v>
          </cell>
          <cell r="H1667">
            <v>6</v>
          </cell>
          <cell r="I1667">
            <v>0</v>
          </cell>
          <cell r="J1667">
            <v>0</v>
          </cell>
          <cell r="K1667">
            <v>31150</v>
          </cell>
          <cell r="L1667">
            <v>0</v>
          </cell>
          <cell r="M1667">
            <v>31150</v>
          </cell>
          <cell r="N1667">
            <v>0</v>
          </cell>
          <cell r="O1667" t="str">
            <v>"Инсон манфаатлари учун" (5 разряд) lotereyasining to`langan</v>
          </cell>
        </row>
        <row r="1668">
          <cell r="A1668">
            <v>9</v>
          </cell>
          <cell r="B1668">
            <v>214</v>
          </cell>
          <cell r="C1668">
            <v>3563</v>
          </cell>
          <cell r="D1668">
            <v>9953.27</v>
          </cell>
          <cell r="E1668">
            <v>0</v>
          </cell>
          <cell r="F1668">
            <v>95497.38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132450</v>
          </cell>
          <cell r="L1668">
            <v>132450</v>
          </cell>
          <cell r="M1668">
            <v>0</v>
          </cell>
          <cell r="N1668">
            <v>0</v>
          </cell>
          <cell r="O1668" t="str">
            <v>"Эколот-6" lotereyasining to`langan chiptalari</v>
          </cell>
        </row>
        <row r="1669">
          <cell r="A1669">
            <v>9</v>
          </cell>
          <cell r="B1669">
            <v>214</v>
          </cell>
          <cell r="C1669">
            <v>7783</v>
          </cell>
          <cell r="D1669">
            <v>9953.27</v>
          </cell>
          <cell r="E1669">
            <v>0</v>
          </cell>
          <cell r="F1669">
            <v>95497.38</v>
          </cell>
          <cell r="G1669">
            <v>0</v>
          </cell>
          <cell r="H1669">
            <v>0</v>
          </cell>
          <cell r="I1669">
            <v>0</v>
          </cell>
          <cell r="J1669">
            <v>0</v>
          </cell>
          <cell r="K1669">
            <v>86900</v>
          </cell>
          <cell r="L1669">
            <v>86900</v>
          </cell>
          <cell r="M1669">
            <v>0</v>
          </cell>
          <cell r="N1669">
            <v>0</v>
          </cell>
          <cell r="O1669" t="str">
            <v>"Эколот-6" lotereyasining to`langan chiptalari</v>
          </cell>
        </row>
        <row r="1670">
          <cell r="A1670">
            <v>9</v>
          </cell>
          <cell r="B1670">
            <v>214</v>
          </cell>
          <cell r="C1670">
            <v>7948</v>
          </cell>
          <cell r="D1670">
            <v>9953.27</v>
          </cell>
          <cell r="E1670">
            <v>0</v>
          </cell>
          <cell r="F1670">
            <v>95497.38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66850</v>
          </cell>
          <cell r="L1670">
            <v>66850</v>
          </cell>
          <cell r="M1670">
            <v>0</v>
          </cell>
          <cell r="N1670">
            <v>0</v>
          </cell>
          <cell r="O1670" t="str">
            <v>"Эколот-6" lotereyasining to`langan chiptalari</v>
          </cell>
        </row>
        <row r="1671">
          <cell r="A1671">
            <v>9</v>
          </cell>
          <cell r="B1671">
            <v>214</v>
          </cell>
          <cell r="C1671">
            <v>8104</v>
          </cell>
          <cell r="D1671">
            <v>9953.27</v>
          </cell>
          <cell r="E1671">
            <v>0</v>
          </cell>
          <cell r="F1671">
            <v>95497.38</v>
          </cell>
          <cell r="G1671">
            <v>0</v>
          </cell>
          <cell r="H1671">
            <v>0</v>
          </cell>
          <cell r="I1671">
            <v>0</v>
          </cell>
          <cell r="J1671">
            <v>0</v>
          </cell>
          <cell r="K1671">
            <v>121500</v>
          </cell>
          <cell r="L1671">
            <v>121500</v>
          </cell>
          <cell r="M1671">
            <v>0</v>
          </cell>
          <cell r="N1671">
            <v>0</v>
          </cell>
          <cell r="O1671" t="str">
            <v>"Эколот-6" lotereyasining to`langan chiptalari</v>
          </cell>
        </row>
        <row r="1672">
          <cell r="A1672">
            <v>9</v>
          </cell>
          <cell r="B1672">
            <v>214</v>
          </cell>
          <cell r="C1672">
            <v>8137</v>
          </cell>
          <cell r="D1672">
            <v>9953.27</v>
          </cell>
          <cell r="E1672">
            <v>0</v>
          </cell>
          <cell r="F1672">
            <v>95497.38</v>
          </cell>
          <cell r="G1672">
            <v>0</v>
          </cell>
          <cell r="H1672">
            <v>0</v>
          </cell>
          <cell r="I1672">
            <v>0</v>
          </cell>
          <cell r="J1672">
            <v>0</v>
          </cell>
          <cell r="K1672">
            <v>55550</v>
          </cell>
          <cell r="L1672">
            <v>55550</v>
          </cell>
          <cell r="M1672">
            <v>0</v>
          </cell>
          <cell r="N1672">
            <v>0</v>
          </cell>
          <cell r="O1672" t="str">
            <v>"Эколот-6" lotereyasining to`langan chiptalari</v>
          </cell>
        </row>
        <row r="1673">
          <cell r="A1673">
            <v>9</v>
          </cell>
          <cell r="B1673">
            <v>214</v>
          </cell>
          <cell r="C1673">
            <v>3563</v>
          </cell>
          <cell r="D1673">
            <v>9953.2800000000007</v>
          </cell>
          <cell r="E1673">
            <v>0</v>
          </cell>
          <cell r="F1673">
            <v>95497.39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312950</v>
          </cell>
          <cell r="L1673">
            <v>260450</v>
          </cell>
          <cell r="M1673">
            <v>52500</v>
          </cell>
          <cell r="N1673">
            <v>0</v>
          </cell>
          <cell r="O1673" t="str">
            <v>"Эколот-7" lotereyasining to`langan chiptalari</v>
          </cell>
        </row>
        <row r="1674">
          <cell r="A1674">
            <v>9</v>
          </cell>
          <cell r="B1674">
            <v>214</v>
          </cell>
          <cell r="C1674">
            <v>5996</v>
          </cell>
          <cell r="D1674">
            <v>9953.2800000000007</v>
          </cell>
          <cell r="E1674">
            <v>0</v>
          </cell>
          <cell r="F1674">
            <v>95497.39</v>
          </cell>
          <cell r="G1674">
            <v>0</v>
          </cell>
          <cell r="H1674">
            <v>0</v>
          </cell>
          <cell r="I1674">
            <v>0</v>
          </cell>
          <cell r="J1674">
            <v>0</v>
          </cell>
          <cell r="K1674">
            <v>70000</v>
          </cell>
          <cell r="L1674">
            <v>10000</v>
          </cell>
          <cell r="M1674">
            <v>60000</v>
          </cell>
          <cell r="N1674">
            <v>0</v>
          </cell>
          <cell r="O1674" t="str">
            <v>"Эколот-7" lotereyasining to`langan chiptalari</v>
          </cell>
        </row>
        <row r="1675">
          <cell r="A1675">
            <v>9</v>
          </cell>
          <cell r="B1675">
            <v>214</v>
          </cell>
          <cell r="C1675">
            <v>7783</v>
          </cell>
          <cell r="D1675">
            <v>9953.2800000000007</v>
          </cell>
          <cell r="E1675">
            <v>0</v>
          </cell>
          <cell r="F1675">
            <v>95497.39</v>
          </cell>
          <cell r="G1675">
            <v>0</v>
          </cell>
          <cell r="H1675">
            <v>0</v>
          </cell>
          <cell r="I1675">
            <v>0</v>
          </cell>
          <cell r="J1675">
            <v>0</v>
          </cell>
          <cell r="K1675">
            <v>435000</v>
          </cell>
          <cell r="L1675">
            <v>434000</v>
          </cell>
          <cell r="M1675">
            <v>1000</v>
          </cell>
          <cell r="N1675">
            <v>0</v>
          </cell>
          <cell r="O1675" t="str">
            <v>"Эколот-7" lotereyasining to`langan chiptalari</v>
          </cell>
        </row>
        <row r="1676">
          <cell r="A1676">
            <v>9</v>
          </cell>
          <cell r="B1676">
            <v>214</v>
          </cell>
          <cell r="C1676">
            <v>7948</v>
          </cell>
          <cell r="D1676">
            <v>9953.2800000000007</v>
          </cell>
          <cell r="E1676">
            <v>0</v>
          </cell>
          <cell r="F1676">
            <v>95497.39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442000</v>
          </cell>
          <cell r="L1676">
            <v>328500</v>
          </cell>
          <cell r="M1676">
            <v>113500</v>
          </cell>
          <cell r="N1676">
            <v>0</v>
          </cell>
          <cell r="O1676" t="str">
            <v>"Эколот-7" lotereyasining to`langan chiptalari</v>
          </cell>
        </row>
        <row r="1677">
          <cell r="A1677">
            <v>9</v>
          </cell>
          <cell r="B1677">
            <v>214</v>
          </cell>
          <cell r="C1677">
            <v>8002</v>
          </cell>
          <cell r="D1677">
            <v>9953.2800000000007</v>
          </cell>
          <cell r="E1677">
            <v>0</v>
          </cell>
          <cell r="F1677">
            <v>95497.39</v>
          </cell>
          <cell r="G1677">
            <v>0</v>
          </cell>
          <cell r="H1677">
            <v>0</v>
          </cell>
          <cell r="I1677">
            <v>0</v>
          </cell>
          <cell r="J1677">
            <v>0</v>
          </cell>
          <cell r="K1677">
            <v>411000</v>
          </cell>
          <cell r="L1677">
            <v>0</v>
          </cell>
          <cell r="M1677">
            <v>411000</v>
          </cell>
          <cell r="N1677">
            <v>0</v>
          </cell>
          <cell r="O1677" t="str">
            <v>"Эколот-7" lotereyasining to`langan chiptalari</v>
          </cell>
        </row>
        <row r="1678">
          <cell r="A1678">
            <v>9</v>
          </cell>
          <cell r="B1678">
            <v>214</v>
          </cell>
          <cell r="C1678">
            <v>8104</v>
          </cell>
          <cell r="D1678">
            <v>9953.2800000000007</v>
          </cell>
          <cell r="E1678">
            <v>0</v>
          </cell>
          <cell r="F1678">
            <v>95497.39</v>
          </cell>
          <cell r="G1678">
            <v>0</v>
          </cell>
          <cell r="H1678">
            <v>0</v>
          </cell>
          <cell r="I1678">
            <v>0</v>
          </cell>
          <cell r="J1678">
            <v>0</v>
          </cell>
          <cell r="K1678">
            <v>452000</v>
          </cell>
          <cell r="L1678">
            <v>452000</v>
          </cell>
          <cell r="M1678">
            <v>0</v>
          </cell>
          <cell r="N1678">
            <v>0</v>
          </cell>
          <cell r="O1678" t="str">
            <v>"Эколот-7" lotereyasining to`langan chiptalari</v>
          </cell>
        </row>
        <row r="1679">
          <cell r="A1679">
            <v>9</v>
          </cell>
          <cell r="B1679">
            <v>214</v>
          </cell>
          <cell r="C1679">
            <v>8137</v>
          </cell>
          <cell r="D1679">
            <v>9953.2800000000007</v>
          </cell>
          <cell r="E1679">
            <v>0</v>
          </cell>
          <cell r="F1679">
            <v>95497.39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261000</v>
          </cell>
          <cell r="L1679">
            <v>206500</v>
          </cell>
          <cell r="M1679">
            <v>54500</v>
          </cell>
          <cell r="N1679">
            <v>0</v>
          </cell>
          <cell r="O1679" t="str">
            <v>"" lotereyasining to`langan chiptalari</v>
          </cell>
        </row>
        <row r="1680">
          <cell r="A1680">
            <v>9</v>
          </cell>
          <cell r="B1680">
            <v>214</v>
          </cell>
          <cell r="C1680">
            <v>8298</v>
          </cell>
          <cell r="D1680">
            <v>9953.2800000000007</v>
          </cell>
          <cell r="E1680">
            <v>0</v>
          </cell>
          <cell r="F1680">
            <v>95497.39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10000</v>
          </cell>
          <cell r="L1680">
            <v>10000</v>
          </cell>
          <cell r="M1680">
            <v>0</v>
          </cell>
          <cell r="N1680">
            <v>0</v>
          </cell>
          <cell r="O1680" t="str">
            <v>"Эколот-7" lotereyasining to`langan chiptalari</v>
          </cell>
        </row>
        <row r="1681">
          <cell r="A1681">
            <v>9</v>
          </cell>
          <cell r="B1681">
            <v>214</v>
          </cell>
          <cell r="C1681">
            <v>3563</v>
          </cell>
          <cell r="D1681">
            <v>9953.2999999999993</v>
          </cell>
          <cell r="E1681">
            <v>0</v>
          </cell>
          <cell r="F1681">
            <v>95497.41</v>
          </cell>
          <cell r="G1681">
            <v>0</v>
          </cell>
          <cell r="H1681">
            <v>0</v>
          </cell>
          <cell r="I1681">
            <v>0</v>
          </cell>
          <cell r="J1681">
            <v>0</v>
          </cell>
          <cell r="K1681">
            <v>401700</v>
          </cell>
          <cell r="L1681">
            <v>302000</v>
          </cell>
          <cell r="M1681">
            <v>99700</v>
          </cell>
          <cell r="N1681">
            <v>0</v>
          </cell>
          <cell r="O1681" t="str">
            <v>"Эколот-8" lotereyasining to`langan chiptalari</v>
          </cell>
        </row>
        <row r="1682">
          <cell r="A1682">
            <v>9</v>
          </cell>
          <cell r="B1682">
            <v>214</v>
          </cell>
          <cell r="C1682">
            <v>5996</v>
          </cell>
          <cell r="D1682">
            <v>9953.2999999999993</v>
          </cell>
          <cell r="E1682">
            <v>0</v>
          </cell>
          <cell r="F1682">
            <v>95497.41</v>
          </cell>
          <cell r="G1682">
            <v>0</v>
          </cell>
          <cell r="H1682">
            <v>0</v>
          </cell>
          <cell r="I1682">
            <v>0</v>
          </cell>
          <cell r="J1682">
            <v>0</v>
          </cell>
          <cell r="K1682">
            <v>77800</v>
          </cell>
          <cell r="L1682">
            <v>55800</v>
          </cell>
          <cell r="M1682">
            <v>22000</v>
          </cell>
          <cell r="N1682">
            <v>0</v>
          </cell>
          <cell r="O1682" t="str">
            <v>"Эколот-8" lotereyasining to`langan chiptalari</v>
          </cell>
        </row>
        <row r="1683">
          <cell r="A1683">
            <v>9</v>
          </cell>
          <cell r="B1683">
            <v>214</v>
          </cell>
          <cell r="C1683">
            <v>7783</v>
          </cell>
          <cell r="D1683">
            <v>9953.2999999999993</v>
          </cell>
          <cell r="E1683">
            <v>0</v>
          </cell>
          <cell r="F1683">
            <v>95497.41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174600</v>
          </cell>
          <cell r="L1683">
            <v>165700</v>
          </cell>
          <cell r="M1683">
            <v>8900</v>
          </cell>
          <cell r="N1683">
            <v>0</v>
          </cell>
          <cell r="O1683" t="str">
            <v>"Эколот-8" lotereyasining to`langan chiptalari</v>
          </cell>
        </row>
        <row r="1684">
          <cell r="A1684">
            <v>9</v>
          </cell>
          <cell r="B1684">
            <v>214</v>
          </cell>
          <cell r="C1684">
            <v>7948</v>
          </cell>
          <cell r="D1684">
            <v>9953.2999999999993</v>
          </cell>
          <cell r="E1684">
            <v>0</v>
          </cell>
          <cell r="F1684">
            <v>95497.41</v>
          </cell>
          <cell r="G1684">
            <v>0</v>
          </cell>
          <cell r="H1684">
            <v>0</v>
          </cell>
          <cell r="I1684">
            <v>0</v>
          </cell>
          <cell r="J1684">
            <v>0</v>
          </cell>
          <cell r="K1684">
            <v>455500</v>
          </cell>
          <cell r="L1684">
            <v>0</v>
          </cell>
          <cell r="M1684">
            <v>455500</v>
          </cell>
          <cell r="N1684">
            <v>0</v>
          </cell>
          <cell r="O1684" t="str">
            <v>"Эколот-8" lotereyasining to`langan chiptalari</v>
          </cell>
        </row>
        <row r="1685">
          <cell r="A1685">
            <v>9</v>
          </cell>
          <cell r="B1685">
            <v>214</v>
          </cell>
          <cell r="C1685">
            <v>8002</v>
          </cell>
          <cell r="D1685">
            <v>9953.2999999999993</v>
          </cell>
          <cell r="E1685">
            <v>0</v>
          </cell>
          <cell r="F1685">
            <v>95497.41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176800</v>
          </cell>
          <cell r="L1685">
            <v>167100</v>
          </cell>
          <cell r="M1685">
            <v>9700</v>
          </cell>
          <cell r="N1685">
            <v>0</v>
          </cell>
          <cell r="O1685" t="str">
            <v>"Эколот-8" lotereyasining to`langan chiptalari</v>
          </cell>
        </row>
        <row r="1686">
          <cell r="A1686">
            <v>9</v>
          </cell>
          <cell r="B1686">
            <v>214</v>
          </cell>
          <cell r="C1686">
            <v>8104</v>
          </cell>
          <cell r="D1686">
            <v>9953.2999999999993</v>
          </cell>
          <cell r="E1686">
            <v>0</v>
          </cell>
          <cell r="F1686">
            <v>95497.41</v>
          </cell>
          <cell r="G1686">
            <v>0</v>
          </cell>
          <cell r="H1686">
            <v>0</v>
          </cell>
          <cell r="I1686">
            <v>0</v>
          </cell>
          <cell r="J1686">
            <v>0</v>
          </cell>
          <cell r="K1686">
            <v>223300</v>
          </cell>
          <cell r="L1686">
            <v>203700</v>
          </cell>
          <cell r="M1686">
            <v>19600</v>
          </cell>
          <cell r="N1686">
            <v>0</v>
          </cell>
          <cell r="O1686" t="str">
            <v>"Эколот-8" lotereyasining to`langan chiptalari</v>
          </cell>
        </row>
        <row r="1687">
          <cell r="A1687">
            <v>9</v>
          </cell>
          <cell r="B1687">
            <v>214</v>
          </cell>
          <cell r="C1687">
            <v>8137</v>
          </cell>
          <cell r="D1687">
            <v>9953.2999999999993</v>
          </cell>
          <cell r="E1687">
            <v>0</v>
          </cell>
          <cell r="F1687">
            <v>95497.41</v>
          </cell>
          <cell r="G1687">
            <v>0</v>
          </cell>
          <cell r="H1687">
            <v>0</v>
          </cell>
          <cell r="I1687">
            <v>0</v>
          </cell>
          <cell r="J1687">
            <v>0</v>
          </cell>
          <cell r="K1687">
            <v>179200</v>
          </cell>
          <cell r="L1687">
            <v>0</v>
          </cell>
          <cell r="M1687">
            <v>179200</v>
          </cell>
          <cell r="N1687">
            <v>0</v>
          </cell>
          <cell r="O1687" t="str">
            <v>"Эколот-8" lotereyasining to`langan chiptalari</v>
          </cell>
        </row>
        <row r="1688">
          <cell r="A1688">
            <v>9</v>
          </cell>
          <cell r="B1688">
            <v>214</v>
          </cell>
          <cell r="C1688">
            <v>8298</v>
          </cell>
          <cell r="D1688">
            <v>9953.2999999999993</v>
          </cell>
          <cell r="E1688">
            <v>0</v>
          </cell>
          <cell r="F1688">
            <v>95497.41</v>
          </cell>
          <cell r="G1688">
            <v>0</v>
          </cell>
          <cell r="H1688">
            <v>0</v>
          </cell>
          <cell r="I1688">
            <v>0</v>
          </cell>
          <cell r="J1688">
            <v>0</v>
          </cell>
          <cell r="K1688">
            <v>209400</v>
          </cell>
          <cell r="L1688">
            <v>32000</v>
          </cell>
          <cell r="M1688">
            <v>177400</v>
          </cell>
          <cell r="N1688">
            <v>0</v>
          </cell>
          <cell r="O1688" t="str">
            <v>"Эколот-8" lotereyasining to`langan chiptalari</v>
          </cell>
        </row>
        <row r="1689">
          <cell r="A1689">
            <v>9</v>
          </cell>
          <cell r="B1689">
            <v>214</v>
          </cell>
          <cell r="C1689">
            <v>3563</v>
          </cell>
          <cell r="D1689">
            <v>9953.31</v>
          </cell>
          <cell r="E1689">
            <v>0</v>
          </cell>
          <cell r="F1689">
            <v>95497.42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451975</v>
          </cell>
          <cell r="L1689">
            <v>271350</v>
          </cell>
          <cell r="M1689">
            <v>180625</v>
          </cell>
          <cell r="N1689">
            <v>0</v>
          </cell>
          <cell r="O1689" t="str">
            <v>"Эколот-9" lotereyasining to`langan chiptalari</v>
          </cell>
        </row>
        <row r="1690">
          <cell r="A1690">
            <v>9</v>
          </cell>
          <cell r="B1690">
            <v>214</v>
          </cell>
          <cell r="C1690">
            <v>5996</v>
          </cell>
          <cell r="D1690">
            <v>9953.31</v>
          </cell>
          <cell r="E1690">
            <v>0</v>
          </cell>
          <cell r="F1690">
            <v>95497.42</v>
          </cell>
          <cell r="G1690">
            <v>0</v>
          </cell>
          <cell r="H1690">
            <v>0</v>
          </cell>
          <cell r="I1690">
            <v>0</v>
          </cell>
          <cell r="J1690">
            <v>0</v>
          </cell>
          <cell r="K1690">
            <v>634900</v>
          </cell>
          <cell r="L1690">
            <v>509775</v>
          </cell>
          <cell r="M1690">
            <v>125125</v>
          </cell>
          <cell r="N1690">
            <v>0</v>
          </cell>
          <cell r="O1690" t="str">
            <v>"Эколот-9" lotereyasining to`langan chiptalari</v>
          </cell>
        </row>
        <row r="1691">
          <cell r="A1691">
            <v>9</v>
          </cell>
          <cell r="B1691">
            <v>214</v>
          </cell>
          <cell r="C1691">
            <v>7783</v>
          </cell>
          <cell r="D1691">
            <v>9953.31</v>
          </cell>
          <cell r="E1691">
            <v>0</v>
          </cell>
          <cell r="F1691">
            <v>95497.42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435550</v>
          </cell>
          <cell r="L1691">
            <v>270550</v>
          </cell>
          <cell r="M1691">
            <v>165000</v>
          </cell>
          <cell r="N1691">
            <v>0</v>
          </cell>
          <cell r="O1691" t="str">
            <v>"Эколот-9" lotereyasining to`langan chiptalari</v>
          </cell>
        </row>
        <row r="1692">
          <cell r="A1692">
            <v>9</v>
          </cell>
          <cell r="B1692">
            <v>214</v>
          </cell>
          <cell r="C1692">
            <v>7845</v>
          </cell>
          <cell r="D1692">
            <v>9953.31</v>
          </cell>
          <cell r="E1692">
            <v>0</v>
          </cell>
          <cell r="F1692">
            <v>95497.42</v>
          </cell>
          <cell r="G1692">
            <v>0</v>
          </cell>
          <cell r="H1692">
            <v>0</v>
          </cell>
          <cell r="I1692">
            <v>0</v>
          </cell>
          <cell r="J1692">
            <v>0</v>
          </cell>
          <cell r="K1692">
            <v>851475</v>
          </cell>
          <cell r="L1692">
            <v>0</v>
          </cell>
          <cell r="M1692">
            <v>851475</v>
          </cell>
          <cell r="N1692">
            <v>0</v>
          </cell>
          <cell r="O1692" t="str">
            <v>"Эколот-9" lotereyasining to`langan chiptalari</v>
          </cell>
        </row>
        <row r="1693">
          <cell r="A1693">
            <v>9</v>
          </cell>
          <cell r="B1693">
            <v>214</v>
          </cell>
          <cell r="C1693">
            <v>7948</v>
          </cell>
          <cell r="D1693">
            <v>9953.31</v>
          </cell>
          <cell r="E1693">
            <v>0</v>
          </cell>
          <cell r="F1693">
            <v>95497.42</v>
          </cell>
          <cell r="G1693">
            <v>0</v>
          </cell>
          <cell r="H1693">
            <v>0</v>
          </cell>
          <cell r="I1693">
            <v>0</v>
          </cell>
          <cell r="J1693">
            <v>0</v>
          </cell>
          <cell r="K1693">
            <v>934900</v>
          </cell>
          <cell r="L1693">
            <v>0</v>
          </cell>
          <cell r="M1693">
            <v>934900</v>
          </cell>
          <cell r="N1693">
            <v>0</v>
          </cell>
          <cell r="O1693" t="str">
            <v>"Эколот-9" lotereyasining to`langan chiptalari</v>
          </cell>
        </row>
        <row r="1694">
          <cell r="A1694">
            <v>9</v>
          </cell>
          <cell r="B1694">
            <v>214</v>
          </cell>
          <cell r="C1694">
            <v>8002</v>
          </cell>
          <cell r="D1694">
            <v>9953.31</v>
          </cell>
          <cell r="E1694">
            <v>0</v>
          </cell>
          <cell r="F1694">
            <v>95497.42</v>
          </cell>
          <cell r="G1694">
            <v>0</v>
          </cell>
          <cell r="H1694">
            <v>0</v>
          </cell>
          <cell r="I1694">
            <v>0</v>
          </cell>
          <cell r="J1694">
            <v>0</v>
          </cell>
          <cell r="K1694">
            <v>677500</v>
          </cell>
          <cell r="L1694">
            <v>638050</v>
          </cell>
          <cell r="M1694">
            <v>39450</v>
          </cell>
          <cell r="N1694">
            <v>0</v>
          </cell>
          <cell r="O1694" t="str">
            <v>"Эколот-9" lotereyasining to`langan chiptalari</v>
          </cell>
        </row>
        <row r="1695">
          <cell r="A1695">
            <v>9</v>
          </cell>
          <cell r="B1695">
            <v>214</v>
          </cell>
          <cell r="C1695">
            <v>8104</v>
          </cell>
          <cell r="D1695">
            <v>9953.31</v>
          </cell>
          <cell r="E1695">
            <v>0</v>
          </cell>
          <cell r="F1695">
            <v>95497.42</v>
          </cell>
          <cell r="G1695">
            <v>0</v>
          </cell>
          <cell r="H1695">
            <v>0</v>
          </cell>
          <cell r="I1695">
            <v>0</v>
          </cell>
          <cell r="J1695">
            <v>0</v>
          </cell>
          <cell r="K1695">
            <v>140500</v>
          </cell>
          <cell r="L1695">
            <v>105100</v>
          </cell>
          <cell r="M1695">
            <v>35400</v>
          </cell>
          <cell r="N1695">
            <v>0</v>
          </cell>
          <cell r="O1695" t="str">
            <v>"Эколот-9" lotereyasining to`langan chiptalari</v>
          </cell>
        </row>
        <row r="1696">
          <cell r="A1696">
            <v>9</v>
          </cell>
          <cell r="B1696">
            <v>214</v>
          </cell>
          <cell r="C1696">
            <v>8137</v>
          </cell>
          <cell r="D1696">
            <v>9953.31</v>
          </cell>
          <cell r="E1696">
            <v>0</v>
          </cell>
          <cell r="F1696">
            <v>95497.42</v>
          </cell>
          <cell r="G1696">
            <v>0</v>
          </cell>
          <cell r="H1696">
            <v>0</v>
          </cell>
          <cell r="I1696">
            <v>0</v>
          </cell>
          <cell r="J1696">
            <v>0</v>
          </cell>
          <cell r="K1696">
            <v>221850</v>
          </cell>
          <cell r="L1696">
            <v>0</v>
          </cell>
          <cell r="M1696">
            <v>221850</v>
          </cell>
          <cell r="N1696">
            <v>0</v>
          </cell>
          <cell r="O1696" t="str">
            <v>"Эколот-9" lotereyasining to`langan chiptalari</v>
          </cell>
        </row>
        <row r="1697">
          <cell r="A1697">
            <v>9</v>
          </cell>
          <cell r="B1697">
            <v>214</v>
          </cell>
          <cell r="C1697">
            <v>8298</v>
          </cell>
          <cell r="D1697">
            <v>9953.31</v>
          </cell>
          <cell r="E1697">
            <v>0</v>
          </cell>
          <cell r="F1697">
            <v>95497.42</v>
          </cell>
          <cell r="G1697">
            <v>0</v>
          </cell>
          <cell r="H1697">
            <v>0</v>
          </cell>
          <cell r="I1697">
            <v>0</v>
          </cell>
          <cell r="J1697">
            <v>0</v>
          </cell>
          <cell r="K1697">
            <v>362300</v>
          </cell>
          <cell r="L1697">
            <v>15900</v>
          </cell>
          <cell r="M1697">
            <v>346400</v>
          </cell>
          <cell r="N1697">
            <v>0</v>
          </cell>
          <cell r="O1697" t="str">
            <v>"Эколот-9" lotereyasining to`langan chiptalari</v>
          </cell>
        </row>
        <row r="1698">
          <cell r="A1698">
            <v>9</v>
          </cell>
          <cell r="B1698">
            <v>214</v>
          </cell>
          <cell r="C1698">
            <v>8533</v>
          </cell>
          <cell r="D1698">
            <v>9953.31</v>
          </cell>
          <cell r="E1698">
            <v>0</v>
          </cell>
          <cell r="F1698">
            <v>95497.42</v>
          </cell>
          <cell r="G1698">
            <v>0</v>
          </cell>
          <cell r="H1698">
            <v>0</v>
          </cell>
          <cell r="I1698">
            <v>0</v>
          </cell>
          <cell r="J1698">
            <v>0</v>
          </cell>
          <cell r="K1698">
            <v>61600</v>
          </cell>
          <cell r="L1698">
            <v>0</v>
          </cell>
          <cell r="M1698">
            <v>61600</v>
          </cell>
          <cell r="N1698">
            <v>0</v>
          </cell>
          <cell r="O1698" t="str">
            <v>"Эколот-9" lotereyasining to`langan chiptalari</v>
          </cell>
        </row>
        <row r="1699">
          <cell r="A1699">
            <v>9</v>
          </cell>
          <cell r="B1699">
            <v>214</v>
          </cell>
          <cell r="C1699">
            <v>8659</v>
          </cell>
          <cell r="D1699">
            <v>9953.31</v>
          </cell>
          <cell r="E1699">
            <v>0</v>
          </cell>
          <cell r="F1699">
            <v>95497.42</v>
          </cell>
          <cell r="G1699">
            <v>0</v>
          </cell>
          <cell r="H1699">
            <v>0</v>
          </cell>
          <cell r="I1699">
            <v>0</v>
          </cell>
          <cell r="J1699">
            <v>0</v>
          </cell>
          <cell r="K1699">
            <v>431350</v>
          </cell>
          <cell r="L1699">
            <v>0</v>
          </cell>
          <cell r="M1699">
            <v>431350</v>
          </cell>
          <cell r="N1699">
            <v>0</v>
          </cell>
          <cell r="O1699" t="str">
            <v>"Эколот-9" lotereyasining to`langan chiptalari</v>
          </cell>
        </row>
        <row r="1700">
          <cell r="A1700">
            <v>9</v>
          </cell>
          <cell r="B1700">
            <v>214</v>
          </cell>
          <cell r="C1700">
            <v>3563</v>
          </cell>
          <cell r="D1700">
            <v>9959</v>
          </cell>
          <cell r="E1700">
            <v>25</v>
          </cell>
          <cell r="F1700">
            <v>93609.04</v>
          </cell>
          <cell r="G1700">
            <v>0</v>
          </cell>
          <cell r="H1700">
            <v>6</v>
          </cell>
          <cell r="I1700">
            <v>339203</v>
          </cell>
          <cell r="J1700">
            <v>0</v>
          </cell>
          <cell r="K1700">
            <v>4310</v>
          </cell>
          <cell r="L1700">
            <v>12846</v>
          </cell>
          <cell r="M1700">
            <v>330667</v>
          </cell>
          <cell r="N1700">
            <v>0</v>
          </cell>
          <cell r="O1700" t="str">
            <v>Бланки строгой отчетности</v>
          </cell>
        </row>
        <row r="1701">
          <cell r="A1701">
            <v>9</v>
          </cell>
          <cell r="B1701">
            <v>214</v>
          </cell>
          <cell r="C1701">
            <v>5996</v>
          </cell>
          <cell r="D1701">
            <v>9959</v>
          </cell>
          <cell r="E1701">
            <v>25</v>
          </cell>
          <cell r="F1701">
            <v>93609.04</v>
          </cell>
          <cell r="G1701">
            <v>0</v>
          </cell>
          <cell r="H1701">
            <v>6</v>
          </cell>
          <cell r="I1701">
            <v>133029</v>
          </cell>
          <cell r="J1701">
            <v>0</v>
          </cell>
          <cell r="K1701">
            <v>4775</v>
          </cell>
          <cell r="L1701">
            <v>7272</v>
          </cell>
          <cell r="M1701">
            <v>130532</v>
          </cell>
          <cell r="N1701">
            <v>0</v>
          </cell>
          <cell r="O1701" t="str">
            <v>Бланки строгой отчетности</v>
          </cell>
        </row>
        <row r="1702">
          <cell r="A1702">
            <v>9</v>
          </cell>
          <cell r="B1702">
            <v>214</v>
          </cell>
          <cell r="C1702">
            <v>7783</v>
          </cell>
          <cell r="D1702">
            <v>9959</v>
          </cell>
          <cell r="E1702">
            <v>25</v>
          </cell>
          <cell r="F1702">
            <v>93609.04</v>
          </cell>
          <cell r="G1702">
            <v>0</v>
          </cell>
          <cell r="H1702">
            <v>6</v>
          </cell>
          <cell r="I1702">
            <v>131080</v>
          </cell>
          <cell r="J1702">
            <v>0</v>
          </cell>
          <cell r="K1702">
            <v>3076</v>
          </cell>
          <cell r="L1702">
            <v>4968</v>
          </cell>
          <cell r="M1702">
            <v>129188</v>
          </cell>
          <cell r="N1702">
            <v>0</v>
          </cell>
          <cell r="O1702" t="str">
            <v>Бланки строгой отчетности</v>
          </cell>
        </row>
        <row r="1703">
          <cell r="A1703">
            <v>9</v>
          </cell>
          <cell r="B1703">
            <v>214</v>
          </cell>
          <cell r="C1703">
            <v>7845</v>
          </cell>
          <cell r="D1703">
            <v>9959</v>
          </cell>
          <cell r="E1703">
            <v>25</v>
          </cell>
          <cell r="F1703">
            <v>93609.04</v>
          </cell>
          <cell r="G1703">
            <v>0</v>
          </cell>
          <cell r="H1703">
            <v>6</v>
          </cell>
          <cell r="I1703">
            <v>45377</v>
          </cell>
          <cell r="J1703">
            <v>0</v>
          </cell>
          <cell r="K1703">
            <v>7524</v>
          </cell>
          <cell r="L1703">
            <v>7877</v>
          </cell>
          <cell r="M1703">
            <v>45024</v>
          </cell>
          <cell r="N1703">
            <v>0</v>
          </cell>
          <cell r="O1703" t="str">
            <v>Бланки строгой отчетности</v>
          </cell>
        </row>
        <row r="1704">
          <cell r="A1704">
            <v>9</v>
          </cell>
          <cell r="B1704">
            <v>214</v>
          </cell>
          <cell r="C1704">
            <v>7948</v>
          </cell>
          <cell r="D1704">
            <v>9959</v>
          </cell>
          <cell r="E1704">
            <v>25</v>
          </cell>
          <cell r="F1704">
            <v>93609.04</v>
          </cell>
          <cell r="G1704">
            <v>0</v>
          </cell>
          <cell r="H1704">
            <v>6</v>
          </cell>
          <cell r="I1704">
            <v>80378</v>
          </cell>
          <cell r="J1704">
            <v>0</v>
          </cell>
          <cell r="K1704">
            <v>1680</v>
          </cell>
          <cell r="L1704">
            <v>2869</v>
          </cell>
          <cell r="M1704">
            <v>79189</v>
          </cell>
          <cell r="N1704">
            <v>0</v>
          </cell>
          <cell r="O1704" t="str">
            <v>Бланки строгой отчетности</v>
          </cell>
        </row>
        <row r="1705">
          <cell r="A1705">
            <v>9</v>
          </cell>
          <cell r="B1705">
            <v>214</v>
          </cell>
          <cell r="C1705">
            <v>8002</v>
          </cell>
          <cell r="D1705">
            <v>9959</v>
          </cell>
          <cell r="E1705">
            <v>25</v>
          </cell>
          <cell r="F1705">
            <v>93609.04</v>
          </cell>
          <cell r="G1705">
            <v>0</v>
          </cell>
          <cell r="H1705">
            <v>6</v>
          </cell>
          <cell r="I1705">
            <v>87603</v>
          </cell>
          <cell r="J1705">
            <v>0</v>
          </cell>
          <cell r="K1705">
            <v>639</v>
          </cell>
          <cell r="L1705">
            <v>883</v>
          </cell>
          <cell r="M1705">
            <v>87359</v>
          </cell>
          <cell r="N1705">
            <v>0</v>
          </cell>
          <cell r="O1705" t="str">
            <v>Бланки строгой отчетности</v>
          </cell>
        </row>
        <row r="1706">
          <cell r="A1706">
            <v>9</v>
          </cell>
          <cell r="B1706">
            <v>214</v>
          </cell>
          <cell r="C1706">
            <v>8104</v>
          </cell>
          <cell r="D1706">
            <v>9959</v>
          </cell>
          <cell r="E1706">
            <v>25</v>
          </cell>
          <cell r="F1706">
            <v>93609.04</v>
          </cell>
          <cell r="G1706">
            <v>0</v>
          </cell>
          <cell r="H1706">
            <v>6</v>
          </cell>
          <cell r="I1706">
            <v>75451</v>
          </cell>
          <cell r="J1706">
            <v>0</v>
          </cell>
          <cell r="K1706">
            <v>302</v>
          </cell>
          <cell r="L1706">
            <v>522</v>
          </cell>
          <cell r="M1706">
            <v>75231</v>
          </cell>
          <cell r="N1706">
            <v>0</v>
          </cell>
          <cell r="O1706" t="str">
            <v>Бланки строгой отчетности</v>
          </cell>
        </row>
        <row r="1707">
          <cell r="A1707">
            <v>9</v>
          </cell>
          <cell r="B1707">
            <v>214</v>
          </cell>
          <cell r="C1707">
            <v>8137</v>
          </cell>
          <cell r="D1707">
            <v>9959</v>
          </cell>
          <cell r="E1707">
            <v>25</v>
          </cell>
          <cell r="F1707">
            <v>93609.04</v>
          </cell>
          <cell r="G1707">
            <v>0</v>
          </cell>
          <cell r="H1707">
            <v>6</v>
          </cell>
          <cell r="I1707">
            <v>80104</v>
          </cell>
          <cell r="J1707">
            <v>0</v>
          </cell>
          <cell r="K1707">
            <v>3434</v>
          </cell>
          <cell r="L1707">
            <v>3102</v>
          </cell>
          <cell r="M1707">
            <v>80436</v>
          </cell>
          <cell r="N1707">
            <v>0</v>
          </cell>
          <cell r="O1707" t="str">
            <v>Бланки строгой отчетности</v>
          </cell>
        </row>
        <row r="1708">
          <cell r="A1708">
            <v>9</v>
          </cell>
          <cell r="B1708">
            <v>214</v>
          </cell>
          <cell r="C1708">
            <v>8298</v>
          </cell>
          <cell r="D1708">
            <v>9959</v>
          </cell>
          <cell r="E1708">
            <v>25</v>
          </cell>
          <cell r="F1708">
            <v>93609.04</v>
          </cell>
          <cell r="G1708">
            <v>0</v>
          </cell>
          <cell r="H1708">
            <v>6</v>
          </cell>
          <cell r="I1708">
            <v>42255</v>
          </cell>
          <cell r="J1708">
            <v>0</v>
          </cell>
          <cell r="K1708">
            <v>1393</v>
          </cell>
          <cell r="L1708">
            <v>2325</v>
          </cell>
          <cell r="M1708">
            <v>41323</v>
          </cell>
          <cell r="N1708">
            <v>0</v>
          </cell>
          <cell r="O1708" t="str">
            <v>Бланки строгой отчетности</v>
          </cell>
        </row>
        <row r="1709">
          <cell r="A1709">
            <v>9</v>
          </cell>
          <cell r="B1709">
            <v>214</v>
          </cell>
          <cell r="C1709">
            <v>8533</v>
          </cell>
          <cell r="D1709">
            <v>9959</v>
          </cell>
          <cell r="E1709">
            <v>25</v>
          </cell>
          <cell r="F1709">
            <v>93609.04</v>
          </cell>
          <cell r="G1709">
            <v>0</v>
          </cell>
          <cell r="H1709">
            <v>6</v>
          </cell>
          <cell r="I1709">
            <v>92278</v>
          </cell>
          <cell r="J1709">
            <v>0</v>
          </cell>
          <cell r="K1709">
            <v>1100</v>
          </cell>
          <cell r="L1709">
            <v>1755</v>
          </cell>
          <cell r="M1709">
            <v>91623</v>
          </cell>
          <cell r="N1709">
            <v>0</v>
          </cell>
          <cell r="O1709" t="str">
            <v>Бланки строгой отчетности</v>
          </cell>
        </row>
        <row r="1710">
          <cell r="A1710">
            <v>9</v>
          </cell>
          <cell r="B1710">
            <v>214</v>
          </cell>
          <cell r="C1710">
            <v>8659</v>
          </cell>
          <cell r="D1710">
            <v>9959</v>
          </cell>
          <cell r="E1710">
            <v>25</v>
          </cell>
          <cell r="F1710">
            <v>93609.04</v>
          </cell>
          <cell r="G1710">
            <v>0</v>
          </cell>
          <cell r="H1710">
            <v>6</v>
          </cell>
          <cell r="I1710">
            <v>13995</v>
          </cell>
          <cell r="J1710">
            <v>0</v>
          </cell>
          <cell r="K1710">
            <v>2709</v>
          </cell>
          <cell r="L1710">
            <v>3172</v>
          </cell>
          <cell r="M1710">
            <v>13532</v>
          </cell>
          <cell r="N1710">
            <v>0</v>
          </cell>
          <cell r="O1710" t="str">
            <v>Бланки строгой отчетности</v>
          </cell>
        </row>
        <row r="1711">
          <cell r="A1711">
            <v>9</v>
          </cell>
          <cell r="B1711">
            <v>214</v>
          </cell>
          <cell r="C1711">
            <v>3563</v>
          </cell>
          <cell r="D1711">
            <v>9960.01</v>
          </cell>
          <cell r="E1711">
            <v>25</v>
          </cell>
          <cell r="F1711">
            <v>93609.05</v>
          </cell>
          <cell r="G1711">
            <v>0</v>
          </cell>
          <cell r="H1711">
            <v>6</v>
          </cell>
          <cell r="I1711">
            <v>214</v>
          </cell>
          <cell r="J1711">
            <v>0</v>
          </cell>
          <cell r="K1711">
            <v>0</v>
          </cell>
          <cell r="L1711">
            <v>0</v>
          </cell>
          <cell r="M1711">
            <v>214</v>
          </cell>
          <cell r="N1711">
            <v>0</v>
          </cell>
          <cell r="O1711" t="str">
            <v>Разные ценности</v>
          </cell>
        </row>
        <row r="1712">
          <cell r="A1712">
            <v>9</v>
          </cell>
          <cell r="B1712">
            <v>214</v>
          </cell>
          <cell r="C1712">
            <v>5996</v>
          </cell>
          <cell r="D1712">
            <v>9960.01</v>
          </cell>
          <cell r="E1712">
            <v>25</v>
          </cell>
          <cell r="F1712">
            <v>93609.05</v>
          </cell>
          <cell r="G1712">
            <v>0</v>
          </cell>
          <cell r="H1712">
            <v>6</v>
          </cell>
          <cell r="I1712">
            <v>56</v>
          </cell>
          <cell r="J1712">
            <v>0</v>
          </cell>
          <cell r="K1712">
            <v>0</v>
          </cell>
          <cell r="L1712">
            <v>0</v>
          </cell>
          <cell r="M1712">
            <v>56</v>
          </cell>
          <cell r="N1712">
            <v>0</v>
          </cell>
          <cell r="O1712" t="str">
            <v>Разные ценности</v>
          </cell>
        </row>
        <row r="1713">
          <cell r="A1713">
            <v>9</v>
          </cell>
          <cell r="B1713">
            <v>214</v>
          </cell>
          <cell r="C1713">
            <v>7783</v>
          </cell>
          <cell r="D1713">
            <v>9960.01</v>
          </cell>
          <cell r="E1713">
            <v>25</v>
          </cell>
          <cell r="F1713">
            <v>93609.05</v>
          </cell>
          <cell r="G1713">
            <v>0</v>
          </cell>
          <cell r="H1713">
            <v>6</v>
          </cell>
          <cell r="I1713">
            <v>332</v>
          </cell>
          <cell r="J1713">
            <v>0</v>
          </cell>
          <cell r="K1713">
            <v>0</v>
          </cell>
          <cell r="L1713">
            <v>1</v>
          </cell>
          <cell r="M1713">
            <v>331</v>
          </cell>
          <cell r="N1713">
            <v>0</v>
          </cell>
          <cell r="O1713" t="str">
            <v>Разные ценности</v>
          </cell>
        </row>
        <row r="1714">
          <cell r="A1714">
            <v>9</v>
          </cell>
          <cell r="B1714">
            <v>214</v>
          </cell>
          <cell r="C1714">
            <v>7845</v>
          </cell>
          <cell r="D1714">
            <v>9960.01</v>
          </cell>
          <cell r="E1714">
            <v>25</v>
          </cell>
          <cell r="F1714">
            <v>93609.05</v>
          </cell>
          <cell r="G1714">
            <v>0</v>
          </cell>
          <cell r="H1714">
            <v>6</v>
          </cell>
          <cell r="I1714">
            <v>34.520000000000003</v>
          </cell>
          <cell r="J1714">
            <v>0</v>
          </cell>
          <cell r="K1714">
            <v>51</v>
          </cell>
          <cell r="L1714">
            <v>24.52</v>
          </cell>
          <cell r="M1714">
            <v>61</v>
          </cell>
          <cell r="N1714">
            <v>0</v>
          </cell>
          <cell r="O1714" t="str">
            <v>Разные ценности</v>
          </cell>
        </row>
        <row r="1715">
          <cell r="A1715">
            <v>9</v>
          </cell>
          <cell r="B1715">
            <v>214</v>
          </cell>
          <cell r="C1715">
            <v>7948</v>
          </cell>
          <cell r="D1715">
            <v>9960.01</v>
          </cell>
          <cell r="E1715">
            <v>25</v>
          </cell>
          <cell r="F1715">
            <v>93609.05</v>
          </cell>
          <cell r="G1715">
            <v>0</v>
          </cell>
          <cell r="H1715">
            <v>6</v>
          </cell>
          <cell r="I1715">
            <v>173</v>
          </cell>
          <cell r="J1715">
            <v>0</v>
          </cell>
          <cell r="K1715">
            <v>9</v>
          </cell>
          <cell r="L1715">
            <v>12</v>
          </cell>
          <cell r="M1715">
            <v>170</v>
          </cell>
          <cell r="N1715">
            <v>0</v>
          </cell>
          <cell r="O1715" t="str">
            <v>Разные ценности</v>
          </cell>
        </row>
        <row r="1716">
          <cell r="A1716">
            <v>9</v>
          </cell>
          <cell r="B1716">
            <v>214</v>
          </cell>
          <cell r="C1716">
            <v>8104</v>
          </cell>
          <cell r="D1716">
            <v>9960.01</v>
          </cell>
          <cell r="E1716">
            <v>25</v>
          </cell>
          <cell r="F1716">
            <v>93609.05</v>
          </cell>
          <cell r="G1716">
            <v>0</v>
          </cell>
          <cell r="H1716">
            <v>6</v>
          </cell>
          <cell r="I1716">
            <v>143</v>
          </cell>
          <cell r="J1716">
            <v>0</v>
          </cell>
          <cell r="K1716">
            <v>145</v>
          </cell>
          <cell r="L1716">
            <v>126</v>
          </cell>
          <cell r="M1716">
            <v>162</v>
          </cell>
          <cell r="N1716">
            <v>0</v>
          </cell>
          <cell r="O1716" t="str">
            <v>Разные ценности</v>
          </cell>
        </row>
        <row r="1717">
          <cell r="A1717">
            <v>9</v>
          </cell>
          <cell r="B1717">
            <v>214</v>
          </cell>
          <cell r="C1717">
            <v>8137</v>
          </cell>
          <cell r="D1717">
            <v>9960.01</v>
          </cell>
          <cell r="E1717">
            <v>25</v>
          </cell>
          <cell r="F1717">
            <v>93609.05</v>
          </cell>
          <cell r="G1717">
            <v>0</v>
          </cell>
          <cell r="H1717">
            <v>6</v>
          </cell>
          <cell r="I1717">
            <v>7</v>
          </cell>
          <cell r="J1717">
            <v>0</v>
          </cell>
          <cell r="K1717">
            <v>0</v>
          </cell>
          <cell r="L1717">
            <v>0</v>
          </cell>
          <cell r="M1717">
            <v>7</v>
          </cell>
          <cell r="N1717">
            <v>0</v>
          </cell>
          <cell r="O1717" t="str">
            <v>Разные ценности</v>
          </cell>
        </row>
        <row r="1718">
          <cell r="A1718">
            <v>9</v>
          </cell>
          <cell r="B1718">
            <v>214</v>
          </cell>
          <cell r="C1718">
            <v>8533</v>
          </cell>
          <cell r="D1718">
            <v>9960.01</v>
          </cell>
          <cell r="E1718">
            <v>25</v>
          </cell>
          <cell r="F1718">
            <v>93609.05</v>
          </cell>
          <cell r="G1718">
            <v>0</v>
          </cell>
          <cell r="H1718">
            <v>6</v>
          </cell>
          <cell r="I1718">
            <v>8</v>
          </cell>
          <cell r="J1718">
            <v>0</v>
          </cell>
          <cell r="K1718">
            <v>2</v>
          </cell>
          <cell r="L1718">
            <v>9</v>
          </cell>
          <cell r="M1718">
            <v>1</v>
          </cell>
          <cell r="N1718">
            <v>0</v>
          </cell>
          <cell r="O1718" t="str">
            <v>Разные ценности</v>
          </cell>
        </row>
        <row r="1719">
          <cell r="A1719">
            <v>9</v>
          </cell>
          <cell r="B1719">
            <v>214</v>
          </cell>
          <cell r="C1719">
            <v>8659</v>
          </cell>
          <cell r="D1719">
            <v>9960.01</v>
          </cell>
          <cell r="E1719">
            <v>25</v>
          </cell>
          <cell r="F1719">
            <v>93609.05</v>
          </cell>
          <cell r="G1719">
            <v>0</v>
          </cell>
          <cell r="H1719">
            <v>6</v>
          </cell>
          <cell r="I1719">
            <v>1</v>
          </cell>
          <cell r="J1719">
            <v>0</v>
          </cell>
          <cell r="K1719">
            <v>0</v>
          </cell>
          <cell r="L1719">
            <v>0</v>
          </cell>
          <cell r="M1719">
            <v>1</v>
          </cell>
          <cell r="N1719">
            <v>0</v>
          </cell>
          <cell r="O1719" t="str">
            <v>Разные ценности</v>
          </cell>
        </row>
        <row r="1720">
          <cell r="A1720">
            <v>9</v>
          </cell>
          <cell r="B1720">
            <v>214</v>
          </cell>
          <cell r="C1720">
            <v>3563</v>
          </cell>
          <cell r="D1720">
            <v>9960.02</v>
          </cell>
          <cell r="E1720">
            <v>25</v>
          </cell>
          <cell r="F1720">
            <v>93609.06</v>
          </cell>
          <cell r="G1720">
            <v>0</v>
          </cell>
          <cell r="H1720">
            <v>6</v>
          </cell>
          <cell r="I1720">
            <v>10000</v>
          </cell>
          <cell r="J1720">
            <v>0</v>
          </cell>
          <cell r="K1720">
            <v>10000</v>
          </cell>
          <cell r="L1720">
            <v>10000</v>
          </cell>
          <cell r="M1720">
            <v>10000</v>
          </cell>
          <cell r="N1720">
            <v>0</v>
          </cell>
          <cell r="O1720" t="str">
            <v>Ценности принятые для экспертизы</v>
          </cell>
        </row>
        <row r="1721">
          <cell r="A1721">
            <v>9</v>
          </cell>
          <cell r="B1721">
            <v>214</v>
          </cell>
          <cell r="C1721">
            <v>7783</v>
          </cell>
          <cell r="D1721">
            <v>9960.02</v>
          </cell>
          <cell r="E1721">
            <v>25</v>
          </cell>
          <cell r="F1721">
            <v>93609.06</v>
          </cell>
          <cell r="G1721">
            <v>0</v>
          </cell>
          <cell r="H1721">
            <v>6</v>
          </cell>
          <cell r="I1721">
            <v>5000</v>
          </cell>
          <cell r="J1721">
            <v>0</v>
          </cell>
          <cell r="K1721">
            <v>235000</v>
          </cell>
          <cell r="L1721">
            <v>240000</v>
          </cell>
          <cell r="M1721">
            <v>0</v>
          </cell>
          <cell r="N1721">
            <v>0</v>
          </cell>
          <cell r="O1721" t="str">
            <v>Ценности принятые для экспертизы</v>
          </cell>
        </row>
        <row r="1722">
          <cell r="A1722">
            <v>9</v>
          </cell>
          <cell r="B1722">
            <v>214</v>
          </cell>
          <cell r="C1722">
            <v>7845</v>
          </cell>
          <cell r="D1722">
            <v>9960.02</v>
          </cell>
          <cell r="E1722">
            <v>25</v>
          </cell>
          <cell r="F1722">
            <v>93609.06</v>
          </cell>
          <cell r="G1722">
            <v>0</v>
          </cell>
          <cell r="H1722">
            <v>6</v>
          </cell>
          <cell r="I1722">
            <v>0</v>
          </cell>
          <cell r="J1722">
            <v>0</v>
          </cell>
          <cell r="K1722">
            <v>55000</v>
          </cell>
          <cell r="L1722">
            <v>45000</v>
          </cell>
          <cell r="M1722">
            <v>10000</v>
          </cell>
          <cell r="N1722">
            <v>0</v>
          </cell>
          <cell r="O1722" t="str">
            <v>Ценности принятые для экспертизы</v>
          </cell>
        </row>
        <row r="1723">
          <cell r="A1723">
            <v>9</v>
          </cell>
          <cell r="B1723">
            <v>214</v>
          </cell>
          <cell r="C1723">
            <v>7948</v>
          </cell>
          <cell r="D1723">
            <v>9960.02</v>
          </cell>
          <cell r="E1723">
            <v>25</v>
          </cell>
          <cell r="F1723">
            <v>93609.06</v>
          </cell>
          <cell r="G1723">
            <v>0</v>
          </cell>
          <cell r="H1723">
            <v>6</v>
          </cell>
          <cell r="I1723">
            <v>10000</v>
          </cell>
          <cell r="J1723">
            <v>0</v>
          </cell>
          <cell r="K1723">
            <v>460000</v>
          </cell>
          <cell r="L1723">
            <v>470000</v>
          </cell>
          <cell r="M1723">
            <v>0</v>
          </cell>
          <cell r="N1723">
            <v>0</v>
          </cell>
          <cell r="O1723" t="str">
            <v>Ценности принятые для экспертизы</v>
          </cell>
        </row>
        <row r="1724">
          <cell r="A1724">
            <v>9</v>
          </cell>
          <cell r="B1724">
            <v>214</v>
          </cell>
          <cell r="C1724">
            <v>8137</v>
          </cell>
          <cell r="D1724">
            <v>9960.02</v>
          </cell>
          <cell r="E1724">
            <v>25</v>
          </cell>
          <cell r="F1724">
            <v>93609.06</v>
          </cell>
          <cell r="G1724">
            <v>0</v>
          </cell>
          <cell r="H1724">
            <v>6</v>
          </cell>
          <cell r="I1724">
            <v>0</v>
          </cell>
          <cell r="J1724">
            <v>0</v>
          </cell>
          <cell r="K1724">
            <v>150000</v>
          </cell>
          <cell r="L1724">
            <v>150000</v>
          </cell>
          <cell r="M1724">
            <v>0</v>
          </cell>
          <cell r="N1724">
            <v>0</v>
          </cell>
          <cell r="O1724" t="str">
            <v>Ценности принятые для экспертизы</v>
          </cell>
        </row>
        <row r="1725">
          <cell r="A1725">
            <v>9</v>
          </cell>
          <cell r="B1725">
            <v>214</v>
          </cell>
          <cell r="C1725">
            <v>8298</v>
          </cell>
          <cell r="D1725">
            <v>9960.02</v>
          </cell>
          <cell r="E1725">
            <v>25</v>
          </cell>
          <cell r="F1725">
            <v>93609.06</v>
          </cell>
          <cell r="G1725">
            <v>0</v>
          </cell>
          <cell r="H1725">
            <v>6</v>
          </cell>
          <cell r="I1725">
            <v>10000</v>
          </cell>
          <cell r="J1725">
            <v>0</v>
          </cell>
          <cell r="K1725">
            <v>35000</v>
          </cell>
          <cell r="L1725">
            <v>45000</v>
          </cell>
          <cell r="M1725">
            <v>0</v>
          </cell>
          <cell r="N1725">
            <v>0</v>
          </cell>
          <cell r="O1725" t="str">
            <v>Ценности принятые для экспертизы</v>
          </cell>
        </row>
        <row r="1726">
          <cell r="A1726">
            <v>9</v>
          </cell>
          <cell r="B1726">
            <v>214</v>
          </cell>
          <cell r="C1726">
            <v>8002</v>
          </cell>
          <cell r="D1726">
            <v>9960.01</v>
          </cell>
          <cell r="E1726">
            <v>25</v>
          </cell>
          <cell r="F1726">
            <v>93609.05</v>
          </cell>
          <cell r="G1726">
            <v>0</v>
          </cell>
          <cell r="H1726">
            <v>0</v>
          </cell>
          <cell r="I1726">
            <v>115.27</v>
          </cell>
          <cell r="J1726">
            <v>0</v>
          </cell>
          <cell r="K1726">
            <v>0</v>
          </cell>
          <cell r="L1726">
            <v>50.27</v>
          </cell>
          <cell r="M1726">
            <v>65</v>
          </cell>
          <cell r="N1726">
            <v>0</v>
          </cell>
          <cell r="O1726" t="str">
            <v>Оплаченные бланки сертификатов</v>
          </cell>
        </row>
        <row r="1727">
          <cell r="A1727">
            <v>9</v>
          </cell>
          <cell r="B1727">
            <v>214</v>
          </cell>
          <cell r="C1727">
            <v>8298</v>
          </cell>
          <cell r="D1727">
            <v>9960.0400000000009</v>
          </cell>
          <cell r="E1727">
            <v>0</v>
          </cell>
          <cell r="F1727">
            <v>90327.01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3281780</v>
          </cell>
          <cell r="L1727">
            <v>3281780</v>
          </cell>
          <cell r="M1727">
            <v>0</v>
          </cell>
          <cell r="N1727">
            <v>0</v>
          </cell>
          <cell r="O1727" t="str">
            <v>Оплаченные бланки сертификатов</v>
          </cell>
        </row>
        <row r="1728">
          <cell r="A1728">
            <v>9</v>
          </cell>
          <cell r="B1728">
            <v>214</v>
          </cell>
          <cell r="C1728">
            <v>3563</v>
          </cell>
          <cell r="D1728">
            <v>9960.06</v>
          </cell>
          <cell r="E1728">
            <v>25</v>
          </cell>
          <cell r="F1728">
            <v>93609.43</v>
          </cell>
          <cell r="G1728">
            <v>0</v>
          </cell>
          <cell r="H1728">
            <v>6</v>
          </cell>
          <cell r="I1728">
            <v>5</v>
          </cell>
          <cell r="J1728">
            <v>0</v>
          </cell>
          <cell r="K1728">
            <v>86</v>
          </cell>
          <cell r="L1728">
            <v>91</v>
          </cell>
          <cell r="M1728">
            <v>0</v>
          </cell>
          <cell r="N1728">
            <v>0</v>
          </cell>
          <cell r="O1728" t="str">
            <v>30 shakildagi ma`lumotnomalar</v>
          </cell>
        </row>
        <row r="1729">
          <cell r="A1729">
            <v>9</v>
          </cell>
          <cell r="B1729">
            <v>214</v>
          </cell>
          <cell r="C1729">
            <v>5996</v>
          </cell>
          <cell r="D1729">
            <v>9960.06</v>
          </cell>
          <cell r="E1729">
            <v>25</v>
          </cell>
          <cell r="F1729">
            <v>93609.43</v>
          </cell>
          <cell r="G1729">
            <v>0</v>
          </cell>
          <cell r="H1729">
            <v>6</v>
          </cell>
          <cell r="I1729">
            <v>186</v>
          </cell>
          <cell r="J1729">
            <v>0</v>
          </cell>
          <cell r="K1729">
            <v>331</v>
          </cell>
          <cell r="L1729">
            <v>458</v>
          </cell>
          <cell r="M1729">
            <v>59</v>
          </cell>
          <cell r="N1729">
            <v>0</v>
          </cell>
          <cell r="O1729" t="str">
            <v>30 shakildagi ma`lumotnomalar</v>
          </cell>
        </row>
        <row r="1730">
          <cell r="A1730">
            <v>9</v>
          </cell>
          <cell r="B1730">
            <v>214</v>
          </cell>
          <cell r="C1730">
            <v>7783</v>
          </cell>
          <cell r="D1730">
            <v>9960.06</v>
          </cell>
          <cell r="E1730">
            <v>25</v>
          </cell>
          <cell r="F1730">
            <v>93609.43</v>
          </cell>
          <cell r="G1730">
            <v>0</v>
          </cell>
          <cell r="H1730">
            <v>6</v>
          </cell>
          <cell r="I1730">
            <v>95</v>
          </cell>
          <cell r="J1730">
            <v>0</v>
          </cell>
          <cell r="K1730">
            <v>93</v>
          </cell>
          <cell r="L1730">
            <v>188</v>
          </cell>
          <cell r="M1730">
            <v>0</v>
          </cell>
          <cell r="N1730">
            <v>0</v>
          </cell>
          <cell r="O1730" t="str">
            <v>30 shakildagi ma`lumotnomalar</v>
          </cell>
        </row>
        <row r="1731">
          <cell r="A1731">
            <v>9</v>
          </cell>
          <cell r="B1731">
            <v>214</v>
          </cell>
          <cell r="C1731">
            <v>7845</v>
          </cell>
          <cell r="D1731">
            <v>9960.06</v>
          </cell>
          <cell r="E1731">
            <v>25</v>
          </cell>
          <cell r="F1731">
            <v>93609.43</v>
          </cell>
          <cell r="G1731">
            <v>0</v>
          </cell>
          <cell r="H1731">
            <v>6</v>
          </cell>
          <cell r="I1731">
            <v>0</v>
          </cell>
          <cell r="J1731">
            <v>0</v>
          </cell>
          <cell r="K1731">
            <v>184</v>
          </cell>
          <cell r="L1731">
            <v>184</v>
          </cell>
          <cell r="M1731">
            <v>0</v>
          </cell>
          <cell r="N1731">
            <v>0</v>
          </cell>
          <cell r="O1731" t="str">
            <v>30 shakildagi ma`lumotnomalar</v>
          </cell>
        </row>
        <row r="1732">
          <cell r="A1732">
            <v>9</v>
          </cell>
          <cell r="B1732">
            <v>214</v>
          </cell>
          <cell r="C1732">
            <v>7948</v>
          </cell>
          <cell r="D1732">
            <v>9960.06</v>
          </cell>
          <cell r="E1732">
            <v>25</v>
          </cell>
          <cell r="F1732">
            <v>93609.43</v>
          </cell>
          <cell r="G1732">
            <v>0</v>
          </cell>
          <cell r="H1732">
            <v>6</v>
          </cell>
          <cell r="I1732">
            <v>0</v>
          </cell>
          <cell r="J1732">
            <v>0</v>
          </cell>
          <cell r="K1732">
            <v>42</v>
          </cell>
          <cell r="L1732">
            <v>36</v>
          </cell>
          <cell r="M1732">
            <v>6</v>
          </cell>
          <cell r="N1732">
            <v>0</v>
          </cell>
          <cell r="O1732" t="str">
            <v>30 shakildagi ma`lumotnomalar</v>
          </cell>
        </row>
        <row r="1733">
          <cell r="A1733">
            <v>9</v>
          </cell>
          <cell r="B1733">
            <v>214</v>
          </cell>
          <cell r="C1733">
            <v>8002</v>
          </cell>
          <cell r="D1733">
            <v>9960.06</v>
          </cell>
          <cell r="E1733">
            <v>25</v>
          </cell>
          <cell r="F1733">
            <v>93609.43</v>
          </cell>
          <cell r="G1733">
            <v>0</v>
          </cell>
          <cell r="H1733">
            <v>6</v>
          </cell>
          <cell r="I1733">
            <v>0</v>
          </cell>
          <cell r="J1733">
            <v>0</v>
          </cell>
          <cell r="K1733">
            <v>15</v>
          </cell>
          <cell r="L1733">
            <v>15</v>
          </cell>
          <cell r="M1733">
            <v>0</v>
          </cell>
          <cell r="N1733">
            <v>0</v>
          </cell>
          <cell r="O1733" t="str">
            <v>30 shakildagi ma`lumotnomalar</v>
          </cell>
        </row>
        <row r="1734">
          <cell r="A1734">
            <v>9</v>
          </cell>
          <cell r="B1734">
            <v>214</v>
          </cell>
          <cell r="C1734">
            <v>8104</v>
          </cell>
          <cell r="D1734">
            <v>9960.06</v>
          </cell>
          <cell r="E1734">
            <v>25</v>
          </cell>
          <cell r="F1734">
            <v>93609.43</v>
          </cell>
          <cell r="G1734">
            <v>0</v>
          </cell>
          <cell r="H1734">
            <v>6</v>
          </cell>
          <cell r="I1734">
            <v>0</v>
          </cell>
          <cell r="J1734">
            <v>0</v>
          </cell>
          <cell r="K1734">
            <v>116</v>
          </cell>
          <cell r="L1734">
            <v>116</v>
          </cell>
          <cell r="M1734">
            <v>0</v>
          </cell>
          <cell r="N1734">
            <v>0</v>
          </cell>
          <cell r="O1734" t="str">
            <v>30 shakildagi ma`lumotnomalar</v>
          </cell>
        </row>
        <row r="1735">
          <cell r="A1735">
            <v>9</v>
          </cell>
          <cell r="B1735">
            <v>214</v>
          </cell>
          <cell r="C1735">
            <v>8137</v>
          </cell>
          <cell r="D1735">
            <v>9960.06</v>
          </cell>
          <cell r="E1735">
            <v>25</v>
          </cell>
          <cell r="F1735">
            <v>93609.43</v>
          </cell>
          <cell r="G1735">
            <v>0</v>
          </cell>
          <cell r="H1735">
            <v>6</v>
          </cell>
          <cell r="I1735">
            <v>6</v>
          </cell>
          <cell r="J1735">
            <v>0</v>
          </cell>
          <cell r="K1735">
            <v>16</v>
          </cell>
          <cell r="L1735">
            <v>22</v>
          </cell>
          <cell r="M1735">
            <v>0</v>
          </cell>
          <cell r="N1735">
            <v>0</v>
          </cell>
          <cell r="O1735" t="str">
            <v>30 shakildagi ma`lumotnomalar</v>
          </cell>
        </row>
        <row r="1736">
          <cell r="A1736">
            <v>9</v>
          </cell>
          <cell r="B1736">
            <v>214</v>
          </cell>
          <cell r="C1736">
            <v>8298</v>
          </cell>
          <cell r="D1736">
            <v>9960.06</v>
          </cell>
          <cell r="E1736">
            <v>25</v>
          </cell>
          <cell r="F1736">
            <v>93609.43</v>
          </cell>
          <cell r="G1736">
            <v>0</v>
          </cell>
          <cell r="H1736">
            <v>6</v>
          </cell>
          <cell r="I1736">
            <v>0</v>
          </cell>
          <cell r="J1736">
            <v>0</v>
          </cell>
          <cell r="K1736">
            <v>61</v>
          </cell>
          <cell r="L1736">
            <v>61</v>
          </cell>
          <cell r="M1736">
            <v>0</v>
          </cell>
          <cell r="N1736">
            <v>0</v>
          </cell>
          <cell r="O1736" t="str">
            <v>30 shakildagi ma`lumotnomalar</v>
          </cell>
        </row>
        <row r="1737">
          <cell r="A1737">
            <v>9</v>
          </cell>
          <cell r="B1737">
            <v>214</v>
          </cell>
          <cell r="C1737">
            <v>8533</v>
          </cell>
          <cell r="D1737">
            <v>9960.06</v>
          </cell>
          <cell r="E1737">
            <v>25</v>
          </cell>
          <cell r="F1737">
            <v>93609.43</v>
          </cell>
          <cell r="G1737">
            <v>0</v>
          </cell>
          <cell r="H1737">
            <v>6</v>
          </cell>
          <cell r="I1737">
            <v>10</v>
          </cell>
          <cell r="J1737">
            <v>0</v>
          </cell>
          <cell r="K1737">
            <v>15</v>
          </cell>
          <cell r="L1737">
            <v>24</v>
          </cell>
          <cell r="M1737">
            <v>1</v>
          </cell>
          <cell r="N1737">
            <v>0</v>
          </cell>
          <cell r="O1737" t="str">
            <v>30 shakildagi ma`lumotnomalar</v>
          </cell>
        </row>
        <row r="1738">
          <cell r="A1738">
            <v>9</v>
          </cell>
          <cell r="B1738">
            <v>214</v>
          </cell>
          <cell r="C1738">
            <v>8659</v>
          </cell>
          <cell r="D1738">
            <v>9960.06</v>
          </cell>
          <cell r="E1738">
            <v>25</v>
          </cell>
          <cell r="F1738">
            <v>93609.43</v>
          </cell>
          <cell r="G1738">
            <v>0</v>
          </cell>
          <cell r="H1738">
            <v>6</v>
          </cell>
          <cell r="I1738">
            <v>0</v>
          </cell>
          <cell r="J1738">
            <v>0</v>
          </cell>
          <cell r="K1738">
            <v>32</v>
          </cell>
          <cell r="L1738">
            <v>32</v>
          </cell>
          <cell r="M1738">
            <v>0</v>
          </cell>
          <cell r="N1738">
            <v>0</v>
          </cell>
          <cell r="O1738" t="str">
            <v>30 shakildagi ma`lumotnomalar</v>
          </cell>
        </row>
        <row r="1739">
          <cell r="A1739">
            <v>9</v>
          </cell>
          <cell r="B1739">
            <v>214</v>
          </cell>
          <cell r="C1739">
            <v>3563</v>
          </cell>
          <cell r="D1739">
            <v>9961.01</v>
          </cell>
          <cell r="E1739">
            <v>25</v>
          </cell>
          <cell r="F1739">
            <v>93609.1</v>
          </cell>
          <cell r="G1739">
            <v>0</v>
          </cell>
          <cell r="H1739">
            <v>6</v>
          </cell>
          <cell r="I1739">
            <v>0</v>
          </cell>
          <cell r="J1739">
            <v>0</v>
          </cell>
          <cell r="K1739">
            <v>2083800</v>
          </cell>
          <cell r="L1739">
            <v>1828850</v>
          </cell>
          <cell r="M1739">
            <v>254950</v>
          </cell>
          <cell r="N1739">
            <v>0</v>
          </cell>
          <cell r="O1739" t="str">
            <v>Билеты ДВЛ, выданные подотчет</v>
          </cell>
        </row>
        <row r="1740">
          <cell r="A1740">
            <v>9</v>
          </cell>
          <cell r="B1740">
            <v>214</v>
          </cell>
          <cell r="C1740">
            <v>5996</v>
          </cell>
          <cell r="D1740">
            <v>9961.01</v>
          </cell>
          <cell r="E1740">
            <v>25</v>
          </cell>
          <cell r="F1740">
            <v>93609.1</v>
          </cell>
          <cell r="G1740">
            <v>0</v>
          </cell>
          <cell r="H1740">
            <v>6</v>
          </cell>
          <cell r="I1740">
            <v>0</v>
          </cell>
          <cell r="J1740">
            <v>0</v>
          </cell>
          <cell r="K1740">
            <v>626800</v>
          </cell>
          <cell r="L1740">
            <v>626800</v>
          </cell>
          <cell r="M1740">
            <v>0</v>
          </cell>
          <cell r="N1740">
            <v>0</v>
          </cell>
          <cell r="O1740" t="str">
            <v>Билеты ДВЛ, выданные подотчет</v>
          </cell>
        </row>
        <row r="1741">
          <cell r="A1741">
            <v>9</v>
          </cell>
          <cell r="B1741">
            <v>214</v>
          </cell>
          <cell r="C1741">
            <v>7948</v>
          </cell>
          <cell r="D1741">
            <v>9961.01</v>
          </cell>
          <cell r="E1741">
            <v>25</v>
          </cell>
          <cell r="F1741">
            <v>93609.1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902460</v>
          </cell>
          <cell r="L1741">
            <v>902460</v>
          </cell>
          <cell r="M1741">
            <v>0</v>
          </cell>
          <cell r="N1741">
            <v>0</v>
          </cell>
          <cell r="O1741" t="str">
            <v>Билеты ДВЛ, выданные подотчет</v>
          </cell>
        </row>
        <row r="1742">
          <cell r="A1742">
            <v>9</v>
          </cell>
          <cell r="B1742">
            <v>214</v>
          </cell>
          <cell r="C1742">
            <v>8002</v>
          </cell>
          <cell r="D1742">
            <v>9961.01</v>
          </cell>
          <cell r="E1742">
            <v>25</v>
          </cell>
          <cell r="F1742">
            <v>93609.1</v>
          </cell>
          <cell r="G1742">
            <v>0</v>
          </cell>
          <cell r="H1742">
            <v>6</v>
          </cell>
          <cell r="I1742">
            <v>0</v>
          </cell>
          <cell r="J1742">
            <v>0</v>
          </cell>
          <cell r="K1742">
            <v>52300</v>
          </cell>
          <cell r="L1742">
            <v>52300</v>
          </cell>
          <cell r="M1742">
            <v>0</v>
          </cell>
          <cell r="N1742">
            <v>0</v>
          </cell>
          <cell r="O1742" t="str">
            <v>Билеты ДВЛ, выданные подотчет</v>
          </cell>
        </row>
        <row r="1743">
          <cell r="A1743">
            <v>9</v>
          </cell>
          <cell r="B1743">
            <v>214</v>
          </cell>
          <cell r="C1743">
            <v>8104</v>
          </cell>
          <cell r="D1743">
            <v>9961.01</v>
          </cell>
          <cell r="E1743">
            <v>25</v>
          </cell>
          <cell r="F1743">
            <v>93609.1</v>
          </cell>
          <cell r="G1743">
            <v>0</v>
          </cell>
          <cell r="H1743">
            <v>6</v>
          </cell>
          <cell r="I1743">
            <v>190000</v>
          </cell>
          <cell r="J1743">
            <v>0</v>
          </cell>
          <cell r="K1743">
            <v>776900</v>
          </cell>
          <cell r="L1743">
            <v>235400</v>
          </cell>
          <cell r="M1743">
            <v>731500</v>
          </cell>
          <cell r="N1743">
            <v>0</v>
          </cell>
          <cell r="O1743" t="str">
            <v>Билеты ДВЛ, выданные подотчет</v>
          </cell>
        </row>
        <row r="1744">
          <cell r="A1744">
            <v>9</v>
          </cell>
          <cell r="B1744">
            <v>214</v>
          </cell>
          <cell r="C1744">
            <v>8137</v>
          </cell>
          <cell r="D1744">
            <v>9961.01</v>
          </cell>
          <cell r="E1744">
            <v>25</v>
          </cell>
          <cell r="F1744">
            <v>93609.1</v>
          </cell>
          <cell r="G1744">
            <v>0</v>
          </cell>
          <cell r="H1744">
            <v>6</v>
          </cell>
          <cell r="I1744">
            <v>0</v>
          </cell>
          <cell r="J1744">
            <v>0</v>
          </cell>
          <cell r="K1744">
            <v>4758725</v>
          </cell>
          <cell r="L1744">
            <v>4758725</v>
          </cell>
          <cell r="M1744">
            <v>0</v>
          </cell>
          <cell r="N1744">
            <v>0</v>
          </cell>
          <cell r="O1744" t="str">
            <v>Билеты ДВЛ, выданные подотчет</v>
          </cell>
        </row>
        <row r="1745">
          <cell r="A1745">
            <v>9</v>
          </cell>
          <cell r="B1745">
            <v>214</v>
          </cell>
          <cell r="C1745">
            <v>8533</v>
          </cell>
          <cell r="D1745">
            <v>9961.01</v>
          </cell>
          <cell r="E1745">
            <v>25</v>
          </cell>
          <cell r="F1745">
            <v>93609.1</v>
          </cell>
          <cell r="G1745">
            <v>0</v>
          </cell>
          <cell r="H1745">
            <v>0</v>
          </cell>
          <cell r="I1745">
            <v>68625</v>
          </cell>
          <cell r="J1745">
            <v>0</v>
          </cell>
          <cell r="K1745">
            <v>0</v>
          </cell>
          <cell r="L1745">
            <v>68625</v>
          </cell>
          <cell r="M1745">
            <v>0</v>
          </cell>
          <cell r="N1745">
            <v>0</v>
          </cell>
          <cell r="O1745" t="str">
            <v>Билеты ДВЛ, выданные подотчет</v>
          </cell>
        </row>
        <row r="1746">
          <cell r="A1746">
            <v>9</v>
          </cell>
          <cell r="B1746">
            <v>214</v>
          </cell>
          <cell r="C1746">
            <v>8137</v>
          </cell>
          <cell r="D1746">
            <v>9961.02</v>
          </cell>
          <cell r="E1746">
            <v>25</v>
          </cell>
          <cell r="F1746">
            <v>93609.11</v>
          </cell>
          <cell r="G1746">
            <v>0</v>
          </cell>
          <cell r="H1746">
            <v>6</v>
          </cell>
          <cell r="I1746">
            <v>0</v>
          </cell>
          <cell r="J1746">
            <v>0</v>
          </cell>
          <cell r="K1746">
            <v>150000</v>
          </cell>
          <cell r="L1746">
            <v>150000</v>
          </cell>
          <cell r="M1746">
            <v>0</v>
          </cell>
          <cell r="N1746">
            <v>0</v>
          </cell>
          <cell r="O1746" t="str">
            <v>Оплаченные выигравшие и вышедшие в тиражи погашения облигаци</v>
          </cell>
        </row>
        <row r="1747">
          <cell r="A1747">
            <v>9</v>
          </cell>
          <cell r="B1747">
            <v>214</v>
          </cell>
          <cell r="C1747">
            <v>3563</v>
          </cell>
          <cell r="D1747">
            <v>9961.0400000000009</v>
          </cell>
          <cell r="E1747">
            <v>25</v>
          </cell>
          <cell r="F1747">
            <v>93609.13</v>
          </cell>
          <cell r="G1747">
            <v>0</v>
          </cell>
          <cell r="H1747">
            <v>6</v>
          </cell>
          <cell r="I1747">
            <v>0</v>
          </cell>
          <cell r="J1747">
            <v>0</v>
          </cell>
          <cell r="K1747">
            <v>4024300</v>
          </cell>
          <cell r="L1747">
            <v>4024300</v>
          </cell>
          <cell r="M1747">
            <v>0</v>
          </cell>
          <cell r="N1747">
            <v>0</v>
          </cell>
          <cell r="O1747" t="str">
            <v>Погашенные ценные бумаги, отосланные для проверки и уничтоже</v>
          </cell>
        </row>
        <row r="1748">
          <cell r="A1748">
            <v>9</v>
          </cell>
          <cell r="B1748">
            <v>214</v>
          </cell>
          <cell r="C1748">
            <v>5996</v>
          </cell>
          <cell r="D1748">
            <v>9961.0400000000009</v>
          </cell>
          <cell r="E1748">
            <v>25</v>
          </cell>
          <cell r="F1748">
            <v>93609.13</v>
          </cell>
          <cell r="G1748">
            <v>0</v>
          </cell>
          <cell r="H1748">
            <v>6</v>
          </cell>
          <cell r="I1748">
            <v>0</v>
          </cell>
          <cell r="J1748">
            <v>0</v>
          </cell>
          <cell r="K1748">
            <v>2744615</v>
          </cell>
          <cell r="L1748">
            <v>2107000</v>
          </cell>
          <cell r="M1748">
            <v>637615</v>
          </cell>
          <cell r="N1748">
            <v>0</v>
          </cell>
          <cell r="O1748" t="str">
            <v>Погашенные ценные бумаги, отосланные для проверки и уничтоже</v>
          </cell>
        </row>
        <row r="1749">
          <cell r="A1749">
            <v>9</v>
          </cell>
          <cell r="B1749">
            <v>214</v>
          </cell>
          <cell r="C1749">
            <v>7783</v>
          </cell>
          <cell r="D1749">
            <v>9961.0400000000009</v>
          </cell>
          <cell r="E1749">
            <v>25</v>
          </cell>
          <cell r="F1749">
            <v>93609.13</v>
          </cell>
          <cell r="G1749">
            <v>0</v>
          </cell>
          <cell r="H1749">
            <v>6</v>
          </cell>
          <cell r="I1749">
            <v>678230</v>
          </cell>
          <cell r="J1749">
            <v>0</v>
          </cell>
          <cell r="K1749">
            <v>3329140</v>
          </cell>
          <cell r="L1749">
            <v>3467120</v>
          </cell>
          <cell r="M1749">
            <v>540250</v>
          </cell>
          <cell r="N1749">
            <v>0</v>
          </cell>
          <cell r="O1749" t="str">
            <v>Погашенные ценные бумаги, отосланные для проверки и уничтоже</v>
          </cell>
        </row>
        <row r="1750">
          <cell r="A1750">
            <v>9</v>
          </cell>
          <cell r="B1750">
            <v>214</v>
          </cell>
          <cell r="C1750">
            <v>7845</v>
          </cell>
          <cell r="D1750">
            <v>9961.0400000000009</v>
          </cell>
          <cell r="E1750">
            <v>25</v>
          </cell>
          <cell r="F1750">
            <v>93609.13</v>
          </cell>
          <cell r="G1750">
            <v>0</v>
          </cell>
          <cell r="H1750">
            <v>6</v>
          </cell>
          <cell r="I1750">
            <v>0</v>
          </cell>
          <cell r="J1750">
            <v>0</v>
          </cell>
          <cell r="K1750">
            <v>3514970</v>
          </cell>
          <cell r="L1750">
            <v>3514970</v>
          </cell>
          <cell r="M1750">
            <v>0</v>
          </cell>
          <cell r="N1750">
            <v>0</v>
          </cell>
          <cell r="O1750" t="str">
            <v>Погашенные ценные бумаги, отосланные для проверки и уничтоже</v>
          </cell>
        </row>
        <row r="1751">
          <cell r="A1751">
            <v>9</v>
          </cell>
          <cell r="B1751">
            <v>214</v>
          </cell>
          <cell r="C1751">
            <v>7948</v>
          </cell>
          <cell r="D1751">
            <v>9961.0400000000009</v>
          </cell>
          <cell r="E1751">
            <v>25</v>
          </cell>
          <cell r="F1751">
            <v>93609.13</v>
          </cell>
          <cell r="G1751">
            <v>0</v>
          </cell>
          <cell r="H1751">
            <v>6</v>
          </cell>
          <cell r="I1751">
            <v>543645</v>
          </cell>
          <cell r="J1751">
            <v>0</v>
          </cell>
          <cell r="K1751">
            <v>4984800</v>
          </cell>
          <cell r="L1751">
            <v>5352645</v>
          </cell>
          <cell r="M1751">
            <v>175800</v>
          </cell>
          <cell r="N1751">
            <v>0</v>
          </cell>
          <cell r="O1751" t="str">
            <v>Погашенные ценные бумаги, отосланные для проверки и уничтоже</v>
          </cell>
        </row>
        <row r="1752">
          <cell r="A1752">
            <v>9</v>
          </cell>
          <cell r="B1752">
            <v>214</v>
          </cell>
          <cell r="C1752">
            <v>8002</v>
          </cell>
          <cell r="D1752">
            <v>9961.0400000000009</v>
          </cell>
          <cell r="E1752">
            <v>25</v>
          </cell>
          <cell r="F1752">
            <v>93609.13</v>
          </cell>
          <cell r="G1752">
            <v>0</v>
          </cell>
          <cell r="H1752">
            <v>6</v>
          </cell>
          <cell r="I1752">
            <v>0</v>
          </cell>
          <cell r="J1752">
            <v>0</v>
          </cell>
          <cell r="K1752">
            <v>4563250</v>
          </cell>
          <cell r="L1752">
            <v>4152025</v>
          </cell>
          <cell r="M1752">
            <v>411225</v>
          </cell>
          <cell r="N1752">
            <v>0</v>
          </cell>
          <cell r="O1752" t="str">
            <v>Погашенные ценные бумаги, отосланные для проверки и уничтоже</v>
          </cell>
        </row>
        <row r="1753">
          <cell r="A1753">
            <v>9</v>
          </cell>
          <cell r="B1753">
            <v>214</v>
          </cell>
          <cell r="C1753">
            <v>8104</v>
          </cell>
          <cell r="D1753">
            <v>9961.0400000000009</v>
          </cell>
          <cell r="E1753">
            <v>25</v>
          </cell>
          <cell r="F1753">
            <v>93609.13</v>
          </cell>
          <cell r="G1753">
            <v>0</v>
          </cell>
          <cell r="H1753">
            <v>6</v>
          </cell>
          <cell r="I1753">
            <v>0</v>
          </cell>
          <cell r="J1753">
            <v>0</v>
          </cell>
          <cell r="K1753">
            <v>4275145</v>
          </cell>
          <cell r="L1753">
            <v>4275145</v>
          </cell>
          <cell r="M1753">
            <v>0</v>
          </cell>
          <cell r="N1753">
            <v>0</v>
          </cell>
          <cell r="O1753" t="str">
            <v>Погашенные ценные бумаги, отосланные для проверки и уничтоже</v>
          </cell>
        </row>
        <row r="1754">
          <cell r="A1754">
            <v>9</v>
          </cell>
          <cell r="B1754">
            <v>214</v>
          </cell>
          <cell r="C1754">
            <v>8137</v>
          </cell>
          <cell r="D1754">
            <v>9961.0400000000009</v>
          </cell>
          <cell r="E1754">
            <v>25</v>
          </cell>
          <cell r="F1754">
            <v>93609.13</v>
          </cell>
          <cell r="G1754">
            <v>0</v>
          </cell>
          <cell r="H1754">
            <v>6</v>
          </cell>
          <cell r="I1754">
            <v>0</v>
          </cell>
          <cell r="J1754">
            <v>0</v>
          </cell>
          <cell r="K1754">
            <v>2330555</v>
          </cell>
          <cell r="L1754">
            <v>2330555</v>
          </cell>
          <cell r="M1754">
            <v>0</v>
          </cell>
          <cell r="N1754">
            <v>0</v>
          </cell>
          <cell r="O1754" t="str">
            <v>Погашенные ценные бумаги, отосланные для проверки и уничтоже</v>
          </cell>
        </row>
        <row r="1755">
          <cell r="A1755">
            <v>9</v>
          </cell>
          <cell r="B1755">
            <v>214</v>
          </cell>
          <cell r="C1755">
            <v>8533</v>
          </cell>
          <cell r="D1755">
            <v>9961.0400000000009</v>
          </cell>
          <cell r="E1755">
            <v>25</v>
          </cell>
          <cell r="F1755">
            <v>93609.13</v>
          </cell>
          <cell r="G1755">
            <v>0</v>
          </cell>
          <cell r="H1755">
            <v>6</v>
          </cell>
          <cell r="I1755">
            <v>218800</v>
          </cell>
          <cell r="J1755">
            <v>0</v>
          </cell>
          <cell r="K1755">
            <v>406590</v>
          </cell>
          <cell r="L1755">
            <v>470740</v>
          </cell>
          <cell r="M1755">
            <v>154650</v>
          </cell>
          <cell r="N1755">
            <v>0</v>
          </cell>
          <cell r="O1755" t="str">
            <v>Погашенные ценные бумаги, отосланные для проверки и уничтоже</v>
          </cell>
        </row>
        <row r="1756">
          <cell r="A1756">
            <v>9</v>
          </cell>
          <cell r="B1756">
            <v>214</v>
          </cell>
          <cell r="C1756">
            <v>8659</v>
          </cell>
          <cell r="D1756">
            <v>9961.0400000000009</v>
          </cell>
          <cell r="E1756">
            <v>25</v>
          </cell>
          <cell r="F1756">
            <v>93609.13</v>
          </cell>
          <cell r="G1756">
            <v>0</v>
          </cell>
          <cell r="H1756">
            <v>6</v>
          </cell>
          <cell r="I1756">
            <v>1297055</v>
          </cell>
          <cell r="J1756">
            <v>0</v>
          </cell>
          <cell r="K1756">
            <v>2405980</v>
          </cell>
          <cell r="L1756">
            <v>1750395</v>
          </cell>
          <cell r="M1756">
            <v>1952640</v>
          </cell>
          <cell r="N1756">
            <v>0</v>
          </cell>
          <cell r="O1756" t="str">
            <v>Погашенные ценные бумаги, отосланные для проверки и уничтоже</v>
          </cell>
        </row>
        <row r="1757">
          <cell r="A1757">
            <v>9</v>
          </cell>
          <cell r="B1757">
            <v>214</v>
          </cell>
          <cell r="C1757">
            <v>8137</v>
          </cell>
          <cell r="D1757">
            <v>9961.0499999999993</v>
          </cell>
          <cell r="E1757">
            <v>25</v>
          </cell>
          <cell r="F1757">
            <v>93609.14</v>
          </cell>
          <cell r="G1757">
            <v>0</v>
          </cell>
          <cell r="H1757">
            <v>6</v>
          </cell>
          <cell r="I1757">
            <v>0</v>
          </cell>
          <cell r="J1757">
            <v>0</v>
          </cell>
          <cell r="K1757">
            <v>12303255</v>
          </cell>
          <cell r="L1757">
            <v>12303255</v>
          </cell>
          <cell r="M1757">
            <v>0</v>
          </cell>
          <cell r="N1757">
            <v>0</v>
          </cell>
          <cell r="O1757" t="str">
            <v>Разные ценности в пути</v>
          </cell>
        </row>
        <row r="1758">
          <cell r="A1758">
            <v>9</v>
          </cell>
          <cell r="B1758">
            <v>214</v>
          </cell>
          <cell r="C1758">
            <v>8137</v>
          </cell>
          <cell r="D1758">
            <v>9961.07</v>
          </cell>
          <cell r="E1758">
            <v>25</v>
          </cell>
          <cell r="F1758">
            <v>93609.16</v>
          </cell>
          <cell r="G1758">
            <v>0</v>
          </cell>
          <cell r="H1758">
            <v>6</v>
          </cell>
          <cell r="I1758">
            <v>0</v>
          </cell>
          <cell r="J1758">
            <v>0</v>
          </cell>
          <cell r="K1758">
            <v>1934</v>
          </cell>
          <cell r="L1758">
            <v>1934</v>
          </cell>
          <cell r="M1758">
            <v>0</v>
          </cell>
          <cell r="N1758">
            <v>0</v>
          </cell>
          <cell r="O1758" t="str">
            <v>Ценные бланки в пути</v>
          </cell>
        </row>
        <row r="1759">
          <cell r="A1759">
            <v>9</v>
          </cell>
          <cell r="B1759">
            <v>214</v>
          </cell>
          <cell r="C1759">
            <v>3563</v>
          </cell>
          <cell r="D1759">
            <v>9973</v>
          </cell>
          <cell r="E1759">
            <v>25</v>
          </cell>
          <cell r="F1759">
            <v>90317.01</v>
          </cell>
          <cell r="G1759">
            <v>0</v>
          </cell>
          <cell r="H1759">
            <v>6</v>
          </cell>
          <cell r="I1759">
            <v>9795.75</v>
          </cell>
          <cell r="J1759">
            <v>0</v>
          </cell>
          <cell r="K1759">
            <v>0</v>
          </cell>
          <cell r="L1759">
            <v>0</v>
          </cell>
          <cell r="M1759">
            <v>9795.75</v>
          </cell>
          <cell r="N1759">
            <v>0</v>
          </cell>
          <cell r="O1759" t="str">
            <v>Бланки сберегательных сертификатов</v>
          </cell>
        </row>
        <row r="1760">
          <cell r="A1760">
            <v>9</v>
          </cell>
          <cell r="B1760">
            <v>214</v>
          </cell>
          <cell r="C1760">
            <v>7948</v>
          </cell>
          <cell r="D1760">
            <v>9973</v>
          </cell>
          <cell r="E1760">
            <v>25</v>
          </cell>
          <cell r="F1760">
            <v>90317.01</v>
          </cell>
          <cell r="G1760">
            <v>0</v>
          </cell>
          <cell r="H1760">
            <v>6</v>
          </cell>
          <cell r="I1760">
            <v>923.5</v>
          </cell>
          <cell r="J1760">
            <v>0</v>
          </cell>
          <cell r="K1760">
            <v>0</v>
          </cell>
          <cell r="L1760">
            <v>923.5</v>
          </cell>
          <cell r="M1760">
            <v>0</v>
          </cell>
          <cell r="N1760">
            <v>0</v>
          </cell>
          <cell r="O1760" t="str">
            <v>Бланки сберегательных сертификатов</v>
          </cell>
        </row>
        <row r="1761">
          <cell r="A1761">
            <v>9</v>
          </cell>
          <cell r="B1761">
            <v>214</v>
          </cell>
          <cell r="C1761">
            <v>7948</v>
          </cell>
          <cell r="D1761">
            <v>9987</v>
          </cell>
          <cell r="E1761">
            <v>25</v>
          </cell>
          <cell r="F1761">
            <v>93623.06</v>
          </cell>
          <cell r="G1761">
            <v>0</v>
          </cell>
          <cell r="H1761">
            <v>6</v>
          </cell>
          <cell r="I1761">
            <v>27100</v>
          </cell>
          <cell r="J1761">
            <v>0</v>
          </cell>
          <cell r="K1761">
            <v>0</v>
          </cell>
          <cell r="L1761">
            <v>27100</v>
          </cell>
          <cell r="M1761">
            <v>0</v>
          </cell>
          <cell r="N1761">
            <v>0</v>
          </cell>
          <cell r="O1761" t="str">
            <v>Акции на хранении</v>
          </cell>
        </row>
        <row r="1762">
          <cell r="A1762">
            <v>9</v>
          </cell>
          <cell r="B1762">
            <v>214</v>
          </cell>
          <cell r="C1762">
            <v>3563</v>
          </cell>
          <cell r="D1762">
            <v>9995</v>
          </cell>
          <cell r="E1762">
            <v>25</v>
          </cell>
          <cell r="F1762">
            <v>90303.039999999994</v>
          </cell>
          <cell r="G1762">
            <v>0</v>
          </cell>
          <cell r="H1762">
            <v>6</v>
          </cell>
          <cell r="I1762">
            <v>35466.400000000001</v>
          </cell>
          <cell r="J1762">
            <v>0</v>
          </cell>
          <cell r="K1762">
            <v>0</v>
          </cell>
          <cell r="L1762">
            <v>0</v>
          </cell>
          <cell r="M1762">
            <v>35466.400000000001</v>
          </cell>
          <cell r="N1762">
            <v>0</v>
          </cell>
          <cell r="O1762" t="str">
            <v>Бланки облигаций гос.займов</v>
          </cell>
        </row>
        <row r="1763">
          <cell r="A1763">
            <v>9</v>
          </cell>
          <cell r="B1763">
            <v>214</v>
          </cell>
          <cell r="C1763">
            <v>7948</v>
          </cell>
          <cell r="D1763">
            <v>9995</v>
          </cell>
          <cell r="E1763">
            <v>25</v>
          </cell>
          <cell r="F1763">
            <v>90303.039999999994</v>
          </cell>
          <cell r="G1763">
            <v>0</v>
          </cell>
          <cell r="H1763">
            <v>6</v>
          </cell>
          <cell r="I1763">
            <v>106.5</v>
          </cell>
          <cell r="J1763">
            <v>0</v>
          </cell>
          <cell r="K1763">
            <v>0</v>
          </cell>
          <cell r="L1763">
            <v>106.5</v>
          </cell>
          <cell r="M1763">
            <v>0</v>
          </cell>
          <cell r="N1763">
            <v>0</v>
          </cell>
          <cell r="O1763" t="str">
            <v>Бланки облигаций гос.займов</v>
          </cell>
        </row>
        <row r="1764">
          <cell r="A1764">
            <v>9</v>
          </cell>
          <cell r="B1764">
            <v>214</v>
          </cell>
          <cell r="C1764">
            <v>8298</v>
          </cell>
          <cell r="D1764">
            <v>9995</v>
          </cell>
          <cell r="E1764">
            <v>25</v>
          </cell>
          <cell r="F1764">
            <v>90303.039999999994</v>
          </cell>
          <cell r="G1764">
            <v>0</v>
          </cell>
          <cell r="H1764">
            <v>6</v>
          </cell>
          <cell r="I1764">
            <v>15</v>
          </cell>
          <cell r="J1764">
            <v>0</v>
          </cell>
          <cell r="K1764">
            <v>0</v>
          </cell>
          <cell r="L1764">
            <v>0</v>
          </cell>
          <cell r="M1764">
            <v>15</v>
          </cell>
          <cell r="N1764">
            <v>0</v>
          </cell>
          <cell r="O1764" t="str">
            <v>Бланки облигаций гос.займов</v>
          </cell>
        </row>
        <row r="1765">
          <cell r="A1765">
            <v>9</v>
          </cell>
          <cell r="B1765">
            <v>214</v>
          </cell>
          <cell r="C1765">
            <v>5996</v>
          </cell>
          <cell r="D1765">
            <v>9998</v>
          </cell>
          <cell r="E1765">
            <v>25</v>
          </cell>
          <cell r="F1765">
            <v>93616.04</v>
          </cell>
          <cell r="G1765">
            <v>0</v>
          </cell>
          <cell r="H1765">
            <v>6</v>
          </cell>
          <cell r="I1765">
            <v>270.3</v>
          </cell>
          <cell r="J1765">
            <v>0</v>
          </cell>
          <cell r="K1765">
            <v>0</v>
          </cell>
          <cell r="L1765">
            <v>0</v>
          </cell>
          <cell r="M1765">
            <v>270.3</v>
          </cell>
          <cell r="N1765">
            <v>0</v>
          </cell>
          <cell r="O1765" t="str">
            <v>Облигации на хранении</v>
          </cell>
        </row>
        <row r="1766">
          <cell r="A1766">
            <v>9</v>
          </cell>
          <cell r="B1766">
            <v>214</v>
          </cell>
          <cell r="C1766">
            <v>7783</v>
          </cell>
          <cell r="D1766">
            <v>9998</v>
          </cell>
          <cell r="E1766">
            <v>25</v>
          </cell>
          <cell r="F1766">
            <v>93616.04</v>
          </cell>
          <cell r="G1766">
            <v>0</v>
          </cell>
          <cell r="H1766">
            <v>6</v>
          </cell>
          <cell r="I1766">
            <v>536.29999999999995</v>
          </cell>
          <cell r="J1766">
            <v>0</v>
          </cell>
          <cell r="K1766">
            <v>0</v>
          </cell>
          <cell r="L1766">
            <v>0</v>
          </cell>
          <cell r="M1766">
            <v>536.29999999999995</v>
          </cell>
          <cell r="N1766">
            <v>0</v>
          </cell>
          <cell r="O1766" t="str">
            <v>Облигации на хранении</v>
          </cell>
        </row>
        <row r="1767">
          <cell r="A1767">
            <v>9</v>
          </cell>
          <cell r="B1767">
            <v>214</v>
          </cell>
          <cell r="C1767">
            <v>7948</v>
          </cell>
          <cell r="D1767">
            <v>9998</v>
          </cell>
          <cell r="E1767">
            <v>25</v>
          </cell>
          <cell r="F1767">
            <v>93616.04</v>
          </cell>
          <cell r="G1767">
            <v>0</v>
          </cell>
          <cell r="H1767">
            <v>6</v>
          </cell>
          <cell r="I1767">
            <v>349</v>
          </cell>
          <cell r="J1767">
            <v>0</v>
          </cell>
          <cell r="K1767">
            <v>0</v>
          </cell>
          <cell r="L1767">
            <v>0</v>
          </cell>
          <cell r="M1767">
            <v>349</v>
          </cell>
          <cell r="N1767">
            <v>0</v>
          </cell>
          <cell r="O1767" t="str">
            <v>Облигации на хранении</v>
          </cell>
        </row>
        <row r="1768">
          <cell r="A1768">
            <v>9</v>
          </cell>
          <cell r="B1768">
            <v>214</v>
          </cell>
          <cell r="C1768">
            <v>8137</v>
          </cell>
          <cell r="D1768">
            <v>9998</v>
          </cell>
          <cell r="E1768">
            <v>25</v>
          </cell>
          <cell r="F1768">
            <v>93616.04</v>
          </cell>
          <cell r="G1768">
            <v>0</v>
          </cell>
          <cell r="H1768">
            <v>6</v>
          </cell>
          <cell r="I1768">
            <v>10</v>
          </cell>
          <cell r="J1768">
            <v>0</v>
          </cell>
          <cell r="K1768">
            <v>0</v>
          </cell>
          <cell r="L1768">
            <v>0</v>
          </cell>
          <cell r="M1768">
            <v>10</v>
          </cell>
          <cell r="N1768">
            <v>0</v>
          </cell>
          <cell r="O1768" t="str">
            <v>Облигации на хранении</v>
          </cell>
        </row>
        <row r="1769">
          <cell r="A1769">
            <v>9</v>
          </cell>
          <cell r="B1769">
            <v>214</v>
          </cell>
          <cell r="C1769">
            <v>3563</v>
          </cell>
          <cell r="D1769">
            <v>9999.2000000000007</v>
          </cell>
          <cell r="E1769">
            <v>0</v>
          </cell>
          <cell r="F1769">
            <v>90317.13</v>
          </cell>
          <cell r="G1769">
            <v>0</v>
          </cell>
          <cell r="H1769">
            <v>0</v>
          </cell>
          <cell r="I1769">
            <v>52440</v>
          </cell>
          <cell r="J1769">
            <v>0</v>
          </cell>
          <cell r="K1769">
            <v>55320</v>
          </cell>
          <cell r="L1769">
            <v>107760</v>
          </cell>
          <cell r="M1769">
            <v>0</v>
          </cell>
          <cell r="N1769">
            <v>0</v>
          </cell>
          <cell r="O1769" t="str">
            <v>Билеты ДВЛ - Тошкент</v>
          </cell>
        </row>
        <row r="1770">
          <cell r="A1770">
            <v>9</v>
          </cell>
          <cell r="B1770">
            <v>214</v>
          </cell>
          <cell r="C1770">
            <v>5996</v>
          </cell>
          <cell r="D1770">
            <v>9999.2000000000007</v>
          </cell>
          <cell r="E1770">
            <v>0</v>
          </cell>
          <cell r="F1770">
            <v>90317.13</v>
          </cell>
          <cell r="G1770">
            <v>0</v>
          </cell>
          <cell r="H1770">
            <v>0</v>
          </cell>
          <cell r="I1770">
            <v>0</v>
          </cell>
          <cell r="J1770">
            <v>0</v>
          </cell>
          <cell r="K1770">
            <v>410160</v>
          </cell>
          <cell r="L1770">
            <v>410160</v>
          </cell>
          <cell r="M1770">
            <v>0</v>
          </cell>
          <cell r="N1770">
            <v>0</v>
          </cell>
          <cell r="O1770" t="str">
            <v>Билеты ДВЛ - Тошкент</v>
          </cell>
        </row>
        <row r="1771">
          <cell r="A1771">
            <v>9</v>
          </cell>
          <cell r="B1771">
            <v>214</v>
          </cell>
          <cell r="C1771">
            <v>7783</v>
          </cell>
          <cell r="D1771">
            <v>9999.2000000000007</v>
          </cell>
          <cell r="E1771">
            <v>0</v>
          </cell>
          <cell r="F1771">
            <v>90317.13</v>
          </cell>
          <cell r="G1771">
            <v>0</v>
          </cell>
          <cell r="H1771">
            <v>0</v>
          </cell>
          <cell r="I1771">
            <v>415320</v>
          </cell>
          <cell r="J1771">
            <v>0</v>
          </cell>
          <cell r="K1771">
            <v>410000</v>
          </cell>
          <cell r="L1771">
            <v>825320</v>
          </cell>
          <cell r="M1771">
            <v>0</v>
          </cell>
          <cell r="N1771">
            <v>0</v>
          </cell>
          <cell r="O1771" t="str">
            <v>Билеты ДВЛ - Тошкент</v>
          </cell>
        </row>
        <row r="1772">
          <cell r="A1772">
            <v>9</v>
          </cell>
          <cell r="B1772">
            <v>214</v>
          </cell>
          <cell r="C1772">
            <v>7845</v>
          </cell>
          <cell r="D1772">
            <v>9999.2000000000007</v>
          </cell>
          <cell r="E1772">
            <v>0</v>
          </cell>
          <cell r="F1772">
            <v>90317.13</v>
          </cell>
          <cell r="G1772">
            <v>0</v>
          </cell>
          <cell r="H1772">
            <v>0</v>
          </cell>
          <cell r="I1772">
            <v>446400</v>
          </cell>
          <cell r="J1772">
            <v>0</v>
          </cell>
          <cell r="K1772">
            <v>31080</v>
          </cell>
          <cell r="L1772">
            <v>477480</v>
          </cell>
          <cell r="M1772">
            <v>0</v>
          </cell>
          <cell r="N1772">
            <v>0</v>
          </cell>
          <cell r="O1772" t="str">
            <v>Билеты ДВЛ - Тошкент</v>
          </cell>
        </row>
        <row r="1773">
          <cell r="A1773">
            <v>9</v>
          </cell>
          <cell r="B1773">
            <v>214</v>
          </cell>
          <cell r="C1773">
            <v>7948</v>
          </cell>
          <cell r="D1773">
            <v>9999.2000000000007</v>
          </cell>
          <cell r="E1773">
            <v>0</v>
          </cell>
          <cell r="F1773">
            <v>90317.13</v>
          </cell>
          <cell r="G1773">
            <v>0</v>
          </cell>
          <cell r="H1773">
            <v>0</v>
          </cell>
          <cell r="I1773">
            <v>307680</v>
          </cell>
          <cell r="J1773">
            <v>0</v>
          </cell>
          <cell r="K1773">
            <v>807720</v>
          </cell>
          <cell r="L1773">
            <v>1115400</v>
          </cell>
          <cell r="M1773">
            <v>0</v>
          </cell>
          <cell r="N1773">
            <v>0</v>
          </cell>
          <cell r="O1773" t="str">
            <v>Билеты ДВЛ - Тошкент</v>
          </cell>
        </row>
        <row r="1774">
          <cell r="A1774">
            <v>9</v>
          </cell>
          <cell r="B1774">
            <v>214</v>
          </cell>
          <cell r="C1774">
            <v>8002</v>
          </cell>
          <cell r="D1774">
            <v>9999.2000000000007</v>
          </cell>
          <cell r="E1774">
            <v>0</v>
          </cell>
          <cell r="F1774">
            <v>90317.13</v>
          </cell>
          <cell r="G1774">
            <v>0</v>
          </cell>
          <cell r="H1774">
            <v>0</v>
          </cell>
          <cell r="I1774">
            <v>275640</v>
          </cell>
          <cell r="J1774">
            <v>0</v>
          </cell>
          <cell r="K1774">
            <v>22680</v>
          </cell>
          <cell r="L1774">
            <v>298320</v>
          </cell>
          <cell r="M1774">
            <v>0</v>
          </cell>
          <cell r="N1774">
            <v>0</v>
          </cell>
          <cell r="O1774" t="str">
            <v>Билеты ДВЛ - Тошкент</v>
          </cell>
        </row>
        <row r="1775">
          <cell r="A1775">
            <v>9</v>
          </cell>
          <cell r="B1775">
            <v>214</v>
          </cell>
          <cell r="C1775">
            <v>8104</v>
          </cell>
          <cell r="D1775">
            <v>9999.2000000000007</v>
          </cell>
          <cell r="E1775">
            <v>0</v>
          </cell>
          <cell r="F1775">
            <v>90317.13</v>
          </cell>
          <cell r="G1775">
            <v>0</v>
          </cell>
          <cell r="H1775">
            <v>6</v>
          </cell>
          <cell r="I1775">
            <v>0</v>
          </cell>
          <cell r="J1775">
            <v>0</v>
          </cell>
          <cell r="K1775">
            <v>204000</v>
          </cell>
          <cell r="L1775">
            <v>191460</v>
          </cell>
          <cell r="M1775">
            <v>12540</v>
          </cell>
          <cell r="N1775">
            <v>0</v>
          </cell>
          <cell r="O1775" t="str">
            <v>"Toshkent" lotereyasining chiptalari</v>
          </cell>
        </row>
        <row r="1776">
          <cell r="A1776">
            <v>9</v>
          </cell>
          <cell r="B1776">
            <v>214</v>
          </cell>
          <cell r="C1776">
            <v>8137</v>
          </cell>
          <cell r="D1776">
            <v>9999.2000000000007</v>
          </cell>
          <cell r="E1776">
            <v>0</v>
          </cell>
          <cell r="F1776">
            <v>90317.13</v>
          </cell>
          <cell r="G1776">
            <v>0</v>
          </cell>
          <cell r="H1776">
            <v>6</v>
          </cell>
          <cell r="I1776">
            <v>231900</v>
          </cell>
          <cell r="J1776">
            <v>0</v>
          </cell>
          <cell r="K1776">
            <v>458580</v>
          </cell>
          <cell r="L1776">
            <v>664440</v>
          </cell>
          <cell r="M1776">
            <v>26040</v>
          </cell>
          <cell r="N1776">
            <v>0</v>
          </cell>
          <cell r="O1776" t="str">
            <v>Билеты ДВЛ "Тошкент"</v>
          </cell>
        </row>
        <row r="1777">
          <cell r="A1777">
            <v>9</v>
          </cell>
          <cell r="B1777">
            <v>214</v>
          </cell>
          <cell r="C1777">
            <v>8533</v>
          </cell>
          <cell r="D1777">
            <v>9999.2000000000007</v>
          </cell>
          <cell r="E1777">
            <v>0</v>
          </cell>
          <cell r="F1777">
            <v>90317.13</v>
          </cell>
          <cell r="G1777">
            <v>0</v>
          </cell>
          <cell r="H1777">
            <v>0</v>
          </cell>
          <cell r="I1777">
            <v>7780</v>
          </cell>
          <cell r="J1777">
            <v>0</v>
          </cell>
          <cell r="K1777">
            <v>0</v>
          </cell>
          <cell r="L1777">
            <v>7780</v>
          </cell>
          <cell r="M1777">
            <v>0</v>
          </cell>
          <cell r="N1777">
            <v>0</v>
          </cell>
          <cell r="O1777" t="str">
            <v>Билеты ДВЛ - Тошкент</v>
          </cell>
        </row>
        <row r="1778">
          <cell r="A1778">
            <v>9</v>
          </cell>
          <cell r="B1778">
            <v>214</v>
          </cell>
          <cell r="C1778">
            <v>8659</v>
          </cell>
          <cell r="D1778">
            <v>9999.2000000000007</v>
          </cell>
          <cell r="E1778">
            <v>0</v>
          </cell>
          <cell r="F1778">
            <v>90317.13</v>
          </cell>
          <cell r="G1778">
            <v>0</v>
          </cell>
          <cell r="H1778">
            <v>0</v>
          </cell>
          <cell r="I1778">
            <v>292440</v>
          </cell>
          <cell r="J1778">
            <v>0</v>
          </cell>
          <cell r="K1778">
            <v>443100</v>
          </cell>
          <cell r="L1778">
            <v>735540</v>
          </cell>
          <cell r="M1778">
            <v>0</v>
          </cell>
          <cell r="N1778">
            <v>0</v>
          </cell>
          <cell r="O1778" t="str">
            <v>Билеты ДВЛ - Тошкент</v>
          </cell>
        </row>
        <row r="1779">
          <cell r="A1779">
            <v>9</v>
          </cell>
          <cell r="B1779">
            <v>214</v>
          </cell>
          <cell r="C1779">
            <v>3563</v>
          </cell>
          <cell r="D1779">
            <v>9999.2199999999993</v>
          </cell>
          <cell r="E1779">
            <v>0</v>
          </cell>
          <cell r="F1779">
            <v>90317.15</v>
          </cell>
          <cell r="G1779">
            <v>0</v>
          </cell>
          <cell r="H1779">
            <v>0</v>
          </cell>
          <cell r="I1779">
            <v>850</v>
          </cell>
          <cell r="J1779">
            <v>0</v>
          </cell>
          <cell r="K1779">
            <v>0</v>
          </cell>
          <cell r="L1779">
            <v>850</v>
          </cell>
          <cell r="M1779">
            <v>0</v>
          </cell>
          <cell r="N1779">
            <v>0</v>
          </cell>
          <cell r="O1779" t="str">
            <v>Билеты ДВЛ - Эколот-4</v>
          </cell>
        </row>
        <row r="1780">
          <cell r="A1780">
            <v>9</v>
          </cell>
          <cell r="B1780">
            <v>214</v>
          </cell>
          <cell r="C1780">
            <v>7845</v>
          </cell>
          <cell r="D1780">
            <v>9999.2199999999993</v>
          </cell>
          <cell r="E1780">
            <v>0</v>
          </cell>
          <cell r="F1780">
            <v>90317.15</v>
          </cell>
          <cell r="G1780">
            <v>0</v>
          </cell>
          <cell r="H1780">
            <v>0</v>
          </cell>
          <cell r="I1780">
            <v>108200</v>
          </cell>
          <cell r="J1780">
            <v>0</v>
          </cell>
          <cell r="K1780">
            <v>100000</v>
          </cell>
          <cell r="L1780">
            <v>208200</v>
          </cell>
          <cell r="M1780">
            <v>0</v>
          </cell>
          <cell r="N1780">
            <v>0</v>
          </cell>
          <cell r="O1780" t="str">
            <v>Билеты ДВЛ - Эколот-4</v>
          </cell>
        </row>
        <row r="1781">
          <cell r="A1781">
            <v>9</v>
          </cell>
          <cell r="B1781">
            <v>214</v>
          </cell>
          <cell r="C1781">
            <v>8659</v>
          </cell>
          <cell r="D1781">
            <v>9999.2199999999993</v>
          </cell>
          <cell r="E1781">
            <v>0</v>
          </cell>
          <cell r="F1781">
            <v>90317.15</v>
          </cell>
          <cell r="G1781">
            <v>0</v>
          </cell>
          <cell r="H1781">
            <v>0</v>
          </cell>
          <cell r="I1781">
            <v>50400</v>
          </cell>
          <cell r="J1781">
            <v>0</v>
          </cell>
          <cell r="K1781">
            <v>97800</v>
          </cell>
          <cell r="L1781">
            <v>148200</v>
          </cell>
          <cell r="M1781">
            <v>0</v>
          </cell>
          <cell r="N1781">
            <v>0</v>
          </cell>
          <cell r="O1781" t="str">
            <v>Билеты ДВЛ - Эколот-4</v>
          </cell>
        </row>
        <row r="1782">
          <cell r="A1782">
            <v>9</v>
          </cell>
          <cell r="B1782">
            <v>214</v>
          </cell>
          <cell r="C1782">
            <v>3563</v>
          </cell>
          <cell r="D1782">
            <v>9999.23</v>
          </cell>
          <cell r="E1782">
            <v>0</v>
          </cell>
          <cell r="F1782">
            <v>90317.16</v>
          </cell>
          <cell r="G1782">
            <v>0</v>
          </cell>
          <cell r="H1782">
            <v>0</v>
          </cell>
          <cell r="I1782">
            <v>554100</v>
          </cell>
          <cell r="J1782">
            <v>0</v>
          </cell>
          <cell r="K1782">
            <v>4050650</v>
          </cell>
          <cell r="L1782">
            <v>4604750</v>
          </cell>
          <cell r="M1782">
            <v>0</v>
          </cell>
          <cell r="N1782">
            <v>0</v>
          </cell>
          <cell r="O1782" t="str">
            <v>Билеты ДВЛ - Улугбек юлдузлари</v>
          </cell>
        </row>
        <row r="1783">
          <cell r="A1783">
            <v>9</v>
          </cell>
          <cell r="B1783">
            <v>214</v>
          </cell>
          <cell r="C1783">
            <v>5996</v>
          </cell>
          <cell r="D1783">
            <v>9999.23</v>
          </cell>
          <cell r="E1783">
            <v>0</v>
          </cell>
          <cell r="F1783">
            <v>90317.16</v>
          </cell>
          <cell r="G1783">
            <v>0</v>
          </cell>
          <cell r="H1783">
            <v>0</v>
          </cell>
          <cell r="I1783">
            <v>658400</v>
          </cell>
          <cell r="J1783">
            <v>0</v>
          </cell>
          <cell r="K1783">
            <v>48100</v>
          </cell>
          <cell r="L1783">
            <v>706500</v>
          </cell>
          <cell r="M1783">
            <v>0</v>
          </cell>
          <cell r="N1783">
            <v>0</v>
          </cell>
          <cell r="O1783" t="str">
            <v>Билеты ДВЛ - Улугбек юлдузлари</v>
          </cell>
        </row>
        <row r="1784">
          <cell r="A1784">
            <v>9</v>
          </cell>
          <cell r="B1784">
            <v>214</v>
          </cell>
          <cell r="C1784">
            <v>7783</v>
          </cell>
          <cell r="D1784">
            <v>9999.23</v>
          </cell>
          <cell r="E1784">
            <v>0</v>
          </cell>
          <cell r="F1784">
            <v>90317.16</v>
          </cell>
          <cell r="G1784">
            <v>0</v>
          </cell>
          <cell r="H1784">
            <v>0</v>
          </cell>
          <cell r="I1784">
            <v>641150</v>
          </cell>
          <cell r="J1784">
            <v>0</v>
          </cell>
          <cell r="K1784">
            <v>150000</v>
          </cell>
          <cell r="L1784">
            <v>791150</v>
          </cell>
          <cell r="M1784">
            <v>0</v>
          </cell>
          <cell r="N1784">
            <v>0</v>
          </cell>
          <cell r="O1784" t="str">
            <v>Билеты ДВЛ - Улугбек юлдузлари</v>
          </cell>
        </row>
        <row r="1785">
          <cell r="A1785">
            <v>9</v>
          </cell>
          <cell r="B1785">
            <v>214</v>
          </cell>
          <cell r="C1785">
            <v>7845</v>
          </cell>
          <cell r="D1785">
            <v>9999.23</v>
          </cell>
          <cell r="E1785">
            <v>0</v>
          </cell>
          <cell r="F1785">
            <v>90317.16</v>
          </cell>
          <cell r="G1785">
            <v>0</v>
          </cell>
          <cell r="H1785">
            <v>0</v>
          </cell>
          <cell r="I1785">
            <v>206150</v>
          </cell>
          <cell r="J1785">
            <v>0</v>
          </cell>
          <cell r="K1785">
            <v>51150</v>
          </cell>
          <cell r="L1785">
            <v>257300</v>
          </cell>
          <cell r="M1785">
            <v>0</v>
          </cell>
          <cell r="N1785">
            <v>0</v>
          </cell>
          <cell r="O1785" t="str">
            <v>Билеты ДВЛ - Улугбек юлдузлари</v>
          </cell>
        </row>
        <row r="1786">
          <cell r="A1786">
            <v>9</v>
          </cell>
          <cell r="B1786">
            <v>214</v>
          </cell>
          <cell r="C1786">
            <v>7948</v>
          </cell>
          <cell r="D1786">
            <v>9999.23</v>
          </cell>
          <cell r="E1786">
            <v>0</v>
          </cell>
          <cell r="F1786">
            <v>90317.16</v>
          </cell>
          <cell r="G1786">
            <v>0</v>
          </cell>
          <cell r="H1786">
            <v>0</v>
          </cell>
          <cell r="I1786">
            <v>231800</v>
          </cell>
          <cell r="J1786">
            <v>0</v>
          </cell>
          <cell r="K1786">
            <v>280500</v>
          </cell>
          <cell r="L1786">
            <v>512300</v>
          </cell>
          <cell r="M1786">
            <v>0</v>
          </cell>
          <cell r="N1786">
            <v>0</v>
          </cell>
          <cell r="O1786" t="str">
            <v>Билеты ДВЛ - Улугбек юлдузлари</v>
          </cell>
        </row>
        <row r="1787">
          <cell r="A1787">
            <v>9</v>
          </cell>
          <cell r="B1787">
            <v>214</v>
          </cell>
          <cell r="C1787">
            <v>8002</v>
          </cell>
          <cell r="D1787">
            <v>9999.23</v>
          </cell>
          <cell r="E1787">
            <v>0</v>
          </cell>
          <cell r="F1787">
            <v>90317.16</v>
          </cell>
          <cell r="G1787">
            <v>0</v>
          </cell>
          <cell r="H1787">
            <v>0</v>
          </cell>
          <cell r="I1787">
            <v>313500</v>
          </cell>
          <cell r="J1787">
            <v>0</v>
          </cell>
          <cell r="K1787">
            <v>14250</v>
          </cell>
          <cell r="L1787">
            <v>327750</v>
          </cell>
          <cell r="M1787">
            <v>0</v>
          </cell>
          <cell r="N1787">
            <v>0</v>
          </cell>
          <cell r="O1787" t="str">
            <v>Билеты ДВЛ - Улугбек юлдузлари</v>
          </cell>
        </row>
        <row r="1788">
          <cell r="A1788">
            <v>9</v>
          </cell>
          <cell r="B1788">
            <v>214</v>
          </cell>
          <cell r="C1788">
            <v>8104</v>
          </cell>
          <cell r="D1788">
            <v>9999.23</v>
          </cell>
          <cell r="E1788">
            <v>0</v>
          </cell>
          <cell r="F1788">
            <v>90317.16</v>
          </cell>
          <cell r="G1788">
            <v>0</v>
          </cell>
          <cell r="H1788">
            <v>6</v>
          </cell>
          <cell r="I1788">
            <v>3950</v>
          </cell>
          <cell r="J1788">
            <v>0</v>
          </cell>
          <cell r="K1788">
            <v>0</v>
          </cell>
          <cell r="L1788">
            <v>3950</v>
          </cell>
          <cell r="M1788">
            <v>0</v>
          </cell>
          <cell r="N1788">
            <v>0</v>
          </cell>
          <cell r="O1788" t="str">
            <v>"Ulug`bek yulduzlari" lotereyasining chiptalari</v>
          </cell>
        </row>
        <row r="1789">
          <cell r="A1789">
            <v>9</v>
          </cell>
          <cell r="B1789">
            <v>214</v>
          </cell>
          <cell r="C1789">
            <v>8137</v>
          </cell>
          <cell r="D1789">
            <v>9999.23</v>
          </cell>
          <cell r="E1789">
            <v>0</v>
          </cell>
          <cell r="F1789">
            <v>90317.16</v>
          </cell>
          <cell r="G1789">
            <v>0</v>
          </cell>
          <cell r="H1789">
            <v>6</v>
          </cell>
          <cell r="I1789">
            <v>488650</v>
          </cell>
          <cell r="J1789">
            <v>0</v>
          </cell>
          <cell r="K1789">
            <v>10350</v>
          </cell>
          <cell r="L1789">
            <v>499000</v>
          </cell>
          <cell r="M1789">
            <v>0</v>
          </cell>
          <cell r="N1789">
            <v>0</v>
          </cell>
          <cell r="O1789" t="str">
            <v>Билеты ДВЛ "Улугбек юлдузлари"</v>
          </cell>
        </row>
        <row r="1790">
          <cell r="A1790">
            <v>9</v>
          </cell>
          <cell r="B1790">
            <v>214</v>
          </cell>
          <cell r="C1790">
            <v>8298</v>
          </cell>
          <cell r="D1790">
            <v>9999.23</v>
          </cell>
          <cell r="E1790">
            <v>0</v>
          </cell>
          <cell r="F1790">
            <v>90317.16</v>
          </cell>
          <cell r="G1790">
            <v>0</v>
          </cell>
          <cell r="H1790">
            <v>0</v>
          </cell>
          <cell r="I1790">
            <v>416900</v>
          </cell>
          <cell r="J1790">
            <v>0</v>
          </cell>
          <cell r="K1790">
            <v>100000</v>
          </cell>
          <cell r="L1790">
            <v>516900</v>
          </cell>
          <cell r="M1790">
            <v>0</v>
          </cell>
          <cell r="N1790">
            <v>0</v>
          </cell>
          <cell r="O1790" t="str">
            <v>Билеты ДВЛ - Улугбек юлдузлари</v>
          </cell>
        </row>
        <row r="1791">
          <cell r="A1791">
            <v>9</v>
          </cell>
          <cell r="B1791">
            <v>214</v>
          </cell>
          <cell r="C1791">
            <v>8533</v>
          </cell>
          <cell r="D1791">
            <v>9999.23</v>
          </cell>
          <cell r="E1791">
            <v>0</v>
          </cell>
          <cell r="F1791">
            <v>90317.16</v>
          </cell>
          <cell r="G1791">
            <v>0</v>
          </cell>
          <cell r="H1791">
            <v>0</v>
          </cell>
          <cell r="I1791">
            <v>278250</v>
          </cell>
          <cell r="J1791">
            <v>0</v>
          </cell>
          <cell r="K1791">
            <v>11100</v>
          </cell>
          <cell r="L1791">
            <v>289350</v>
          </cell>
          <cell r="M1791">
            <v>0</v>
          </cell>
          <cell r="N1791">
            <v>0</v>
          </cell>
          <cell r="O1791" t="str">
            <v>Билеты ДВЛ - Улугбек юлдузлари</v>
          </cell>
        </row>
        <row r="1792">
          <cell r="A1792">
            <v>9</v>
          </cell>
          <cell r="B1792">
            <v>214</v>
          </cell>
          <cell r="C1792">
            <v>8659</v>
          </cell>
          <cell r="D1792">
            <v>9999.23</v>
          </cell>
          <cell r="E1792">
            <v>0</v>
          </cell>
          <cell r="F1792">
            <v>90317.16</v>
          </cell>
          <cell r="G1792">
            <v>0</v>
          </cell>
          <cell r="H1792">
            <v>0</v>
          </cell>
          <cell r="I1792">
            <v>485550</v>
          </cell>
          <cell r="J1792">
            <v>0</v>
          </cell>
          <cell r="K1792">
            <v>560300</v>
          </cell>
          <cell r="L1792">
            <v>1045850</v>
          </cell>
          <cell r="M1792">
            <v>0</v>
          </cell>
          <cell r="N1792">
            <v>0</v>
          </cell>
          <cell r="O1792" t="str">
            <v>Билеты ДВЛ - Улугбек юлдузлари</v>
          </cell>
        </row>
        <row r="1793">
          <cell r="A1793">
            <v>9</v>
          </cell>
          <cell r="B1793">
            <v>214</v>
          </cell>
          <cell r="C1793">
            <v>3563</v>
          </cell>
          <cell r="D1793">
            <v>9999.24</v>
          </cell>
          <cell r="E1793">
            <v>0</v>
          </cell>
          <cell r="F1793">
            <v>90317.17</v>
          </cell>
          <cell r="G1793">
            <v>0</v>
          </cell>
          <cell r="H1793">
            <v>0</v>
          </cell>
          <cell r="I1793">
            <v>190700</v>
          </cell>
          <cell r="J1793">
            <v>0</v>
          </cell>
          <cell r="K1793">
            <v>75996200</v>
          </cell>
          <cell r="L1793">
            <v>76186900</v>
          </cell>
          <cell r="M1793">
            <v>0</v>
          </cell>
          <cell r="N1793">
            <v>0</v>
          </cell>
          <cell r="O1793" t="str">
            <v>Билеты ДВЛ - Омадли инсон</v>
          </cell>
        </row>
        <row r="1794">
          <cell r="A1794">
            <v>9</v>
          </cell>
          <cell r="B1794">
            <v>214</v>
          </cell>
          <cell r="C1794">
            <v>5996</v>
          </cell>
          <cell r="D1794">
            <v>9999.24</v>
          </cell>
          <cell r="E1794">
            <v>0</v>
          </cell>
          <cell r="F1794">
            <v>90317.17</v>
          </cell>
          <cell r="G1794">
            <v>0</v>
          </cell>
          <cell r="H1794">
            <v>0</v>
          </cell>
          <cell r="I1794">
            <v>247500</v>
          </cell>
          <cell r="J1794">
            <v>0</v>
          </cell>
          <cell r="K1794">
            <v>10106500</v>
          </cell>
          <cell r="L1794">
            <v>10354000</v>
          </cell>
          <cell r="M1794">
            <v>0</v>
          </cell>
          <cell r="N1794">
            <v>0</v>
          </cell>
          <cell r="O1794" t="str">
            <v>Билеты ДВЛ - Омадли инсон</v>
          </cell>
        </row>
        <row r="1795">
          <cell r="A1795">
            <v>9</v>
          </cell>
          <cell r="B1795">
            <v>214</v>
          </cell>
          <cell r="C1795">
            <v>7783</v>
          </cell>
          <cell r="D1795">
            <v>9999.24</v>
          </cell>
          <cell r="E1795">
            <v>0</v>
          </cell>
          <cell r="F1795">
            <v>90317.17</v>
          </cell>
          <cell r="G1795">
            <v>0</v>
          </cell>
          <cell r="H1795">
            <v>0</v>
          </cell>
          <cell r="I1795">
            <v>471200</v>
          </cell>
          <cell r="J1795">
            <v>0</v>
          </cell>
          <cell r="K1795">
            <v>8000000</v>
          </cell>
          <cell r="L1795">
            <v>8471200</v>
          </cell>
          <cell r="M1795">
            <v>0</v>
          </cell>
          <cell r="N1795">
            <v>0</v>
          </cell>
          <cell r="O1795" t="str">
            <v>Билеты ДВЛ - Омадли инсон</v>
          </cell>
        </row>
        <row r="1796">
          <cell r="A1796">
            <v>9</v>
          </cell>
          <cell r="B1796">
            <v>214</v>
          </cell>
          <cell r="C1796">
            <v>7845</v>
          </cell>
          <cell r="D1796">
            <v>9999.24</v>
          </cell>
          <cell r="E1796">
            <v>0</v>
          </cell>
          <cell r="F1796">
            <v>90317.17</v>
          </cell>
          <cell r="G1796">
            <v>0</v>
          </cell>
          <cell r="H1796">
            <v>0</v>
          </cell>
          <cell r="I1796">
            <v>627300</v>
          </cell>
          <cell r="J1796">
            <v>0</v>
          </cell>
          <cell r="K1796">
            <v>11878800</v>
          </cell>
          <cell r="L1796">
            <v>12506100</v>
          </cell>
          <cell r="M1796">
            <v>0</v>
          </cell>
          <cell r="N1796">
            <v>0</v>
          </cell>
          <cell r="O1796" t="str">
            <v>Билеты ДВЛ - Омадли инсон</v>
          </cell>
        </row>
        <row r="1797">
          <cell r="A1797">
            <v>9</v>
          </cell>
          <cell r="B1797">
            <v>214</v>
          </cell>
          <cell r="C1797">
            <v>7948</v>
          </cell>
          <cell r="D1797">
            <v>9999.24</v>
          </cell>
          <cell r="E1797">
            <v>0</v>
          </cell>
          <cell r="F1797">
            <v>90317.17</v>
          </cell>
          <cell r="G1797">
            <v>0</v>
          </cell>
          <cell r="H1797">
            <v>0</v>
          </cell>
          <cell r="I1797">
            <v>1439600</v>
          </cell>
          <cell r="J1797">
            <v>0</v>
          </cell>
          <cell r="K1797">
            <v>11404200</v>
          </cell>
          <cell r="L1797">
            <v>12843800</v>
          </cell>
          <cell r="M1797">
            <v>0</v>
          </cell>
          <cell r="N1797">
            <v>0</v>
          </cell>
          <cell r="O1797" t="str">
            <v>Билеты ДВЛ - Омадли инсон</v>
          </cell>
        </row>
        <row r="1798">
          <cell r="A1798">
            <v>9</v>
          </cell>
          <cell r="B1798">
            <v>214</v>
          </cell>
          <cell r="C1798">
            <v>8002</v>
          </cell>
          <cell r="D1798">
            <v>9999.24</v>
          </cell>
          <cell r="E1798">
            <v>0</v>
          </cell>
          <cell r="F1798">
            <v>90317.17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7055300</v>
          </cell>
          <cell r="L1798">
            <v>7055300</v>
          </cell>
          <cell r="M1798">
            <v>0</v>
          </cell>
          <cell r="N1798">
            <v>0</v>
          </cell>
          <cell r="O1798" t="str">
            <v>Билеты ДВЛ - Омадли инсон</v>
          </cell>
        </row>
        <row r="1799">
          <cell r="A1799">
            <v>9</v>
          </cell>
          <cell r="B1799">
            <v>214</v>
          </cell>
          <cell r="C1799">
            <v>8104</v>
          </cell>
          <cell r="D1799">
            <v>9999.24</v>
          </cell>
          <cell r="E1799">
            <v>0</v>
          </cell>
          <cell r="F1799">
            <v>90317.17</v>
          </cell>
          <cell r="G1799">
            <v>0</v>
          </cell>
          <cell r="H1799">
            <v>6</v>
          </cell>
          <cell r="I1799">
            <v>785300</v>
          </cell>
          <cell r="J1799">
            <v>0</v>
          </cell>
          <cell r="K1799">
            <v>7260000</v>
          </cell>
          <cell r="L1799">
            <v>8045300</v>
          </cell>
          <cell r="M1799">
            <v>0</v>
          </cell>
          <cell r="N1799">
            <v>0</v>
          </cell>
          <cell r="O1799" t="str">
            <v>"Omadli inson" lotereyasining chiptalari</v>
          </cell>
        </row>
        <row r="1800">
          <cell r="A1800">
            <v>9</v>
          </cell>
          <cell r="B1800">
            <v>214</v>
          </cell>
          <cell r="C1800">
            <v>8137</v>
          </cell>
          <cell r="D1800">
            <v>9999.24</v>
          </cell>
          <cell r="E1800">
            <v>0</v>
          </cell>
          <cell r="F1800">
            <v>90317.17</v>
          </cell>
          <cell r="G1800">
            <v>0</v>
          </cell>
          <cell r="H1800">
            <v>6</v>
          </cell>
          <cell r="I1800">
            <v>1699100</v>
          </cell>
          <cell r="J1800">
            <v>0</v>
          </cell>
          <cell r="K1800">
            <v>14913600</v>
          </cell>
          <cell r="L1800">
            <v>16612700</v>
          </cell>
          <cell r="M1800">
            <v>0</v>
          </cell>
          <cell r="N1800">
            <v>0</v>
          </cell>
          <cell r="O1800" t="str">
            <v>Билеты ДВЛ "Омадли инсон"</v>
          </cell>
        </row>
        <row r="1801">
          <cell r="A1801">
            <v>9</v>
          </cell>
          <cell r="B1801">
            <v>214</v>
          </cell>
          <cell r="C1801">
            <v>8298</v>
          </cell>
          <cell r="D1801">
            <v>9999.24</v>
          </cell>
          <cell r="E1801">
            <v>0</v>
          </cell>
          <cell r="F1801">
            <v>90317.17</v>
          </cell>
          <cell r="G1801">
            <v>0</v>
          </cell>
          <cell r="H1801">
            <v>0</v>
          </cell>
          <cell r="I1801">
            <v>2578700</v>
          </cell>
          <cell r="J1801">
            <v>0</v>
          </cell>
          <cell r="K1801">
            <v>10000000</v>
          </cell>
          <cell r="L1801">
            <v>12578700</v>
          </cell>
          <cell r="M1801">
            <v>0</v>
          </cell>
          <cell r="N1801">
            <v>0</v>
          </cell>
          <cell r="O1801" t="str">
            <v>Билеты ДВЛ - Омадли инсон</v>
          </cell>
        </row>
        <row r="1802">
          <cell r="A1802">
            <v>9</v>
          </cell>
          <cell r="B1802">
            <v>214</v>
          </cell>
          <cell r="C1802">
            <v>8533</v>
          </cell>
          <cell r="D1802">
            <v>9999.24</v>
          </cell>
          <cell r="E1802">
            <v>0</v>
          </cell>
          <cell r="F1802">
            <v>90317.17</v>
          </cell>
          <cell r="G1802">
            <v>0</v>
          </cell>
          <cell r="H1802">
            <v>0</v>
          </cell>
          <cell r="I1802">
            <v>588400</v>
          </cell>
          <cell r="J1802">
            <v>0</v>
          </cell>
          <cell r="K1802">
            <v>379900</v>
          </cell>
          <cell r="L1802">
            <v>968300</v>
          </cell>
          <cell r="M1802">
            <v>0</v>
          </cell>
          <cell r="N1802">
            <v>0</v>
          </cell>
          <cell r="O1802" t="str">
            <v>Билеты ДВЛ - Омадли инсон</v>
          </cell>
        </row>
        <row r="1803">
          <cell r="A1803">
            <v>9</v>
          </cell>
          <cell r="B1803">
            <v>214</v>
          </cell>
          <cell r="C1803">
            <v>8659</v>
          </cell>
          <cell r="D1803">
            <v>9999.24</v>
          </cell>
          <cell r="E1803">
            <v>0</v>
          </cell>
          <cell r="F1803">
            <v>90317.17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12199800</v>
          </cell>
          <cell r="L1803">
            <v>12199800</v>
          </cell>
          <cell r="M1803">
            <v>0</v>
          </cell>
          <cell r="N1803">
            <v>0</v>
          </cell>
          <cell r="O1803" t="str">
            <v>Билеты ДВЛ - Омадли инсон</v>
          </cell>
        </row>
        <row r="1804">
          <cell r="A1804">
            <v>9</v>
          </cell>
          <cell r="B1804">
            <v>214</v>
          </cell>
          <cell r="C1804">
            <v>3563</v>
          </cell>
          <cell r="D1804">
            <v>9999.25</v>
          </cell>
          <cell r="E1804">
            <v>0</v>
          </cell>
          <cell r="F1804">
            <v>90317.18</v>
          </cell>
          <cell r="G1804">
            <v>0</v>
          </cell>
          <cell r="H1804">
            <v>0</v>
          </cell>
          <cell r="I1804">
            <v>28500</v>
          </cell>
          <cell r="J1804">
            <v>0</v>
          </cell>
          <cell r="K1804">
            <v>1172500</v>
          </cell>
          <cell r="L1804">
            <v>1201000</v>
          </cell>
          <cell r="M1804">
            <v>0</v>
          </cell>
          <cell r="N1804">
            <v>0</v>
          </cell>
          <cell r="O1804" t="str">
            <v>Билеты ДВЛ - Эколот-5</v>
          </cell>
        </row>
        <row r="1805">
          <cell r="A1805">
            <v>9</v>
          </cell>
          <cell r="B1805">
            <v>214</v>
          </cell>
          <cell r="C1805">
            <v>5996</v>
          </cell>
          <cell r="D1805">
            <v>9999.25</v>
          </cell>
          <cell r="E1805">
            <v>0</v>
          </cell>
          <cell r="F1805">
            <v>90317.18</v>
          </cell>
          <cell r="G1805">
            <v>0</v>
          </cell>
          <cell r="H1805">
            <v>0</v>
          </cell>
          <cell r="I1805">
            <v>0</v>
          </cell>
          <cell r="J1805">
            <v>0</v>
          </cell>
          <cell r="K1805">
            <v>200000</v>
          </cell>
          <cell r="L1805">
            <v>200000</v>
          </cell>
          <cell r="M1805">
            <v>0</v>
          </cell>
          <cell r="N1805">
            <v>0</v>
          </cell>
          <cell r="O1805" t="str">
            <v>Билеты ДВЛ - Эколот-5</v>
          </cell>
        </row>
        <row r="1806">
          <cell r="A1806">
            <v>9</v>
          </cell>
          <cell r="B1806">
            <v>214</v>
          </cell>
          <cell r="C1806">
            <v>7783</v>
          </cell>
          <cell r="D1806">
            <v>9999.25</v>
          </cell>
          <cell r="E1806">
            <v>0</v>
          </cell>
          <cell r="F1806">
            <v>90317.18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200000</v>
          </cell>
          <cell r="L1806">
            <v>200000</v>
          </cell>
          <cell r="M1806">
            <v>0</v>
          </cell>
          <cell r="N1806">
            <v>0</v>
          </cell>
          <cell r="O1806" t="str">
            <v>Билеты ДВЛ - Эколот-5</v>
          </cell>
        </row>
        <row r="1807">
          <cell r="A1807">
            <v>9</v>
          </cell>
          <cell r="B1807">
            <v>214</v>
          </cell>
          <cell r="C1807">
            <v>7845</v>
          </cell>
          <cell r="D1807">
            <v>9999.25</v>
          </cell>
          <cell r="E1807">
            <v>0</v>
          </cell>
          <cell r="F1807">
            <v>90317.18</v>
          </cell>
          <cell r="G1807">
            <v>0</v>
          </cell>
          <cell r="H1807">
            <v>0</v>
          </cell>
          <cell r="I1807">
            <v>50000</v>
          </cell>
          <cell r="J1807">
            <v>0</v>
          </cell>
          <cell r="K1807">
            <v>50000</v>
          </cell>
          <cell r="L1807">
            <v>100000</v>
          </cell>
          <cell r="M1807">
            <v>0</v>
          </cell>
          <cell r="N1807">
            <v>0</v>
          </cell>
          <cell r="O1807" t="str">
            <v>Билеты ДВЛ - Эколот-5</v>
          </cell>
        </row>
        <row r="1808">
          <cell r="A1808">
            <v>9</v>
          </cell>
          <cell r="B1808">
            <v>214</v>
          </cell>
          <cell r="C1808">
            <v>7948</v>
          </cell>
          <cell r="D1808">
            <v>9999.25</v>
          </cell>
          <cell r="E1808">
            <v>0</v>
          </cell>
          <cell r="F1808">
            <v>90317.18</v>
          </cell>
          <cell r="G1808">
            <v>0</v>
          </cell>
          <cell r="H1808">
            <v>0</v>
          </cell>
          <cell r="I1808">
            <v>16900</v>
          </cell>
          <cell r="J1808">
            <v>0</v>
          </cell>
          <cell r="K1808">
            <v>216900</v>
          </cell>
          <cell r="L1808">
            <v>233800</v>
          </cell>
          <cell r="M1808">
            <v>0</v>
          </cell>
          <cell r="N1808">
            <v>0</v>
          </cell>
          <cell r="O1808" t="str">
            <v>Билеты ДВЛ - Эколот-5</v>
          </cell>
        </row>
        <row r="1809">
          <cell r="A1809">
            <v>9</v>
          </cell>
          <cell r="B1809">
            <v>214</v>
          </cell>
          <cell r="C1809">
            <v>8002</v>
          </cell>
          <cell r="D1809">
            <v>9999.25</v>
          </cell>
          <cell r="E1809">
            <v>0</v>
          </cell>
          <cell r="F1809">
            <v>90317.18</v>
          </cell>
          <cell r="G1809">
            <v>0</v>
          </cell>
          <cell r="H1809">
            <v>0</v>
          </cell>
          <cell r="I1809">
            <v>7700</v>
          </cell>
          <cell r="J1809">
            <v>0</v>
          </cell>
          <cell r="K1809">
            <v>90000</v>
          </cell>
          <cell r="L1809">
            <v>97700</v>
          </cell>
          <cell r="M1809">
            <v>0</v>
          </cell>
          <cell r="N1809">
            <v>0</v>
          </cell>
          <cell r="O1809" t="str">
            <v>Билеты ДВЛ - Эколот-5</v>
          </cell>
        </row>
        <row r="1810">
          <cell r="A1810">
            <v>9</v>
          </cell>
          <cell r="B1810">
            <v>214</v>
          </cell>
          <cell r="C1810">
            <v>8104</v>
          </cell>
          <cell r="D1810">
            <v>9999.25</v>
          </cell>
          <cell r="E1810">
            <v>0</v>
          </cell>
          <cell r="F1810">
            <v>90317.18</v>
          </cell>
          <cell r="G1810">
            <v>0</v>
          </cell>
          <cell r="H1810">
            <v>6</v>
          </cell>
          <cell r="I1810">
            <v>78600</v>
          </cell>
          <cell r="J1810">
            <v>0</v>
          </cell>
          <cell r="K1810">
            <v>300000</v>
          </cell>
          <cell r="L1810">
            <v>378600</v>
          </cell>
          <cell r="M1810">
            <v>0</v>
          </cell>
          <cell r="N1810">
            <v>0</v>
          </cell>
          <cell r="O1810" t="str">
            <v>"Ekolot-5" lotereyasining chiptalari</v>
          </cell>
        </row>
        <row r="1811">
          <cell r="A1811">
            <v>9</v>
          </cell>
          <cell r="B1811">
            <v>214</v>
          </cell>
          <cell r="C1811">
            <v>8137</v>
          </cell>
          <cell r="D1811">
            <v>9999.25</v>
          </cell>
          <cell r="E1811">
            <v>0</v>
          </cell>
          <cell r="F1811">
            <v>90317.18</v>
          </cell>
          <cell r="G1811">
            <v>0</v>
          </cell>
          <cell r="H1811">
            <v>6</v>
          </cell>
          <cell r="I1811">
            <v>0</v>
          </cell>
          <cell r="J1811">
            <v>0</v>
          </cell>
          <cell r="K1811">
            <v>319400</v>
          </cell>
          <cell r="L1811">
            <v>319400</v>
          </cell>
          <cell r="M1811">
            <v>0</v>
          </cell>
          <cell r="N1811">
            <v>0</v>
          </cell>
          <cell r="O1811" t="str">
            <v>"Ekolot-5" lotereyasining chiptalari</v>
          </cell>
        </row>
        <row r="1812">
          <cell r="A1812">
            <v>9</v>
          </cell>
          <cell r="B1812">
            <v>214</v>
          </cell>
          <cell r="C1812">
            <v>8298</v>
          </cell>
          <cell r="D1812">
            <v>9999.25</v>
          </cell>
          <cell r="E1812">
            <v>0</v>
          </cell>
          <cell r="F1812">
            <v>90317.18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160000</v>
          </cell>
          <cell r="L1812">
            <v>160000</v>
          </cell>
          <cell r="M1812">
            <v>0</v>
          </cell>
          <cell r="N1812">
            <v>0</v>
          </cell>
          <cell r="O1812" t="str">
            <v>Билеты ДВЛ - Эколот-5</v>
          </cell>
        </row>
        <row r="1813">
          <cell r="A1813">
            <v>9</v>
          </cell>
          <cell r="B1813">
            <v>214</v>
          </cell>
          <cell r="C1813">
            <v>8533</v>
          </cell>
          <cell r="D1813">
            <v>9999.25</v>
          </cell>
          <cell r="E1813">
            <v>0</v>
          </cell>
          <cell r="F1813">
            <v>90317.18</v>
          </cell>
          <cell r="G1813">
            <v>0</v>
          </cell>
          <cell r="H1813">
            <v>0</v>
          </cell>
          <cell r="I1813">
            <v>58800</v>
          </cell>
          <cell r="J1813">
            <v>0</v>
          </cell>
          <cell r="K1813">
            <v>30200</v>
          </cell>
          <cell r="L1813">
            <v>89000</v>
          </cell>
          <cell r="M1813">
            <v>0</v>
          </cell>
          <cell r="N1813">
            <v>0</v>
          </cell>
          <cell r="O1813" t="str">
            <v>Билеты ДВЛ - Эколот-5</v>
          </cell>
        </row>
        <row r="1814">
          <cell r="A1814">
            <v>9</v>
          </cell>
          <cell r="B1814">
            <v>214</v>
          </cell>
          <cell r="C1814">
            <v>8659</v>
          </cell>
          <cell r="D1814">
            <v>9999.25</v>
          </cell>
          <cell r="E1814">
            <v>0</v>
          </cell>
          <cell r="F1814">
            <v>90317.18</v>
          </cell>
          <cell r="G1814">
            <v>0</v>
          </cell>
          <cell r="H1814">
            <v>0</v>
          </cell>
          <cell r="I1814">
            <v>22000</v>
          </cell>
          <cell r="J1814">
            <v>0</v>
          </cell>
          <cell r="K1814">
            <v>56400</v>
          </cell>
          <cell r="L1814">
            <v>78400</v>
          </cell>
          <cell r="M1814">
            <v>0</v>
          </cell>
          <cell r="N1814">
            <v>0</v>
          </cell>
          <cell r="O1814" t="str">
            <v>Билеты ДВЛ - Эколот-5</v>
          </cell>
        </row>
        <row r="1815">
          <cell r="A1815">
            <v>9</v>
          </cell>
          <cell r="B1815">
            <v>214</v>
          </cell>
          <cell r="C1815">
            <v>3563</v>
          </cell>
          <cell r="D1815">
            <v>9999.26</v>
          </cell>
          <cell r="E1815">
            <v>0</v>
          </cell>
          <cell r="F1815">
            <v>90317.19</v>
          </cell>
          <cell r="G1815">
            <v>0</v>
          </cell>
          <cell r="H1815">
            <v>0</v>
          </cell>
          <cell r="I1815">
            <v>0</v>
          </cell>
          <cell r="J1815">
            <v>0</v>
          </cell>
          <cell r="K1815">
            <v>6042100</v>
          </cell>
          <cell r="L1815">
            <v>6042100</v>
          </cell>
          <cell r="M1815">
            <v>0</v>
          </cell>
          <cell r="N1815">
            <v>0</v>
          </cell>
          <cell r="O1815" t="str">
            <v>Билеты ДВЛ - Инсон манфаатлари учун (5 разряд)</v>
          </cell>
        </row>
        <row r="1816">
          <cell r="A1816">
            <v>9</v>
          </cell>
          <cell r="B1816">
            <v>214</v>
          </cell>
          <cell r="C1816">
            <v>5996</v>
          </cell>
          <cell r="D1816">
            <v>9999.26</v>
          </cell>
          <cell r="E1816">
            <v>0</v>
          </cell>
          <cell r="F1816">
            <v>90317.19</v>
          </cell>
          <cell r="G1816">
            <v>0</v>
          </cell>
          <cell r="H1816">
            <v>0</v>
          </cell>
          <cell r="I1816">
            <v>0</v>
          </cell>
          <cell r="J1816">
            <v>0</v>
          </cell>
          <cell r="K1816">
            <v>1061100</v>
          </cell>
          <cell r="L1816">
            <v>1061100</v>
          </cell>
          <cell r="M1816">
            <v>0</v>
          </cell>
          <cell r="N1816">
            <v>0</v>
          </cell>
          <cell r="O1816" t="str">
            <v>Билеты ДВЛ - Инсон манфаатлари учун (5 разряд)</v>
          </cell>
        </row>
        <row r="1817">
          <cell r="A1817">
            <v>9</v>
          </cell>
          <cell r="B1817">
            <v>214</v>
          </cell>
          <cell r="C1817">
            <v>7783</v>
          </cell>
          <cell r="D1817">
            <v>9999.26</v>
          </cell>
          <cell r="E1817">
            <v>0</v>
          </cell>
          <cell r="F1817">
            <v>90317.19</v>
          </cell>
          <cell r="G1817">
            <v>0</v>
          </cell>
          <cell r="H1817">
            <v>0</v>
          </cell>
          <cell r="I1817">
            <v>0</v>
          </cell>
          <cell r="J1817">
            <v>0</v>
          </cell>
          <cell r="K1817">
            <v>1160000</v>
          </cell>
          <cell r="L1817">
            <v>1160000</v>
          </cell>
          <cell r="M1817">
            <v>0</v>
          </cell>
          <cell r="N1817">
            <v>0</v>
          </cell>
          <cell r="O1817" t="str">
            <v>Билеты ДВЛ - Инсон манфаатлари учун (5 разряд)</v>
          </cell>
        </row>
        <row r="1818">
          <cell r="A1818">
            <v>9</v>
          </cell>
          <cell r="B1818">
            <v>214</v>
          </cell>
          <cell r="C1818">
            <v>7845</v>
          </cell>
          <cell r="D1818">
            <v>9999.26</v>
          </cell>
          <cell r="E1818">
            <v>0</v>
          </cell>
          <cell r="F1818">
            <v>90317.19</v>
          </cell>
          <cell r="G1818">
            <v>0</v>
          </cell>
          <cell r="H1818">
            <v>0</v>
          </cell>
          <cell r="I1818">
            <v>0</v>
          </cell>
          <cell r="J1818">
            <v>0</v>
          </cell>
          <cell r="K1818">
            <v>1149800</v>
          </cell>
          <cell r="L1818">
            <v>1149800</v>
          </cell>
          <cell r="M1818">
            <v>0</v>
          </cell>
          <cell r="N1818">
            <v>0</v>
          </cell>
          <cell r="O1818" t="str">
            <v>Билеты ДВЛ - Инсон манфаатлари учун (5 разряд)</v>
          </cell>
        </row>
        <row r="1819">
          <cell r="A1819">
            <v>9</v>
          </cell>
          <cell r="B1819">
            <v>214</v>
          </cell>
          <cell r="C1819">
            <v>7948</v>
          </cell>
          <cell r="D1819">
            <v>9999.26</v>
          </cell>
          <cell r="E1819">
            <v>0</v>
          </cell>
          <cell r="F1819">
            <v>90317.19</v>
          </cell>
          <cell r="G1819">
            <v>0</v>
          </cell>
          <cell r="H1819">
            <v>0</v>
          </cell>
          <cell r="I1819">
            <v>0</v>
          </cell>
          <cell r="J1819">
            <v>0</v>
          </cell>
          <cell r="K1819">
            <v>1100000</v>
          </cell>
          <cell r="L1819">
            <v>1100000</v>
          </cell>
          <cell r="M1819">
            <v>0</v>
          </cell>
          <cell r="N1819">
            <v>0</v>
          </cell>
          <cell r="O1819" t="str">
            <v>Билеты ДВЛ - Инсон манфаатлари учун (5 разряд)</v>
          </cell>
        </row>
        <row r="1820">
          <cell r="A1820">
            <v>9</v>
          </cell>
          <cell r="B1820">
            <v>214</v>
          </cell>
          <cell r="C1820">
            <v>8002</v>
          </cell>
          <cell r="D1820">
            <v>9999.26</v>
          </cell>
          <cell r="E1820">
            <v>0</v>
          </cell>
          <cell r="F1820">
            <v>90317.19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550000</v>
          </cell>
          <cell r="L1820">
            <v>550000</v>
          </cell>
          <cell r="M1820">
            <v>0</v>
          </cell>
          <cell r="N1820">
            <v>0</v>
          </cell>
          <cell r="O1820" t="str">
            <v>Билеты ДВЛ - Инсон манфаатлари учун (5 разряд)</v>
          </cell>
        </row>
        <row r="1821">
          <cell r="A1821">
            <v>9</v>
          </cell>
          <cell r="B1821">
            <v>214</v>
          </cell>
          <cell r="C1821">
            <v>8104</v>
          </cell>
          <cell r="D1821">
            <v>9999.26</v>
          </cell>
          <cell r="E1821">
            <v>0</v>
          </cell>
          <cell r="F1821">
            <v>90317.19</v>
          </cell>
          <cell r="G1821">
            <v>0</v>
          </cell>
          <cell r="H1821">
            <v>6</v>
          </cell>
          <cell r="I1821">
            <v>0</v>
          </cell>
          <cell r="J1821">
            <v>0</v>
          </cell>
          <cell r="K1821">
            <v>500000</v>
          </cell>
          <cell r="L1821">
            <v>500000</v>
          </cell>
          <cell r="M1821">
            <v>0</v>
          </cell>
          <cell r="N1821">
            <v>0</v>
          </cell>
          <cell r="O1821" t="str">
            <v>"Инсон манфаатлари" (5 разряд) lotereyasining chiptalari</v>
          </cell>
        </row>
        <row r="1822">
          <cell r="A1822">
            <v>9</v>
          </cell>
          <cell r="B1822">
            <v>214</v>
          </cell>
          <cell r="C1822">
            <v>8137</v>
          </cell>
          <cell r="D1822">
            <v>9999.26</v>
          </cell>
          <cell r="E1822">
            <v>0</v>
          </cell>
          <cell r="F1822">
            <v>90317.19</v>
          </cell>
          <cell r="G1822">
            <v>0</v>
          </cell>
          <cell r="H1822">
            <v>6</v>
          </cell>
          <cell r="I1822">
            <v>0</v>
          </cell>
          <cell r="J1822">
            <v>0</v>
          </cell>
          <cell r="K1822">
            <v>854900</v>
          </cell>
          <cell r="L1822">
            <v>854900</v>
          </cell>
          <cell r="M1822">
            <v>0</v>
          </cell>
          <cell r="N1822">
            <v>0</v>
          </cell>
          <cell r="O1822" t="str">
            <v>"Инсон манфаатлари" (5 разряд) lotereyasining chiptalari</v>
          </cell>
        </row>
        <row r="1823">
          <cell r="A1823">
            <v>9</v>
          </cell>
          <cell r="B1823">
            <v>214</v>
          </cell>
          <cell r="C1823">
            <v>8298</v>
          </cell>
          <cell r="D1823">
            <v>9999.26</v>
          </cell>
          <cell r="E1823">
            <v>0</v>
          </cell>
          <cell r="F1823">
            <v>90317.19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900000</v>
          </cell>
          <cell r="L1823">
            <v>900000</v>
          </cell>
          <cell r="M1823">
            <v>0</v>
          </cell>
          <cell r="N1823">
            <v>0</v>
          </cell>
          <cell r="O1823" t="str">
            <v>Билеты ДВЛ - Инсон манфаатлари учун (5 разряд)</v>
          </cell>
        </row>
        <row r="1824">
          <cell r="A1824">
            <v>9</v>
          </cell>
          <cell r="B1824">
            <v>214</v>
          </cell>
          <cell r="C1824">
            <v>8533</v>
          </cell>
          <cell r="D1824">
            <v>9999.26</v>
          </cell>
          <cell r="E1824">
            <v>0</v>
          </cell>
          <cell r="F1824">
            <v>90317.19</v>
          </cell>
          <cell r="G1824">
            <v>0</v>
          </cell>
          <cell r="H1824">
            <v>0</v>
          </cell>
          <cell r="I1824">
            <v>0</v>
          </cell>
          <cell r="J1824">
            <v>0</v>
          </cell>
          <cell r="K1824">
            <v>576400</v>
          </cell>
          <cell r="L1824">
            <v>576400</v>
          </cell>
          <cell r="M1824">
            <v>0</v>
          </cell>
          <cell r="N1824">
            <v>0</v>
          </cell>
          <cell r="O1824" t="str">
            <v>Билеты ДВЛ - Инсон манфаатлари учун (5 разряд)</v>
          </cell>
        </row>
        <row r="1825">
          <cell r="A1825">
            <v>9</v>
          </cell>
          <cell r="B1825">
            <v>214</v>
          </cell>
          <cell r="C1825">
            <v>8659</v>
          </cell>
          <cell r="D1825">
            <v>9999.26</v>
          </cell>
          <cell r="E1825">
            <v>0</v>
          </cell>
          <cell r="F1825">
            <v>90317.19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1110000</v>
          </cell>
          <cell r="L1825">
            <v>1110000</v>
          </cell>
          <cell r="M1825">
            <v>0</v>
          </cell>
          <cell r="N1825">
            <v>0</v>
          </cell>
          <cell r="O1825" t="str">
            <v>Билеты ДВЛ - Инсон манфаатлари учун (5 разряд)</v>
          </cell>
        </row>
        <row r="1826">
          <cell r="A1826">
            <v>9</v>
          </cell>
          <cell r="B1826">
            <v>214</v>
          </cell>
          <cell r="C1826">
            <v>3563</v>
          </cell>
          <cell r="D1826">
            <v>9999.27</v>
          </cell>
          <cell r="E1826">
            <v>0</v>
          </cell>
          <cell r="F1826">
            <v>90317.2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2300000</v>
          </cell>
          <cell r="L1826">
            <v>2300000</v>
          </cell>
          <cell r="M1826">
            <v>0</v>
          </cell>
          <cell r="N1826">
            <v>0</v>
          </cell>
          <cell r="O1826" t="str">
            <v>Билеты ДВЛ - Эколот-6</v>
          </cell>
        </row>
        <row r="1827">
          <cell r="A1827">
            <v>9</v>
          </cell>
          <cell r="B1827">
            <v>214</v>
          </cell>
          <cell r="C1827">
            <v>7783</v>
          </cell>
          <cell r="D1827">
            <v>9999.27</v>
          </cell>
          <cell r="E1827">
            <v>0</v>
          </cell>
          <cell r="F1827">
            <v>90317.2</v>
          </cell>
          <cell r="G1827">
            <v>0</v>
          </cell>
          <cell r="H1827">
            <v>0</v>
          </cell>
          <cell r="I1827">
            <v>0</v>
          </cell>
          <cell r="J1827">
            <v>0</v>
          </cell>
          <cell r="K1827">
            <v>400000</v>
          </cell>
          <cell r="L1827">
            <v>400000</v>
          </cell>
          <cell r="M1827">
            <v>0</v>
          </cell>
          <cell r="N1827">
            <v>0</v>
          </cell>
          <cell r="O1827" t="str">
            <v>Билеты ДВЛ - Эколот-6</v>
          </cell>
        </row>
        <row r="1828">
          <cell r="A1828">
            <v>9</v>
          </cell>
          <cell r="B1828">
            <v>214</v>
          </cell>
          <cell r="C1828">
            <v>7948</v>
          </cell>
          <cell r="D1828">
            <v>9999.27</v>
          </cell>
          <cell r="E1828">
            <v>0</v>
          </cell>
          <cell r="F1828">
            <v>90317.2</v>
          </cell>
          <cell r="G1828">
            <v>0</v>
          </cell>
          <cell r="H1828">
            <v>0</v>
          </cell>
          <cell r="I1828">
            <v>0</v>
          </cell>
          <cell r="J1828">
            <v>0</v>
          </cell>
          <cell r="K1828">
            <v>300000</v>
          </cell>
          <cell r="L1828">
            <v>300000</v>
          </cell>
          <cell r="M1828">
            <v>0</v>
          </cell>
          <cell r="N1828">
            <v>0</v>
          </cell>
          <cell r="O1828" t="str">
            <v>Билеты ДВЛ - Эколот-6</v>
          </cell>
        </row>
        <row r="1829">
          <cell r="A1829">
            <v>9</v>
          </cell>
          <cell r="B1829">
            <v>214</v>
          </cell>
          <cell r="C1829">
            <v>8104</v>
          </cell>
          <cell r="D1829">
            <v>9999.27</v>
          </cell>
          <cell r="E1829">
            <v>0</v>
          </cell>
          <cell r="F1829">
            <v>90317.2</v>
          </cell>
          <cell r="G1829">
            <v>0</v>
          </cell>
          <cell r="H1829">
            <v>0</v>
          </cell>
          <cell r="I1829">
            <v>0</v>
          </cell>
          <cell r="J1829">
            <v>0</v>
          </cell>
          <cell r="K1829">
            <v>1200000</v>
          </cell>
          <cell r="L1829">
            <v>1200000</v>
          </cell>
          <cell r="M1829">
            <v>0</v>
          </cell>
          <cell r="N1829">
            <v>0</v>
          </cell>
          <cell r="O1829" t="str">
            <v>"Эколот-6" lotereyasining chiptalari</v>
          </cell>
        </row>
        <row r="1830">
          <cell r="A1830">
            <v>9</v>
          </cell>
          <cell r="B1830">
            <v>214</v>
          </cell>
          <cell r="C1830">
            <v>8137</v>
          </cell>
          <cell r="D1830">
            <v>9999.27</v>
          </cell>
          <cell r="E1830">
            <v>0</v>
          </cell>
          <cell r="F1830">
            <v>90317.2</v>
          </cell>
          <cell r="G1830">
            <v>0</v>
          </cell>
          <cell r="H1830">
            <v>0</v>
          </cell>
          <cell r="I1830">
            <v>0</v>
          </cell>
          <cell r="J1830">
            <v>0</v>
          </cell>
          <cell r="K1830">
            <v>300000</v>
          </cell>
          <cell r="L1830">
            <v>300000</v>
          </cell>
          <cell r="M1830">
            <v>0</v>
          </cell>
          <cell r="N1830">
            <v>0</v>
          </cell>
          <cell r="O1830" t="str">
            <v>"Эколот-6" lotereyasining chiptalari</v>
          </cell>
        </row>
        <row r="1831">
          <cell r="A1831">
            <v>9</v>
          </cell>
          <cell r="B1831">
            <v>214</v>
          </cell>
          <cell r="C1831">
            <v>3563</v>
          </cell>
          <cell r="D1831">
            <v>9999.2800000000007</v>
          </cell>
          <cell r="E1831">
            <v>0</v>
          </cell>
          <cell r="F1831">
            <v>90317.21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15836500</v>
          </cell>
          <cell r="L1831">
            <v>8051000</v>
          </cell>
          <cell r="M1831">
            <v>7785500</v>
          </cell>
          <cell r="N1831">
            <v>0</v>
          </cell>
          <cell r="O1831" t="str">
            <v>Билеты ДВЛ - Эколот-7</v>
          </cell>
        </row>
        <row r="1832">
          <cell r="A1832">
            <v>9</v>
          </cell>
          <cell r="B1832">
            <v>214</v>
          </cell>
          <cell r="C1832">
            <v>5996</v>
          </cell>
          <cell r="D1832">
            <v>9999.2800000000007</v>
          </cell>
          <cell r="E1832">
            <v>0</v>
          </cell>
          <cell r="F1832">
            <v>90317.21</v>
          </cell>
          <cell r="G1832">
            <v>0</v>
          </cell>
          <cell r="H1832">
            <v>0</v>
          </cell>
          <cell r="I1832">
            <v>0</v>
          </cell>
          <cell r="J1832">
            <v>0</v>
          </cell>
          <cell r="K1832">
            <v>360000</v>
          </cell>
          <cell r="L1832">
            <v>231500</v>
          </cell>
          <cell r="M1832">
            <v>128500</v>
          </cell>
          <cell r="N1832">
            <v>0</v>
          </cell>
          <cell r="O1832" t="str">
            <v>Билеты ДВЛ - Эколот-7</v>
          </cell>
        </row>
        <row r="1833">
          <cell r="A1833">
            <v>9</v>
          </cell>
          <cell r="B1833">
            <v>214</v>
          </cell>
          <cell r="C1833">
            <v>7783</v>
          </cell>
          <cell r="D1833">
            <v>9999.2800000000007</v>
          </cell>
          <cell r="E1833">
            <v>0</v>
          </cell>
          <cell r="F1833">
            <v>90317.21</v>
          </cell>
          <cell r="G1833">
            <v>0</v>
          </cell>
          <cell r="H1833">
            <v>0</v>
          </cell>
          <cell r="I1833">
            <v>0</v>
          </cell>
          <cell r="J1833">
            <v>0</v>
          </cell>
          <cell r="K1833">
            <v>1600000</v>
          </cell>
          <cell r="L1833">
            <v>1586000</v>
          </cell>
          <cell r="M1833">
            <v>14000</v>
          </cell>
          <cell r="N1833">
            <v>0</v>
          </cell>
          <cell r="O1833" t="str">
            <v>Билеты ДВЛ - Эколот-7</v>
          </cell>
        </row>
        <row r="1834">
          <cell r="A1834">
            <v>9</v>
          </cell>
          <cell r="B1834">
            <v>214</v>
          </cell>
          <cell r="C1834">
            <v>7948</v>
          </cell>
          <cell r="D1834">
            <v>9999.2800000000007</v>
          </cell>
          <cell r="E1834">
            <v>0</v>
          </cell>
          <cell r="F1834">
            <v>90317.21</v>
          </cell>
          <cell r="G1834">
            <v>0</v>
          </cell>
          <cell r="H1834">
            <v>0</v>
          </cell>
          <cell r="I1834">
            <v>0</v>
          </cell>
          <cell r="J1834">
            <v>0</v>
          </cell>
          <cell r="K1834">
            <v>1794000</v>
          </cell>
          <cell r="L1834">
            <v>1716500</v>
          </cell>
          <cell r="M1834">
            <v>77500</v>
          </cell>
          <cell r="N1834">
            <v>0</v>
          </cell>
          <cell r="O1834" t="str">
            <v>Билеты ДВЛ - Эколот-7</v>
          </cell>
        </row>
        <row r="1835">
          <cell r="A1835">
            <v>9</v>
          </cell>
          <cell r="B1835">
            <v>214</v>
          </cell>
          <cell r="C1835">
            <v>8002</v>
          </cell>
          <cell r="D1835">
            <v>9999.2800000000007</v>
          </cell>
          <cell r="E1835">
            <v>0</v>
          </cell>
          <cell r="F1835">
            <v>90317.21</v>
          </cell>
          <cell r="G1835">
            <v>0</v>
          </cell>
          <cell r="H1835">
            <v>0</v>
          </cell>
          <cell r="I1835">
            <v>0</v>
          </cell>
          <cell r="J1835">
            <v>0</v>
          </cell>
          <cell r="K1835">
            <v>2217000</v>
          </cell>
          <cell r="L1835">
            <v>1544000</v>
          </cell>
          <cell r="M1835">
            <v>673000</v>
          </cell>
          <cell r="N1835">
            <v>0</v>
          </cell>
          <cell r="O1835" t="str">
            <v>Билеты ДВЛ - Эколот-7</v>
          </cell>
        </row>
        <row r="1836">
          <cell r="A1836">
            <v>9</v>
          </cell>
          <cell r="B1836">
            <v>214</v>
          </cell>
          <cell r="C1836">
            <v>8104</v>
          </cell>
          <cell r="D1836">
            <v>9999.2800000000007</v>
          </cell>
          <cell r="E1836">
            <v>0</v>
          </cell>
          <cell r="F1836">
            <v>90317.21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2600000</v>
          </cell>
          <cell r="L1836">
            <v>2382500</v>
          </cell>
          <cell r="M1836">
            <v>217500</v>
          </cell>
          <cell r="N1836">
            <v>0</v>
          </cell>
          <cell r="O1836" t="str">
            <v>"Эколот-7" lotereyasining chiptalari</v>
          </cell>
        </row>
        <row r="1837">
          <cell r="A1837">
            <v>9</v>
          </cell>
          <cell r="B1837">
            <v>214</v>
          </cell>
          <cell r="C1837">
            <v>8137</v>
          </cell>
          <cell r="D1837">
            <v>9999.2800000000007</v>
          </cell>
          <cell r="E1837">
            <v>0</v>
          </cell>
          <cell r="F1837">
            <v>90317.21</v>
          </cell>
          <cell r="G1837">
            <v>0</v>
          </cell>
          <cell r="H1837">
            <v>0</v>
          </cell>
          <cell r="I1837">
            <v>0</v>
          </cell>
          <cell r="J1837">
            <v>0</v>
          </cell>
          <cell r="K1837">
            <v>1742000</v>
          </cell>
          <cell r="L1837">
            <v>1667000</v>
          </cell>
          <cell r="M1837">
            <v>75000</v>
          </cell>
          <cell r="N1837">
            <v>0</v>
          </cell>
          <cell r="O1837" t="str">
            <v>"" lotereyasining chiptalari</v>
          </cell>
        </row>
        <row r="1838">
          <cell r="A1838">
            <v>9</v>
          </cell>
          <cell r="B1838">
            <v>214</v>
          </cell>
          <cell r="C1838">
            <v>3563</v>
          </cell>
          <cell r="D1838">
            <v>9999.2900000000009</v>
          </cell>
          <cell r="E1838">
            <v>0</v>
          </cell>
          <cell r="F1838">
            <v>90317.22</v>
          </cell>
          <cell r="G1838">
            <v>0</v>
          </cell>
          <cell r="H1838">
            <v>0</v>
          </cell>
          <cell r="I1838">
            <v>0</v>
          </cell>
          <cell r="J1838">
            <v>0</v>
          </cell>
          <cell r="K1838">
            <v>30000000</v>
          </cell>
          <cell r="L1838">
            <v>320000</v>
          </cell>
          <cell r="M1838">
            <v>29680000</v>
          </cell>
          <cell r="N1838">
            <v>0</v>
          </cell>
          <cell r="O1838" t="str">
            <v>Билеты ДВЛ - Буюк Ккелажак - 2000</v>
          </cell>
        </row>
        <row r="1839">
          <cell r="A1839">
            <v>9</v>
          </cell>
          <cell r="B1839">
            <v>214</v>
          </cell>
          <cell r="C1839">
            <v>8659</v>
          </cell>
          <cell r="D1839">
            <v>9999.2900000000009</v>
          </cell>
          <cell r="E1839">
            <v>0</v>
          </cell>
          <cell r="F1839">
            <v>90317.22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340000</v>
          </cell>
          <cell r="L1839">
            <v>22000</v>
          </cell>
          <cell r="M1839">
            <v>318000</v>
          </cell>
          <cell r="N1839">
            <v>0</v>
          </cell>
          <cell r="O1839" t="str">
            <v>Билеты ДВЛ - Буюк Ккелажак - 2000</v>
          </cell>
        </row>
        <row r="1840">
          <cell r="A1840">
            <v>9</v>
          </cell>
          <cell r="B1840">
            <v>214</v>
          </cell>
          <cell r="C1840">
            <v>3563</v>
          </cell>
          <cell r="D1840">
            <v>9999.2999999999993</v>
          </cell>
          <cell r="E1840">
            <v>0</v>
          </cell>
          <cell r="F1840">
            <v>90317.23</v>
          </cell>
          <cell r="G1840">
            <v>0</v>
          </cell>
          <cell r="H1840">
            <v>0</v>
          </cell>
          <cell r="I1840">
            <v>0</v>
          </cell>
          <cell r="J1840">
            <v>0</v>
          </cell>
          <cell r="K1840">
            <v>7415900</v>
          </cell>
          <cell r="L1840">
            <v>6995400</v>
          </cell>
          <cell r="M1840">
            <v>420500</v>
          </cell>
          <cell r="N1840">
            <v>0</v>
          </cell>
          <cell r="O1840" t="str">
            <v>Билеты ДВЛ - Эколот-8</v>
          </cell>
        </row>
        <row r="1841">
          <cell r="A1841">
            <v>9</v>
          </cell>
          <cell r="B1841">
            <v>214</v>
          </cell>
          <cell r="C1841">
            <v>5996</v>
          </cell>
          <cell r="D1841">
            <v>9999.2999999999993</v>
          </cell>
          <cell r="E1841">
            <v>0</v>
          </cell>
          <cell r="F1841">
            <v>90317.23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200000</v>
          </cell>
          <cell r="L1841">
            <v>200000</v>
          </cell>
          <cell r="M1841">
            <v>0</v>
          </cell>
          <cell r="N1841">
            <v>0</v>
          </cell>
          <cell r="O1841" t="str">
            <v>Билеты ДВЛ - Эколот-8</v>
          </cell>
        </row>
        <row r="1842">
          <cell r="A1842">
            <v>9</v>
          </cell>
          <cell r="B1842">
            <v>214</v>
          </cell>
          <cell r="C1842">
            <v>7783</v>
          </cell>
          <cell r="D1842">
            <v>9999.2999999999993</v>
          </cell>
          <cell r="E1842">
            <v>0</v>
          </cell>
          <cell r="F1842">
            <v>90317.23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800000</v>
          </cell>
          <cell r="L1842">
            <v>800000</v>
          </cell>
          <cell r="M1842">
            <v>0</v>
          </cell>
          <cell r="N1842">
            <v>0</v>
          </cell>
          <cell r="O1842" t="str">
            <v>Билеты ДВЛ - Эколот-8</v>
          </cell>
        </row>
        <row r="1843">
          <cell r="A1843">
            <v>9</v>
          </cell>
          <cell r="B1843">
            <v>214</v>
          </cell>
          <cell r="C1843">
            <v>7948</v>
          </cell>
          <cell r="D1843">
            <v>9999.2999999999993</v>
          </cell>
          <cell r="E1843">
            <v>0</v>
          </cell>
          <cell r="F1843">
            <v>90317.23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2168400</v>
          </cell>
          <cell r="L1843">
            <v>2168400</v>
          </cell>
          <cell r="M1843">
            <v>0</v>
          </cell>
          <cell r="N1843">
            <v>0</v>
          </cell>
          <cell r="O1843" t="str">
            <v>Билеты ДВЛ - Эколот-8</v>
          </cell>
        </row>
        <row r="1844">
          <cell r="A1844">
            <v>9</v>
          </cell>
          <cell r="B1844">
            <v>214</v>
          </cell>
          <cell r="C1844">
            <v>8002</v>
          </cell>
          <cell r="D1844">
            <v>9999.2999999999993</v>
          </cell>
          <cell r="E1844">
            <v>0</v>
          </cell>
          <cell r="F1844">
            <v>90317.23</v>
          </cell>
          <cell r="G1844">
            <v>0</v>
          </cell>
          <cell r="H1844">
            <v>0</v>
          </cell>
          <cell r="I1844">
            <v>0</v>
          </cell>
          <cell r="J1844">
            <v>0</v>
          </cell>
          <cell r="K1844">
            <v>600000</v>
          </cell>
          <cell r="L1844">
            <v>600000</v>
          </cell>
          <cell r="M1844">
            <v>0</v>
          </cell>
          <cell r="N1844">
            <v>0</v>
          </cell>
          <cell r="O1844" t="str">
            <v>Билеты ДВЛ - Эколот-8</v>
          </cell>
        </row>
        <row r="1845">
          <cell r="A1845">
            <v>9</v>
          </cell>
          <cell r="B1845">
            <v>214</v>
          </cell>
          <cell r="C1845">
            <v>8104</v>
          </cell>
          <cell r="D1845">
            <v>9999.2999999999993</v>
          </cell>
          <cell r="E1845">
            <v>0</v>
          </cell>
          <cell r="F1845">
            <v>90317.23</v>
          </cell>
          <cell r="G1845">
            <v>0</v>
          </cell>
          <cell r="H1845">
            <v>0</v>
          </cell>
          <cell r="I1845">
            <v>0</v>
          </cell>
          <cell r="J1845">
            <v>0</v>
          </cell>
          <cell r="K1845">
            <v>600000</v>
          </cell>
          <cell r="L1845">
            <v>591200</v>
          </cell>
          <cell r="M1845">
            <v>8800</v>
          </cell>
          <cell r="N1845">
            <v>0</v>
          </cell>
          <cell r="O1845" t="str">
            <v>"Эколот-8" lotereyasining chiptalari</v>
          </cell>
        </row>
        <row r="1846">
          <cell r="A1846">
            <v>9</v>
          </cell>
          <cell r="B1846">
            <v>214</v>
          </cell>
          <cell r="C1846">
            <v>8137</v>
          </cell>
          <cell r="D1846">
            <v>9999.2999999999993</v>
          </cell>
          <cell r="E1846">
            <v>0</v>
          </cell>
          <cell r="F1846">
            <v>90317.23</v>
          </cell>
          <cell r="G1846">
            <v>0</v>
          </cell>
          <cell r="H1846">
            <v>0</v>
          </cell>
          <cell r="I1846">
            <v>0</v>
          </cell>
          <cell r="J1846">
            <v>0</v>
          </cell>
          <cell r="K1846">
            <v>2269900</v>
          </cell>
          <cell r="L1846">
            <v>2262600</v>
          </cell>
          <cell r="M1846">
            <v>7300</v>
          </cell>
          <cell r="N1846">
            <v>0</v>
          </cell>
          <cell r="O1846" t="str">
            <v>"Эколот-8" lotereyasining chiptalari</v>
          </cell>
        </row>
        <row r="1847">
          <cell r="A1847">
            <v>9</v>
          </cell>
          <cell r="B1847">
            <v>214</v>
          </cell>
          <cell r="C1847">
            <v>8298</v>
          </cell>
          <cell r="D1847">
            <v>9999.2999999999993</v>
          </cell>
          <cell r="E1847">
            <v>0</v>
          </cell>
          <cell r="F1847">
            <v>90317.23</v>
          </cell>
          <cell r="G1847">
            <v>0</v>
          </cell>
          <cell r="H1847">
            <v>0</v>
          </cell>
          <cell r="I1847">
            <v>0</v>
          </cell>
          <cell r="J1847">
            <v>0</v>
          </cell>
          <cell r="K1847">
            <v>400000</v>
          </cell>
          <cell r="L1847">
            <v>281400</v>
          </cell>
          <cell r="M1847">
            <v>118600</v>
          </cell>
          <cell r="N1847">
            <v>0</v>
          </cell>
          <cell r="O1847" t="str">
            <v>Билеты ДВЛ - Эколот-8</v>
          </cell>
        </row>
        <row r="1848">
          <cell r="A1848">
            <v>9</v>
          </cell>
          <cell r="B1848">
            <v>214</v>
          </cell>
          <cell r="C1848">
            <v>3563</v>
          </cell>
          <cell r="D1848">
            <v>9999.31</v>
          </cell>
          <cell r="E1848">
            <v>0</v>
          </cell>
          <cell r="F1848">
            <v>90317.24</v>
          </cell>
          <cell r="G1848">
            <v>0</v>
          </cell>
          <cell r="H1848">
            <v>0</v>
          </cell>
          <cell r="I1848">
            <v>0</v>
          </cell>
          <cell r="J1848">
            <v>0</v>
          </cell>
          <cell r="K1848">
            <v>15371550</v>
          </cell>
          <cell r="L1848">
            <v>15011550</v>
          </cell>
          <cell r="M1848">
            <v>360000</v>
          </cell>
          <cell r="N1848">
            <v>0</v>
          </cell>
          <cell r="O1848" t="str">
            <v>Билеты ДВЛ - Эколот-9</v>
          </cell>
        </row>
        <row r="1849">
          <cell r="A1849">
            <v>9</v>
          </cell>
          <cell r="B1849">
            <v>214</v>
          </cell>
          <cell r="C1849">
            <v>5996</v>
          </cell>
          <cell r="D1849">
            <v>9999.31</v>
          </cell>
          <cell r="E1849">
            <v>0</v>
          </cell>
          <cell r="F1849">
            <v>90317.24</v>
          </cell>
          <cell r="G1849">
            <v>0</v>
          </cell>
          <cell r="H1849">
            <v>0</v>
          </cell>
          <cell r="I1849">
            <v>0</v>
          </cell>
          <cell r="J1849">
            <v>0</v>
          </cell>
          <cell r="K1849">
            <v>2923500</v>
          </cell>
          <cell r="L1849">
            <v>2900250</v>
          </cell>
          <cell r="M1849">
            <v>23250</v>
          </cell>
          <cell r="N1849">
            <v>0</v>
          </cell>
          <cell r="O1849" t="str">
            <v>Билеты ДВЛ - Эколот-9</v>
          </cell>
        </row>
        <row r="1850">
          <cell r="A1850">
            <v>9</v>
          </cell>
          <cell r="B1850">
            <v>214</v>
          </cell>
          <cell r="C1850">
            <v>7783</v>
          </cell>
          <cell r="D1850">
            <v>9999.31</v>
          </cell>
          <cell r="E1850">
            <v>0</v>
          </cell>
          <cell r="F1850">
            <v>90317.24</v>
          </cell>
          <cell r="G1850">
            <v>0</v>
          </cell>
          <cell r="H1850">
            <v>0</v>
          </cell>
          <cell r="I1850">
            <v>0</v>
          </cell>
          <cell r="J1850">
            <v>0</v>
          </cell>
          <cell r="K1850">
            <v>2040000</v>
          </cell>
          <cell r="L1850">
            <v>2040000</v>
          </cell>
          <cell r="M1850">
            <v>0</v>
          </cell>
          <cell r="N1850">
            <v>0</v>
          </cell>
          <cell r="O1850" t="str">
            <v>Билеты ДВЛ - Эколот-9</v>
          </cell>
        </row>
        <row r="1851">
          <cell r="A1851">
            <v>9</v>
          </cell>
          <cell r="B1851">
            <v>214</v>
          </cell>
          <cell r="C1851">
            <v>7845</v>
          </cell>
          <cell r="D1851">
            <v>9999.31</v>
          </cell>
          <cell r="E1851">
            <v>0</v>
          </cell>
          <cell r="F1851">
            <v>90317.24</v>
          </cell>
          <cell r="G1851">
            <v>0</v>
          </cell>
          <cell r="H1851">
            <v>0</v>
          </cell>
          <cell r="I1851">
            <v>0</v>
          </cell>
          <cell r="J1851">
            <v>0</v>
          </cell>
          <cell r="K1851">
            <v>3881550</v>
          </cell>
          <cell r="L1851">
            <v>3881550</v>
          </cell>
          <cell r="M1851">
            <v>0</v>
          </cell>
          <cell r="N1851">
            <v>0</v>
          </cell>
          <cell r="O1851" t="str">
            <v>Билеты ДВЛ - Эколот-9</v>
          </cell>
        </row>
        <row r="1852">
          <cell r="A1852">
            <v>9</v>
          </cell>
          <cell r="B1852">
            <v>214</v>
          </cell>
          <cell r="C1852">
            <v>7948</v>
          </cell>
          <cell r="D1852">
            <v>9999.31</v>
          </cell>
          <cell r="E1852">
            <v>0</v>
          </cell>
          <cell r="F1852">
            <v>90317.24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4695000</v>
          </cell>
          <cell r="L1852">
            <v>4529475</v>
          </cell>
          <cell r="M1852">
            <v>165525</v>
          </cell>
          <cell r="N1852">
            <v>0</v>
          </cell>
          <cell r="O1852" t="str">
            <v>Билеты ДВЛ - Эколот-9</v>
          </cell>
        </row>
        <row r="1853">
          <cell r="A1853">
            <v>9</v>
          </cell>
          <cell r="B1853">
            <v>214</v>
          </cell>
          <cell r="C1853">
            <v>8002</v>
          </cell>
          <cell r="D1853">
            <v>9999.31</v>
          </cell>
          <cell r="E1853">
            <v>0</v>
          </cell>
          <cell r="F1853">
            <v>90317.24</v>
          </cell>
          <cell r="G1853">
            <v>0</v>
          </cell>
          <cell r="H1853">
            <v>0</v>
          </cell>
          <cell r="I1853">
            <v>0</v>
          </cell>
          <cell r="J1853">
            <v>0</v>
          </cell>
          <cell r="K1853">
            <v>2020000</v>
          </cell>
          <cell r="L1853">
            <v>2020000</v>
          </cell>
          <cell r="M1853">
            <v>0</v>
          </cell>
          <cell r="N1853">
            <v>0</v>
          </cell>
          <cell r="O1853" t="str">
            <v>Билеты ДВЛ - Эколот-9</v>
          </cell>
        </row>
        <row r="1854">
          <cell r="A1854">
            <v>9</v>
          </cell>
          <cell r="B1854">
            <v>214</v>
          </cell>
          <cell r="C1854">
            <v>8104</v>
          </cell>
          <cell r="D1854">
            <v>9999.31</v>
          </cell>
          <cell r="E1854">
            <v>0</v>
          </cell>
          <cell r="F1854">
            <v>90317.24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345000</v>
          </cell>
          <cell r="L1854">
            <v>304950</v>
          </cell>
          <cell r="M1854">
            <v>40050</v>
          </cell>
          <cell r="N1854">
            <v>0</v>
          </cell>
          <cell r="O1854" t="str">
            <v>Билеты ДВЛ - Эколот-9</v>
          </cell>
        </row>
        <row r="1855">
          <cell r="A1855">
            <v>9</v>
          </cell>
          <cell r="B1855">
            <v>214</v>
          </cell>
          <cell r="C1855">
            <v>8137</v>
          </cell>
          <cell r="D1855">
            <v>9999.31</v>
          </cell>
          <cell r="E1855">
            <v>0</v>
          </cell>
          <cell r="F1855">
            <v>90317.24</v>
          </cell>
          <cell r="G1855">
            <v>0</v>
          </cell>
          <cell r="H1855">
            <v>0</v>
          </cell>
          <cell r="I1855">
            <v>0</v>
          </cell>
          <cell r="J1855">
            <v>0</v>
          </cell>
          <cell r="K1855">
            <v>3330750</v>
          </cell>
          <cell r="L1855">
            <v>3150075</v>
          </cell>
          <cell r="M1855">
            <v>180675</v>
          </cell>
          <cell r="N1855">
            <v>0</v>
          </cell>
          <cell r="O1855" t="str">
            <v>Билеты ДВЛ - Эколот-9</v>
          </cell>
        </row>
        <row r="1856">
          <cell r="A1856">
            <v>9</v>
          </cell>
          <cell r="B1856">
            <v>214</v>
          </cell>
          <cell r="C1856">
            <v>8298</v>
          </cell>
          <cell r="D1856">
            <v>9999.31</v>
          </cell>
          <cell r="E1856">
            <v>0</v>
          </cell>
          <cell r="F1856">
            <v>90317.24</v>
          </cell>
          <cell r="G1856">
            <v>0</v>
          </cell>
          <cell r="H1856">
            <v>0</v>
          </cell>
          <cell r="I1856">
            <v>0</v>
          </cell>
          <cell r="J1856">
            <v>0</v>
          </cell>
          <cell r="K1856">
            <v>1470000</v>
          </cell>
          <cell r="L1856">
            <v>984900</v>
          </cell>
          <cell r="M1856">
            <v>485100</v>
          </cell>
          <cell r="N1856">
            <v>0</v>
          </cell>
          <cell r="O1856" t="str">
            <v>Билеты ДВЛ - Эколот-9</v>
          </cell>
        </row>
        <row r="1857">
          <cell r="A1857">
            <v>9</v>
          </cell>
          <cell r="B1857">
            <v>214</v>
          </cell>
          <cell r="C1857">
            <v>8533</v>
          </cell>
          <cell r="D1857">
            <v>9999.31</v>
          </cell>
          <cell r="E1857">
            <v>0</v>
          </cell>
          <cell r="F1857">
            <v>90317.24</v>
          </cell>
          <cell r="G1857">
            <v>0</v>
          </cell>
          <cell r="H1857">
            <v>0</v>
          </cell>
          <cell r="I1857">
            <v>0</v>
          </cell>
          <cell r="J1857">
            <v>0</v>
          </cell>
          <cell r="K1857">
            <v>388075</v>
          </cell>
          <cell r="L1857">
            <v>287300</v>
          </cell>
          <cell r="M1857">
            <v>100775</v>
          </cell>
          <cell r="N1857">
            <v>0</v>
          </cell>
          <cell r="O1857" t="str">
            <v>Билеты ДВЛ - Эколот-9</v>
          </cell>
        </row>
        <row r="1858">
          <cell r="A1858">
            <v>9</v>
          </cell>
          <cell r="B1858">
            <v>214</v>
          </cell>
          <cell r="C1858">
            <v>8659</v>
          </cell>
          <cell r="D1858">
            <v>9999.31</v>
          </cell>
          <cell r="E1858">
            <v>0</v>
          </cell>
          <cell r="F1858">
            <v>90317.24</v>
          </cell>
          <cell r="G1858">
            <v>0</v>
          </cell>
          <cell r="H1858">
            <v>0</v>
          </cell>
          <cell r="I1858">
            <v>0</v>
          </cell>
          <cell r="J1858">
            <v>0</v>
          </cell>
          <cell r="K1858">
            <v>1620000</v>
          </cell>
          <cell r="L1858">
            <v>1608300</v>
          </cell>
          <cell r="M1858">
            <v>11700</v>
          </cell>
          <cell r="N1858">
            <v>0</v>
          </cell>
          <cell r="O1858" t="str">
            <v>Билеты ДВЛ - Эколот-9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лт"/>
      <sheetName val="AsMal"/>
      <sheetName val="Фориш 2003"/>
      <sheetName val="Гай пахта"/>
      <sheetName val="#ССЫЛКА"/>
      <sheetName val="районы"/>
      <sheetName val="Нарх"/>
      <sheetName val="Пункт"/>
      <sheetName val="Массив"/>
      <sheetName val="меъёр2"/>
      <sheetName val="PV6 3.5L LX5 GMX170"/>
      <sheetName val="Мин.угит"/>
      <sheetName val="фев"/>
      <sheetName val="Зан-ть(р-ны)"/>
      <sheetName val="Лист2"/>
      <sheetName val="Форма №2а"/>
      <sheetName val="DNET"/>
      <sheetName val="МФО руйхат"/>
      <sheetName val="адресная часть"/>
      <sheetName val="data input"/>
      <sheetName val="экс хар"/>
      <sheetName val="ОКДАРЁ (3)"/>
    </sheetNames>
    <sheetDataSet>
      <sheetData sheetId="0" refreshError="1">
        <row r="1">
          <cell r="A1" t="str">
            <v>G1</v>
          </cell>
          <cell r="B1" t="str">
            <v>G2</v>
          </cell>
          <cell r="C1" t="str">
            <v>G3</v>
          </cell>
          <cell r="D1" t="str">
            <v>G4</v>
          </cell>
          <cell r="E1" t="str">
            <v>G5</v>
          </cell>
          <cell r="F1" t="str">
            <v>G6</v>
          </cell>
          <cell r="G1" t="str">
            <v>G61</v>
          </cell>
          <cell r="H1" t="str">
            <v>G7</v>
          </cell>
          <cell r="I1" t="str">
            <v>G8</v>
          </cell>
          <cell r="J1" t="str">
            <v>G9</v>
          </cell>
          <cell r="K1" t="str">
            <v>G10</v>
          </cell>
          <cell r="L1" t="str">
            <v>G11</v>
          </cell>
          <cell r="M1" t="str">
            <v>G12</v>
          </cell>
          <cell r="N1" t="str">
            <v>G13</v>
          </cell>
          <cell r="O1" t="str">
            <v>G14</v>
          </cell>
          <cell r="P1" t="str">
            <v>G15</v>
          </cell>
          <cell r="Q1" t="str">
            <v>G16</v>
          </cell>
          <cell r="R1" t="str">
            <v>G17</v>
          </cell>
          <cell r="S1" t="str">
            <v>G18</v>
          </cell>
          <cell r="T1" t="str">
            <v>G19</v>
          </cell>
          <cell r="U1" t="str">
            <v>G20</v>
          </cell>
          <cell r="V1" t="str">
            <v>G21</v>
          </cell>
          <cell r="W1" t="str">
            <v>G22</v>
          </cell>
          <cell r="X1" t="str">
            <v>G23</v>
          </cell>
          <cell r="Y1" t="str">
            <v>G24</v>
          </cell>
          <cell r="Z1" t="str">
            <v>G25</v>
          </cell>
          <cell r="AA1" t="str">
            <v>G26</v>
          </cell>
          <cell r="AB1" t="str">
            <v>G27</v>
          </cell>
          <cell r="AC1" t="str">
            <v>G28</v>
          </cell>
          <cell r="AD1" t="str">
            <v>G29</v>
          </cell>
          <cell r="AE1" t="str">
            <v>I1</v>
          </cell>
          <cell r="AF1" t="str">
            <v>SI1</v>
          </cell>
          <cell r="AG1" t="str">
            <v>II1</v>
          </cell>
          <cell r="AH1" t="str">
            <v>SII1</v>
          </cell>
          <cell r="AI1" t="str">
            <v>III1</v>
          </cell>
          <cell r="AJ1" t="str">
            <v>SIII1</v>
          </cell>
          <cell r="AK1" t="str">
            <v>IV1</v>
          </cell>
          <cell r="AL1" t="str">
            <v>SIV1</v>
          </cell>
          <cell r="AM1" t="str">
            <v>V3</v>
          </cell>
          <cell r="AN1" t="str">
            <v>SV3</v>
          </cell>
        </row>
        <row r="2">
          <cell r="A2" t="str">
            <v xml:space="preserve">№ </v>
          </cell>
          <cell r="B2" t="str">
            <v xml:space="preserve">Хужалик номи </v>
          </cell>
          <cell r="C2" t="str">
            <v>Режа</v>
          </cell>
          <cell r="D2" t="str">
            <v xml:space="preserve">Жами кондицион микдор </v>
          </cell>
          <cell r="E2" t="str">
            <v>Пахтани харид киймати</v>
          </cell>
          <cell r="F2" t="str">
            <v>0,5 % чегирма</v>
          </cell>
          <cell r="G2" t="str">
            <v>3,5 % кора шира</v>
          </cell>
          <cell r="H2" t="str">
            <v>Пахтани 100 % суммаси</v>
          </cell>
          <cell r="I2" t="str">
            <v>Пахтани 80 % суммаси</v>
          </cell>
          <cell r="J2" t="str">
            <v>Трансп.хараж.</v>
          </cell>
          <cell r="K2" t="str">
            <v>Уруглик пахта учун</v>
          </cell>
          <cell r="L2" t="str">
            <v>Бошка кушимчалар</v>
          </cell>
          <cell r="M2" t="str">
            <v xml:space="preserve">Жами </v>
          </cell>
          <cell r="N2" t="str">
            <v>Куритиш тозалаш у-н</v>
          </cell>
          <cell r="O2" t="str">
            <v>Жами хис-ди 80</v>
          </cell>
          <cell r="P2" t="str">
            <v>Жами хис-ди 100</v>
          </cell>
          <cell r="Q2" t="str">
            <v>аванс</v>
          </cell>
          <cell r="R2" t="str">
            <v>уруг чигит</v>
          </cell>
          <cell r="S2" t="str">
            <v>ёг-мой оракли</v>
          </cell>
          <cell r="T2" t="str">
            <v>утган йил ортик тул.</v>
          </cell>
          <cell r="U2" t="str">
            <v>терим пули</v>
          </cell>
          <cell r="V2" t="str">
            <v>хирмон пули</v>
          </cell>
          <cell r="W2" t="str">
            <v>пахта киймати</v>
          </cell>
          <cell r="X2" t="str">
            <v>этак учун</v>
          </cell>
          <cell r="Y2" t="str">
            <v>бошка хис-китоб</v>
          </cell>
          <cell r="Z2" t="str">
            <v>жами ушланма</v>
          </cell>
          <cell r="AA2" t="str">
            <v>80 % хис.тул.колди</v>
          </cell>
          <cell r="AB2" t="str">
            <v>80 % хис.орт.туланди</v>
          </cell>
          <cell r="AC2" t="str">
            <v>100 % хис.тул.колди</v>
          </cell>
          <cell r="AD2" t="str">
            <v>100 % хис.орт.туланди</v>
          </cell>
          <cell r="AE2">
            <v>1</v>
          </cell>
          <cell r="AF2">
            <v>1</v>
          </cell>
          <cell r="AG2">
            <v>2</v>
          </cell>
          <cell r="AH2">
            <v>2</v>
          </cell>
          <cell r="AI2">
            <v>3</v>
          </cell>
          <cell r="AJ2">
            <v>3</v>
          </cell>
          <cell r="AK2">
            <v>4</v>
          </cell>
          <cell r="AL2">
            <v>4</v>
          </cell>
          <cell r="AM2">
            <v>5</v>
          </cell>
          <cell r="AN2">
            <v>5</v>
          </cell>
        </row>
        <row r="5">
          <cell r="A5" t="str">
            <v xml:space="preserve">№ </v>
          </cell>
          <cell r="B5" t="str">
            <v xml:space="preserve">Хужалик номи </v>
          </cell>
          <cell r="C5" t="str">
            <v>Режа</v>
          </cell>
          <cell r="D5" t="str">
            <v xml:space="preserve">Жами кондицион микдор </v>
          </cell>
          <cell r="E5" t="str">
            <v>Пахтани харид киймати</v>
          </cell>
          <cell r="F5" t="str">
            <v>0,5 % чегирма</v>
          </cell>
          <cell r="G5" t="str">
            <v>3,5 % кора шира</v>
          </cell>
          <cell r="H5" t="str">
            <v>Пахтани 100 % суммаси</v>
          </cell>
          <cell r="I5" t="str">
            <v>Пахтани 80 % суммаси</v>
          </cell>
          <cell r="J5" t="str">
            <v>Трансп.хараж.</v>
          </cell>
          <cell r="K5" t="str">
            <v>Уруглик пахта учун</v>
          </cell>
          <cell r="L5" t="str">
            <v>Бошка кушимчалар</v>
          </cell>
          <cell r="M5" t="str">
            <v xml:space="preserve">Жами </v>
          </cell>
          <cell r="N5" t="str">
            <v>Куритиш тозалаш у-н</v>
          </cell>
          <cell r="O5" t="str">
            <v>Жами хис-ди 80</v>
          </cell>
          <cell r="P5" t="str">
            <v>Жами хис-ди 100</v>
          </cell>
          <cell r="Q5" t="str">
            <v>аванс</v>
          </cell>
          <cell r="R5" t="str">
            <v>уруг чигит</v>
          </cell>
          <cell r="S5" t="str">
            <v>ёг-мой оракли</v>
          </cell>
          <cell r="T5" t="str">
            <v>утган йил ортик тул.</v>
          </cell>
          <cell r="U5" t="str">
            <v>терим пули</v>
          </cell>
          <cell r="V5" t="str">
            <v>хирмон пули</v>
          </cell>
          <cell r="W5" t="str">
            <v>пахта киймати</v>
          </cell>
          <cell r="X5" t="str">
            <v>этак учун</v>
          </cell>
          <cell r="Y5" t="str">
            <v>бошка хис-китоб</v>
          </cell>
          <cell r="Z5" t="str">
            <v>жами ушланма</v>
          </cell>
          <cell r="AA5" t="str">
            <v>80 % хис.тул.колди</v>
          </cell>
          <cell r="AB5" t="str">
            <v>80 % хис.орт.туланди</v>
          </cell>
          <cell r="AC5" t="str">
            <v>100 % хис.тул.колди</v>
          </cell>
          <cell r="AD5" t="str">
            <v>100 % хис.орт.туланди</v>
          </cell>
          <cell r="AE5">
            <v>1</v>
          </cell>
          <cell r="AF5">
            <v>1</v>
          </cell>
          <cell r="AG5">
            <v>2</v>
          </cell>
          <cell r="AH5">
            <v>2</v>
          </cell>
          <cell r="AI5">
            <v>3</v>
          </cell>
          <cell r="AJ5">
            <v>3</v>
          </cell>
          <cell r="AK5">
            <v>4</v>
          </cell>
          <cell r="AL5">
            <v>4</v>
          </cell>
          <cell r="AM5">
            <v>5</v>
          </cell>
          <cell r="AN5">
            <v>5</v>
          </cell>
        </row>
        <row r="6">
          <cell r="A6">
            <v>1</v>
          </cell>
          <cell r="B6" t="str">
            <v>Нуробод ш/х</v>
          </cell>
          <cell r="C6">
            <v>1952</v>
          </cell>
          <cell r="D6">
            <v>1494508</v>
          </cell>
          <cell r="E6">
            <v>513322438.42000002</v>
          </cell>
          <cell r="F6">
            <v>1792503.5</v>
          </cell>
          <cell r="G6">
            <v>1403549.11</v>
          </cell>
          <cell r="H6">
            <v>510089809.87</v>
          </cell>
          <cell r="I6">
            <v>408071847.93000001</v>
          </cell>
          <cell r="J6">
            <v>6145283.75</v>
          </cell>
          <cell r="K6">
            <v>0</v>
          </cell>
          <cell r="L6">
            <v>63174.68</v>
          </cell>
          <cell r="M6">
            <v>6208458.4299999997</v>
          </cell>
          <cell r="N6">
            <v>15702977.449999999</v>
          </cell>
          <cell r="O6">
            <v>398577328.91000003</v>
          </cell>
          <cell r="P6">
            <v>500595290.85000002</v>
          </cell>
          <cell r="Q6">
            <v>3012562</v>
          </cell>
          <cell r="R6">
            <v>7045680</v>
          </cell>
          <cell r="S6">
            <v>0</v>
          </cell>
          <cell r="T6">
            <v>0</v>
          </cell>
          <cell r="U6">
            <v>76464100</v>
          </cell>
          <cell r="V6">
            <v>4722816</v>
          </cell>
          <cell r="W6">
            <v>341719600</v>
          </cell>
          <cell r="X6">
            <v>0</v>
          </cell>
          <cell r="Y6">
            <v>2000000</v>
          </cell>
          <cell r="Z6">
            <v>434964758</v>
          </cell>
          <cell r="AA6">
            <v>0</v>
          </cell>
          <cell r="AB6">
            <v>36387429.090000004</v>
          </cell>
          <cell r="AC6">
            <v>65630532.850000001</v>
          </cell>
          <cell r="AD6">
            <v>0</v>
          </cell>
          <cell r="AE6">
            <v>1252198</v>
          </cell>
          <cell r="AF6">
            <v>436715946.02999997</v>
          </cell>
          <cell r="AG6">
            <v>103809</v>
          </cell>
          <cell r="AH6">
            <v>32522518.850000001</v>
          </cell>
          <cell r="AI6">
            <v>59716</v>
          </cell>
          <cell r="AJ6">
            <v>17324352.079999998</v>
          </cell>
          <cell r="AK6">
            <v>20486</v>
          </cell>
          <cell r="AL6">
            <v>4428464.76</v>
          </cell>
          <cell r="AM6">
            <v>58299</v>
          </cell>
          <cell r="AN6">
            <v>5242263.58</v>
          </cell>
        </row>
        <row r="7">
          <cell r="A7">
            <v>2</v>
          </cell>
          <cell r="B7" t="str">
            <v>Полосон ш/х</v>
          </cell>
          <cell r="C7">
            <v>1443</v>
          </cell>
          <cell r="D7">
            <v>1224375</v>
          </cell>
          <cell r="E7">
            <v>394938853.06</v>
          </cell>
          <cell r="F7">
            <v>1891982.43</v>
          </cell>
          <cell r="G7">
            <v>1340253.21</v>
          </cell>
          <cell r="H7">
            <v>391635934.27999997</v>
          </cell>
          <cell r="I7">
            <v>313308747.37</v>
          </cell>
          <cell r="J7">
            <v>5093275.7</v>
          </cell>
          <cell r="K7">
            <v>0</v>
          </cell>
          <cell r="L7">
            <v>52359.87</v>
          </cell>
          <cell r="M7">
            <v>5145635.57</v>
          </cell>
          <cell r="N7">
            <v>13988980.41</v>
          </cell>
          <cell r="O7">
            <v>304465402.52999997</v>
          </cell>
          <cell r="P7">
            <v>382792589.44</v>
          </cell>
          <cell r="Q7">
            <v>7114497</v>
          </cell>
          <cell r="R7">
            <v>12386280</v>
          </cell>
          <cell r="S7">
            <v>0</v>
          </cell>
          <cell r="T7">
            <v>0</v>
          </cell>
          <cell r="U7">
            <v>60004700</v>
          </cell>
          <cell r="V7">
            <v>3640896</v>
          </cell>
          <cell r="W7">
            <v>230409200</v>
          </cell>
          <cell r="X7">
            <v>0</v>
          </cell>
          <cell r="Y7">
            <v>0</v>
          </cell>
          <cell r="Z7">
            <v>313555573</v>
          </cell>
          <cell r="AA7">
            <v>0</v>
          </cell>
          <cell r="AB7">
            <v>9090170.4700000007</v>
          </cell>
          <cell r="AC7">
            <v>69237016.439999998</v>
          </cell>
          <cell r="AD7">
            <v>0</v>
          </cell>
          <cell r="AE7">
            <v>900220</v>
          </cell>
          <cell r="AF7">
            <v>313448841.67000002</v>
          </cell>
          <cell r="AG7">
            <v>86543</v>
          </cell>
          <cell r="AH7">
            <v>26746979.579999998</v>
          </cell>
          <cell r="AI7">
            <v>108919</v>
          </cell>
          <cell r="AJ7">
            <v>31171920.73</v>
          </cell>
          <cell r="AK7">
            <v>29739</v>
          </cell>
          <cell r="AL7">
            <v>6341883.3899999997</v>
          </cell>
          <cell r="AM7">
            <v>98954</v>
          </cell>
          <cell r="AN7">
            <v>8777041.6799999997</v>
          </cell>
        </row>
        <row r="8">
          <cell r="A8">
            <v>3</v>
          </cell>
          <cell r="B8" t="str">
            <v>Навоий ш/х</v>
          </cell>
          <cell r="C8">
            <v>2125</v>
          </cell>
          <cell r="D8">
            <v>1673862</v>
          </cell>
          <cell r="E8">
            <v>556820141.73000002</v>
          </cell>
          <cell r="F8">
            <v>2569184.14</v>
          </cell>
          <cell r="G8">
            <v>1894243.08</v>
          </cell>
          <cell r="H8">
            <v>552173828.23000002</v>
          </cell>
          <cell r="I8">
            <v>441739062.56999999</v>
          </cell>
          <cell r="J8">
            <v>6933654.5899999999</v>
          </cell>
          <cell r="K8">
            <v>20856189.73</v>
          </cell>
          <cell r="L8">
            <v>71279.28</v>
          </cell>
          <cell r="M8">
            <v>27861123.600000001</v>
          </cell>
          <cell r="N8">
            <v>18058480.59</v>
          </cell>
          <cell r="O8">
            <v>451541705.57999998</v>
          </cell>
          <cell r="P8">
            <v>561976471.24000001</v>
          </cell>
          <cell r="Q8">
            <v>3681744</v>
          </cell>
          <cell r="R8">
            <v>40216975</v>
          </cell>
          <cell r="S8">
            <v>0</v>
          </cell>
          <cell r="T8">
            <v>0</v>
          </cell>
          <cell r="U8">
            <v>83593900</v>
          </cell>
          <cell r="V8">
            <v>5210352</v>
          </cell>
          <cell r="W8">
            <v>311906584.17000002</v>
          </cell>
          <cell r="X8">
            <v>0</v>
          </cell>
          <cell r="Y8">
            <v>0</v>
          </cell>
          <cell r="Z8">
            <v>444609555.17000002</v>
          </cell>
          <cell r="AA8">
            <v>6932150.4100000001</v>
          </cell>
          <cell r="AB8">
            <v>0</v>
          </cell>
          <cell r="AC8">
            <v>117366916.06999999</v>
          </cell>
          <cell r="AD8">
            <v>0</v>
          </cell>
          <cell r="AE8">
            <v>1339397</v>
          </cell>
          <cell r="AF8">
            <v>462505047.82999998</v>
          </cell>
          <cell r="AG8">
            <v>90968</v>
          </cell>
          <cell r="AH8">
            <v>28114570.079999998</v>
          </cell>
          <cell r="AI8">
            <v>118923</v>
          </cell>
          <cell r="AJ8">
            <v>34035001.490000002</v>
          </cell>
          <cell r="AK8">
            <v>37566</v>
          </cell>
          <cell r="AL8">
            <v>8011002.0999999996</v>
          </cell>
          <cell r="AM8">
            <v>87008</v>
          </cell>
          <cell r="AN8">
            <v>7717452.9900000002</v>
          </cell>
        </row>
        <row r="9">
          <cell r="A9">
            <v>4</v>
          </cell>
          <cell r="B9" t="str">
            <v>Охунбобоев ш/х</v>
          </cell>
          <cell r="C9">
            <v>1184</v>
          </cell>
          <cell r="D9">
            <v>956979</v>
          </cell>
          <cell r="E9">
            <v>314315389.93000001</v>
          </cell>
          <cell r="F9">
            <v>1765556.83</v>
          </cell>
          <cell r="G9">
            <v>547820.31999999995</v>
          </cell>
          <cell r="H9">
            <v>311911426.93000001</v>
          </cell>
          <cell r="I9">
            <v>249529141.56</v>
          </cell>
          <cell r="J9">
            <v>4446829.2</v>
          </cell>
          <cell r="K9">
            <v>41096357.780000001</v>
          </cell>
          <cell r="L9">
            <v>40698.79</v>
          </cell>
          <cell r="M9">
            <v>45583885.770000003</v>
          </cell>
          <cell r="N9">
            <v>12013765.34</v>
          </cell>
          <cell r="O9">
            <v>283099261.99000001</v>
          </cell>
          <cell r="P9">
            <v>345481547.36000001</v>
          </cell>
          <cell r="Q9">
            <v>5180071</v>
          </cell>
          <cell r="R9">
            <v>7072337</v>
          </cell>
          <cell r="S9">
            <v>0</v>
          </cell>
          <cell r="T9">
            <v>0</v>
          </cell>
          <cell r="U9">
            <v>48545500</v>
          </cell>
          <cell r="V9">
            <v>2878176</v>
          </cell>
          <cell r="W9">
            <v>211655300</v>
          </cell>
          <cell r="X9">
            <v>0</v>
          </cell>
          <cell r="Y9">
            <v>9000000</v>
          </cell>
          <cell r="Z9">
            <v>284331384</v>
          </cell>
          <cell r="AA9">
            <v>0</v>
          </cell>
          <cell r="AB9">
            <v>1232122.01</v>
          </cell>
          <cell r="AC9">
            <v>61150163.359999999</v>
          </cell>
          <cell r="AD9">
            <v>0</v>
          </cell>
          <cell r="AE9">
            <v>729469</v>
          </cell>
          <cell r="AF9">
            <v>260099001.37</v>
          </cell>
          <cell r="AG9">
            <v>72443</v>
          </cell>
          <cell r="AH9">
            <v>22389233.579999998</v>
          </cell>
          <cell r="AI9">
            <v>61306</v>
          </cell>
          <cell r="AJ9">
            <v>17545384.829999998</v>
          </cell>
          <cell r="AK9">
            <v>41914</v>
          </cell>
          <cell r="AL9">
            <v>8938219.1799999997</v>
          </cell>
          <cell r="AM9">
            <v>51847</v>
          </cell>
          <cell r="AN9">
            <v>4598735.5599999996</v>
          </cell>
        </row>
        <row r="10">
          <cell r="A10">
            <v>5</v>
          </cell>
          <cell r="B10" t="str">
            <v>Ал Фаргоний ш/х</v>
          </cell>
          <cell r="C10">
            <v>1493</v>
          </cell>
          <cell r="D10">
            <v>1129796</v>
          </cell>
          <cell r="E10">
            <v>378965590.55000001</v>
          </cell>
          <cell r="F10">
            <v>1450248.43</v>
          </cell>
          <cell r="G10">
            <v>696439.21</v>
          </cell>
          <cell r="H10">
            <v>376797939.37</v>
          </cell>
          <cell r="I10">
            <v>301438351.44</v>
          </cell>
          <cell r="J10">
            <v>4929224.3</v>
          </cell>
          <cell r="K10">
            <v>18201646.899999999</v>
          </cell>
          <cell r="L10">
            <v>47726.69</v>
          </cell>
          <cell r="M10">
            <v>23178597.890000001</v>
          </cell>
          <cell r="N10">
            <v>12527484.9</v>
          </cell>
          <cell r="O10">
            <v>312089464.43000001</v>
          </cell>
          <cell r="P10">
            <v>387449052.36000001</v>
          </cell>
          <cell r="Q10">
            <v>4439640</v>
          </cell>
          <cell r="R10">
            <v>40574478</v>
          </cell>
          <cell r="S10">
            <v>0</v>
          </cell>
          <cell r="T10">
            <v>0</v>
          </cell>
          <cell r="U10">
            <v>59721700</v>
          </cell>
          <cell r="V10">
            <v>3537072</v>
          </cell>
          <cell r="W10">
            <v>210538700</v>
          </cell>
          <cell r="X10">
            <v>0</v>
          </cell>
          <cell r="Y10">
            <v>0</v>
          </cell>
          <cell r="Z10">
            <v>318811590</v>
          </cell>
          <cell r="AA10">
            <v>0</v>
          </cell>
          <cell r="AB10">
            <v>6722125.5700000003</v>
          </cell>
          <cell r="AC10">
            <v>68637462.359999999</v>
          </cell>
          <cell r="AD10">
            <v>0</v>
          </cell>
          <cell r="AE10">
            <v>893310</v>
          </cell>
          <cell r="AF10">
            <v>303371833.95999998</v>
          </cell>
          <cell r="AG10">
            <v>75689</v>
          </cell>
          <cell r="AH10">
            <v>23392442.34</v>
          </cell>
          <cell r="AI10">
            <v>95949</v>
          </cell>
          <cell r="AJ10">
            <v>27459989.719999999</v>
          </cell>
          <cell r="AK10">
            <v>23533</v>
          </cell>
          <cell r="AL10">
            <v>5018445.1900000004</v>
          </cell>
          <cell r="AM10">
            <v>41315</v>
          </cell>
          <cell r="AN10">
            <v>3664566.14</v>
          </cell>
        </row>
        <row r="11">
          <cell r="A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</row>
        <row r="12">
          <cell r="A12">
            <v>0</v>
          </cell>
          <cell r="B12" t="str">
            <v>Ш/х лар жами:</v>
          </cell>
          <cell r="C12">
            <v>8197</v>
          </cell>
          <cell r="D12">
            <v>6479520</v>
          </cell>
          <cell r="E12">
            <v>2158362413.6999998</v>
          </cell>
          <cell r="F12">
            <v>9469475.3300000001</v>
          </cell>
          <cell r="G12">
            <v>5882304.9400000004</v>
          </cell>
          <cell r="H12">
            <v>2142608938.7</v>
          </cell>
          <cell r="I12">
            <v>1714087150.9000001</v>
          </cell>
          <cell r="J12">
            <v>27548267.539999999</v>
          </cell>
          <cell r="K12">
            <v>80154194.409999996</v>
          </cell>
          <cell r="L12">
            <v>275239.31</v>
          </cell>
          <cell r="M12">
            <v>107977701.26000001</v>
          </cell>
          <cell r="N12">
            <v>72291688.689999998</v>
          </cell>
          <cell r="O12">
            <v>1749773163.4000001</v>
          </cell>
          <cell r="P12">
            <v>2178294951.1999998</v>
          </cell>
          <cell r="Q12">
            <v>23428514</v>
          </cell>
          <cell r="R12">
            <v>107295750</v>
          </cell>
          <cell r="S12">
            <v>0</v>
          </cell>
          <cell r="T12">
            <v>0</v>
          </cell>
          <cell r="U12">
            <v>328329900</v>
          </cell>
          <cell r="V12">
            <v>19989312</v>
          </cell>
          <cell r="W12">
            <v>1306229384.2</v>
          </cell>
          <cell r="X12">
            <v>0</v>
          </cell>
          <cell r="Y12">
            <v>11000000</v>
          </cell>
          <cell r="Z12">
            <v>1796272860.2</v>
          </cell>
          <cell r="AA12">
            <v>6932150.4100000001</v>
          </cell>
          <cell r="AB12">
            <v>53431847.140000001</v>
          </cell>
          <cell r="AC12">
            <v>382022091.07999998</v>
          </cell>
          <cell r="AD12">
            <v>0</v>
          </cell>
          <cell r="AE12">
            <v>5114594</v>
          </cell>
          <cell r="AF12">
            <v>1776140670.9000001</v>
          </cell>
          <cell r="AG12">
            <v>429452</v>
          </cell>
          <cell r="AH12">
            <v>133165744.43000001</v>
          </cell>
          <cell r="AI12">
            <v>444813</v>
          </cell>
          <cell r="AJ12">
            <v>127536648.84999999</v>
          </cell>
          <cell r="AK12">
            <v>153238</v>
          </cell>
          <cell r="AL12">
            <v>32738014.620000001</v>
          </cell>
          <cell r="AM12">
            <v>337423</v>
          </cell>
          <cell r="AN12">
            <v>30000059.949999999</v>
          </cell>
        </row>
        <row r="13">
          <cell r="A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</row>
        <row r="14">
          <cell r="A14">
            <v>6</v>
          </cell>
          <cell r="B14" t="str">
            <v>Холматжонхожиота</v>
          </cell>
          <cell r="C14">
            <v>43.6</v>
          </cell>
          <cell r="D14">
            <v>37533</v>
          </cell>
          <cell r="E14">
            <v>10981909.810000001</v>
          </cell>
          <cell r="F14">
            <v>62755</v>
          </cell>
          <cell r="G14">
            <v>23428.67</v>
          </cell>
          <cell r="H14">
            <v>10895726.140000001</v>
          </cell>
          <cell r="I14">
            <v>8716580.8800000008</v>
          </cell>
          <cell r="J14">
            <v>100129.38</v>
          </cell>
          <cell r="K14">
            <v>0</v>
          </cell>
          <cell r="L14">
            <v>1561.32</v>
          </cell>
          <cell r="M14">
            <v>101690.7</v>
          </cell>
          <cell r="N14">
            <v>523307.89</v>
          </cell>
          <cell r="O14">
            <v>8294963.6900000004</v>
          </cell>
          <cell r="P14">
            <v>10474108.949999999</v>
          </cell>
          <cell r="Q14">
            <v>55759</v>
          </cell>
          <cell r="R14">
            <v>215765</v>
          </cell>
          <cell r="S14">
            <v>0</v>
          </cell>
          <cell r="T14">
            <v>0</v>
          </cell>
          <cell r="U14">
            <v>1559700</v>
          </cell>
          <cell r="V14">
            <v>91056</v>
          </cell>
          <cell r="W14">
            <v>3940000</v>
          </cell>
          <cell r="X14">
            <v>0</v>
          </cell>
          <cell r="Y14">
            <v>0</v>
          </cell>
          <cell r="Z14">
            <v>5862280</v>
          </cell>
          <cell r="AA14">
            <v>2432683.69</v>
          </cell>
          <cell r="AB14">
            <v>0</v>
          </cell>
          <cell r="AC14">
            <v>4611828.95</v>
          </cell>
          <cell r="AD14">
            <v>0</v>
          </cell>
          <cell r="AE14">
            <v>25558</v>
          </cell>
          <cell r="AF14">
            <v>9139039.8599999994</v>
          </cell>
          <cell r="AG14">
            <v>1866</v>
          </cell>
          <cell r="AH14">
            <v>576705.96</v>
          </cell>
          <cell r="AI14">
            <v>1871</v>
          </cell>
          <cell r="AJ14">
            <v>535468.22</v>
          </cell>
          <cell r="AK14">
            <v>0</v>
          </cell>
          <cell r="AL14">
            <v>0</v>
          </cell>
          <cell r="AM14">
            <v>8238</v>
          </cell>
          <cell r="AN14">
            <v>730695.77</v>
          </cell>
        </row>
        <row r="15">
          <cell r="A15">
            <v>7</v>
          </cell>
          <cell r="B15" t="str">
            <v>Фахриддин Мирзо</v>
          </cell>
          <cell r="C15">
            <v>27.6</v>
          </cell>
          <cell r="D15">
            <v>33642</v>
          </cell>
          <cell r="E15">
            <v>12194515.140000001</v>
          </cell>
          <cell r="F15">
            <v>0</v>
          </cell>
          <cell r="G15">
            <v>0</v>
          </cell>
          <cell r="H15">
            <v>12194515.140000001</v>
          </cell>
          <cell r="I15">
            <v>9755612.1199999992</v>
          </cell>
          <cell r="J15">
            <v>257121.93</v>
          </cell>
          <cell r="K15">
            <v>0</v>
          </cell>
          <cell r="L15">
            <v>1247.28</v>
          </cell>
          <cell r="M15">
            <v>258369.21</v>
          </cell>
          <cell r="N15">
            <v>177394.27</v>
          </cell>
          <cell r="O15">
            <v>9836587.0600000005</v>
          </cell>
          <cell r="P15">
            <v>12275490.08</v>
          </cell>
          <cell r="Q15">
            <v>0</v>
          </cell>
          <cell r="R15">
            <v>575717</v>
          </cell>
          <cell r="S15">
            <v>0</v>
          </cell>
          <cell r="T15">
            <v>0</v>
          </cell>
          <cell r="U15">
            <v>1780800</v>
          </cell>
          <cell r="V15">
            <v>111216</v>
          </cell>
          <cell r="W15">
            <v>2753000</v>
          </cell>
          <cell r="X15">
            <v>0</v>
          </cell>
          <cell r="Y15">
            <v>0</v>
          </cell>
          <cell r="Z15">
            <v>5220733</v>
          </cell>
          <cell r="AA15">
            <v>4615854.0599999996</v>
          </cell>
          <cell r="AB15">
            <v>0</v>
          </cell>
          <cell r="AC15">
            <v>7054757.0800000001</v>
          </cell>
          <cell r="AD15">
            <v>0</v>
          </cell>
          <cell r="AE15">
            <v>33642</v>
          </cell>
          <cell r="AF15">
            <v>12194515.140000001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</row>
        <row r="16">
          <cell r="A16">
            <v>8</v>
          </cell>
          <cell r="B16" t="str">
            <v>Барака Холис ф/х</v>
          </cell>
          <cell r="C16">
            <v>101.9</v>
          </cell>
          <cell r="D16">
            <v>103789</v>
          </cell>
          <cell r="E16">
            <v>36543137.109999999</v>
          </cell>
          <cell r="F16">
            <v>51925.06</v>
          </cell>
          <cell r="G16">
            <v>454897.95</v>
          </cell>
          <cell r="H16">
            <v>36036314.119999997</v>
          </cell>
          <cell r="I16">
            <v>28829051.289999999</v>
          </cell>
          <cell r="J16">
            <v>806445.51</v>
          </cell>
          <cell r="K16">
            <v>0</v>
          </cell>
          <cell r="L16">
            <v>4308.1000000000004</v>
          </cell>
          <cell r="M16">
            <v>810753.61</v>
          </cell>
          <cell r="N16">
            <v>1072032.8700000001</v>
          </cell>
          <cell r="O16">
            <v>28567772.030000001</v>
          </cell>
          <cell r="P16">
            <v>35775034.859999999</v>
          </cell>
          <cell r="Q16">
            <v>0</v>
          </cell>
          <cell r="R16">
            <v>833352</v>
          </cell>
          <cell r="S16">
            <v>0</v>
          </cell>
          <cell r="T16">
            <v>0</v>
          </cell>
          <cell r="U16">
            <v>5501400</v>
          </cell>
          <cell r="V16">
            <v>348768</v>
          </cell>
          <cell r="W16">
            <v>11421000</v>
          </cell>
          <cell r="X16">
            <v>0</v>
          </cell>
          <cell r="Y16">
            <v>0</v>
          </cell>
          <cell r="Z16">
            <v>18104520</v>
          </cell>
          <cell r="AA16">
            <v>10463252.029999999</v>
          </cell>
          <cell r="AB16">
            <v>0</v>
          </cell>
          <cell r="AC16">
            <v>17670514.859999999</v>
          </cell>
          <cell r="AD16">
            <v>0</v>
          </cell>
          <cell r="AE16">
            <v>92046</v>
          </cell>
          <cell r="AF16">
            <v>32501244.370000001</v>
          </cell>
          <cell r="AG16">
            <v>11743</v>
          </cell>
          <cell r="AH16">
            <v>3629291.58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</row>
        <row r="17">
          <cell r="A17">
            <v>9</v>
          </cell>
          <cell r="B17" t="str">
            <v>Мухаммадтожи Шав</v>
          </cell>
          <cell r="C17">
            <v>93.4</v>
          </cell>
          <cell r="D17">
            <v>93166</v>
          </cell>
          <cell r="E17">
            <v>30501470.02</v>
          </cell>
          <cell r="F17">
            <v>120945.8</v>
          </cell>
          <cell r="G17">
            <v>147039.88</v>
          </cell>
          <cell r="H17">
            <v>30233484.34</v>
          </cell>
          <cell r="I17">
            <v>24186787.48</v>
          </cell>
          <cell r="J17">
            <v>503383.16</v>
          </cell>
          <cell r="K17">
            <v>0</v>
          </cell>
          <cell r="L17">
            <v>3646.72</v>
          </cell>
          <cell r="M17">
            <v>507029.88</v>
          </cell>
          <cell r="N17">
            <v>1079881</v>
          </cell>
          <cell r="O17">
            <v>23613936.359999999</v>
          </cell>
          <cell r="P17">
            <v>29660633.219999999</v>
          </cell>
          <cell r="Q17">
            <v>0</v>
          </cell>
          <cell r="R17">
            <v>1193446</v>
          </cell>
          <cell r="S17">
            <v>0</v>
          </cell>
          <cell r="T17">
            <v>0</v>
          </cell>
          <cell r="U17">
            <v>4505000</v>
          </cell>
          <cell r="V17">
            <v>280896</v>
          </cell>
          <cell r="W17">
            <v>10953500</v>
          </cell>
          <cell r="X17">
            <v>0</v>
          </cell>
          <cell r="Y17">
            <v>0</v>
          </cell>
          <cell r="Z17">
            <v>16932842</v>
          </cell>
          <cell r="AA17">
            <v>6681094.3600000003</v>
          </cell>
          <cell r="AB17">
            <v>0</v>
          </cell>
          <cell r="AC17">
            <v>12727791.220000001</v>
          </cell>
          <cell r="AD17">
            <v>0</v>
          </cell>
          <cell r="AE17">
            <v>68749</v>
          </cell>
          <cell r="AF17">
            <v>24583294.920000002</v>
          </cell>
          <cell r="AG17">
            <v>11703</v>
          </cell>
          <cell r="AH17">
            <v>3616929.18</v>
          </cell>
          <cell r="AI17">
            <v>4595</v>
          </cell>
          <cell r="AJ17">
            <v>1315059.6000000001</v>
          </cell>
          <cell r="AK17">
            <v>2136</v>
          </cell>
          <cell r="AL17">
            <v>455504.99</v>
          </cell>
          <cell r="AM17">
            <v>5983</v>
          </cell>
          <cell r="AN17">
            <v>530681.32999999996</v>
          </cell>
        </row>
        <row r="18">
          <cell r="A18">
            <v>10</v>
          </cell>
          <cell r="B18" t="str">
            <v>Хумо Окбуйра ф/х</v>
          </cell>
          <cell r="C18">
            <v>51</v>
          </cell>
          <cell r="D18">
            <v>42820</v>
          </cell>
          <cell r="E18">
            <v>13611835.869999999</v>
          </cell>
          <cell r="F18">
            <v>83714.12</v>
          </cell>
          <cell r="G18">
            <v>162570.22</v>
          </cell>
          <cell r="H18">
            <v>13365551.52</v>
          </cell>
          <cell r="I18">
            <v>10692441.23</v>
          </cell>
          <cell r="J18">
            <v>234307.16</v>
          </cell>
          <cell r="K18">
            <v>0</v>
          </cell>
          <cell r="L18">
            <v>1742.98</v>
          </cell>
          <cell r="M18">
            <v>236050.14</v>
          </cell>
          <cell r="N18">
            <v>640169.69999999995</v>
          </cell>
          <cell r="O18">
            <v>10288321.67</v>
          </cell>
          <cell r="P18">
            <v>12961431.960000001</v>
          </cell>
          <cell r="Q18">
            <v>0</v>
          </cell>
          <cell r="R18">
            <v>470853</v>
          </cell>
          <cell r="S18">
            <v>0</v>
          </cell>
          <cell r="T18">
            <v>0</v>
          </cell>
          <cell r="U18">
            <v>1996900</v>
          </cell>
          <cell r="V18">
            <v>117264</v>
          </cell>
          <cell r="W18">
            <v>0</v>
          </cell>
          <cell r="X18">
            <v>0</v>
          </cell>
          <cell r="Y18">
            <v>0</v>
          </cell>
          <cell r="Z18">
            <v>2585017</v>
          </cell>
          <cell r="AA18">
            <v>7703304.6699999999</v>
          </cell>
          <cell r="AB18">
            <v>0</v>
          </cell>
          <cell r="AC18">
            <v>10376414.960000001</v>
          </cell>
          <cell r="AD18">
            <v>0</v>
          </cell>
          <cell r="AE18">
            <v>30702</v>
          </cell>
          <cell r="AF18">
            <v>10978433.43</v>
          </cell>
          <cell r="AG18">
            <v>3117</v>
          </cell>
          <cell r="AH18">
            <v>963340.02</v>
          </cell>
          <cell r="AI18">
            <v>1466</v>
          </cell>
          <cell r="AJ18">
            <v>419559.82</v>
          </cell>
          <cell r="AK18">
            <v>4674</v>
          </cell>
          <cell r="AL18">
            <v>996737.05</v>
          </cell>
          <cell r="AM18">
            <v>2861</v>
          </cell>
          <cell r="AN18">
            <v>253765.55</v>
          </cell>
        </row>
        <row r="19">
          <cell r="A19">
            <v>11</v>
          </cell>
          <cell r="B19" t="str">
            <v>Абдумалик Умар ф</v>
          </cell>
          <cell r="C19">
            <v>28.9</v>
          </cell>
          <cell r="D19">
            <v>28234</v>
          </cell>
          <cell r="E19">
            <v>9695095.8000000007</v>
          </cell>
          <cell r="F19">
            <v>39304.1</v>
          </cell>
          <cell r="G19">
            <v>0</v>
          </cell>
          <cell r="H19">
            <v>9655791.6999999993</v>
          </cell>
          <cell r="I19">
            <v>7724633.3499999996</v>
          </cell>
          <cell r="J19">
            <v>151526.72</v>
          </cell>
          <cell r="K19">
            <v>0</v>
          </cell>
          <cell r="L19">
            <v>1085.6099999999999</v>
          </cell>
          <cell r="M19">
            <v>152612.32999999999</v>
          </cell>
          <cell r="N19">
            <v>313276.61</v>
          </cell>
          <cell r="O19">
            <v>7563969.0700000003</v>
          </cell>
          <cell r="P19">
            <v>9495127.4199999999</v>
          </cell>
          <cell r="Q19">
            <v>0</v>
          </cell>
          <cell r="R19">
            <v>18553</v>
          </cell>
          <cell r="S19">
            <v>0</v>
          </cell>
          <cell r="T19">
            <v>0</v>
          </cell>
          <cell r="U19">
            <v>1446900</v>
          </cell>
          <cell r="V19">
            <v>90048</v>
          </cell>
          <cell r="W19">
            <v>3694500</v>
          </cell>
          <cell r="X19">
            <v>0</v>
          </cell>
          <cell r="Y19">
            <v>0</v>
          </cell>
          <cell r="Z19">
            <v>5250001</v>
          </cell>
          <cell r="AA19">
            <v>2313968.0699999998</v>
          </cell>
          <cell r="AB19">
            <v>0</v>
          </cell>
          <cell r="AC19">
            <v>4245126.42</v>
          </cell>
          <cell r="AD19">
            <v>0</v>
          </cell>
          <cell r="AE19">
            <v>23655</v>
          </cell>
          <cell r="AF19">
            <v>8458564.3599999994</v>
          </cell>
          <cell r="AG19">
            <v>1770</v>
          </cell>
          <cell r="AH19">
            <v>547036.19999999995</v>
          </cell>
          <cell r="AI19">
            <v>1867</v>
          </cell>
          <cell r="AJ19">
            <v>534323.44999999995</v>
          </cell>
          <cell r="AK19">
            <v>575</v>
          </cell>
          <cell r="AL19">
            <v>122619.55</v>
          </cell>
          <cell r="AM19">
            <v>367</v>
          </cell>
          <cell r="AN19">
            <v>32552.240000000002</v>
          </cell>
        </row>
        <row r="20">
          <cell r="A20">
            <v>12</v>
          </cell>
          <cell r="B20" t="str">
            <v>Окбуйраобод ф/х</v>
          </cell>
          <cell r="C20">
            <v>78.5</v>
          </cell>
          <cell r="D20">
            <v>66966</v>
          </cell>
          <cell r="E20">
            <v>22501411</v>
          </cell>
          <cell r="F20">
            <v>70019.02</v>
          </cell>
          <cell r="G20">
            <v>103076.13</v>
          </cell>
          <cell r="H20">
            <v>22328315.850000001</v>
          </cell>
          <cell r="I20">
            <v>17862652.690000001</v>
          </cell>
          <cell r="J20">
            <v>358240.4</v>
          </cell>
          <cell r="K20">
            <v>0</v>
          </cell>
          <cell r="L20">
            <v>2633.71</v>
          </cell>
          <cell r="M20">
            <v>360874.11</v>
          </cell>
          <cell r="N20">
            <v>716847.8</v>
          </cell>
          <cell r="O20">
            <v>17506679</v>
          </cell>
          <cell r="P20">
            <v>21972342.16</v>
          </cell>
          <cell r="Q20">
            <v>0</v>
          </cell>
          <cell r="R20">
            <v>220782</v>
          </cell>
          <cell r="S20">
            <v>0</v>
          </cell>
          <cell r="T20">
            <v>0</v>
          </cell>
          <cell r="U20">
            <v>3317800</v>
          </cell>
          <cell r="V20">
            <v>208992</v>
          </cell>
          <cell r="W20">
            <v>0</v>
          </cell>
          <cell r="X20">
            <v>0</v>
          </cell>
          <cell r="Y20">
            <v>0</v>
          </cell>
          <cell r="Z20">
            <v>3747574</v>
          </cell>
          <cell r="AA20">
            <v>13759105</v>
          </cell>
          <cell r="AB20">
            <v>0</v>
          </cell>
          <cell r="AC20">
            <v>18224768.16</v>
          </cell>
          <cell r="AD20">
            <v>0</v>
          </cell>
          <cell r="AE20">
            <v>54084</v>
          </cell>
          <cell r="AF20">
            <v>19339378.350000001</v>
          </cell>
          <cell r="AG20">
            <v>4479</v>
          </cell>
          <cell r="AH20">
            <v>1384279.74</v>
          </cell>
          <cell r="AI20">
            <v>2867</v>
          </cell>
          <cell r="AJ20">
            <v>820517.05</v>
          </cell>
          <cell r="AK20">
            <v>3743</v>
          </cell>
          <cell r="AL20">
            <v>798199.99</v>
          </cell>
          <cell r="AM20">
            <v>1793</v>
          </cell>
          <cell r="AN20">
            <v>159035.87</v>
          </cell>
        </row>
        <row r="21">
          <cell r="A21">
            <v>13</v>
          </cell>
          <cell r="B21" t="str">
            <v>Мадаминов Носир</v>
          </cell>
          <cell r="C21">
            <v>63.5</v>
          </cell>
          <cell r="D21">
            <v>63531</v>
          </cell>
          <cell r="E21">
            <v>22485095.41</v>
          </cell>
          <cell r="F21">
            <v>27433.37</v>
          </cell>
          <cell r="G21">
            <v>0</v>
          </cell>
          <cell r="H21">
            <v>22457662.039999999</v>
          </cell>
          <cell r="I21">
            <v>17966129.649999999</v>
          </cell>
          <cell r="J21">
            <v>336160.34</v>
          </cell>
          <cell r="K21">
            <v>0</v>
          </cell>
          <cell r="L21">
            <v>2374.09</v>
          </cell>
          <cell r="M21">
            <v>338534.43</v>
          </cell>
          <cell r="N21">
            <v>548066.61</v>
          </cell>
          <cell r="O21">
            <v>17756597.469999999</v>
          </cell>
          <cell r="P21">
            <v>22248129.859999999</v>
          </cell>
          <cell r="Q21">
            <v>168657</v>
          </cell>
          <cell r="R21">
            <v>1040168</v>
          </cell>
          <cell r="S21">
            <v>0</v>
          </cell>
          <cell r="T21">
            <v>0</v>
          </cell>
          <cell r="U21">
            <v>3365500</v>
          </cell>
          <cell r="V21">
            <v>213024</v>
          </cell>
          <cell r="W21">
            <v>7997000</v>
          </cell>
          <cell r="X21">
            <v>0</v>
          </cell>
          <cell r="Y21">
            <v>0</v>
          </cell>
          <cell r="Z21">
            <v>12784349</v>
          </cell>
          <cell r="AA21">
            <v>4972248.47</v>
          </cell>
          <cell r="AB21">
            <v>0</v>
          </cell>
          <cell r="AC21">
            <v>9463780.8599999994</v>
          </cell>
          <cell r="AD21">
            <v>0</v>
          </cell>
          <cell r="AE21">
            <v>59036</v>
          </cell>
          <cell r="AF21">
            <v>21110116.48</v>
          </cell>
          <cell r="AG21">
            <v>3872</v>
          </cell>
          <cell r="AH21">
            <v>1196680.32</v>
          </cell>
          <cell r="AI21">
            <v>623</v>
          </cell>
          <cell r="AJ21">
            <v>178298.61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</row>
        <row r="22">
          <cell r="A22">
            <v>14</v>
          </cell>
          <cell r="B22" t="str">
            <v>Яхё Мирзо Мохлар</v>
          </cell>
          <cell r="C22">
            <v>63.8</v>
          </cell>
          <cell r="D22">
            <v>55547</v>
          </cell>
          <cell r="E22">
            <v>18590870.920000002</v>
          </cell>
          <cell r="F22">
            <v>74454.5</v>
          </cell>
          <cell r="G22">
            <v>88624.35</v>
          </cell>
          <cell r="H22">
            <v>18427792.07</v>
          </cell>
          <cell r="I22">
            <v>14742233.65</v>
          </cell>
          <cell r="J22">
            <v>298621.59999999998</v>
          </cell>
          <cell r="K22">
            <v>0</v>
          </cell>
          <cell r="L22">
            <v>2196.6</v>
          </cell>
          <cell r="M22">
            <v>300818.2</v>
          </cell>
          <cell r="N22">
            <v>691578.29</v>
          </cell>
          <cell r="O22">
            <v>14351473.560000001</v>
          </cell>
          <cell r="P22">
            <v>18037031.98</v>
          </cell>
          <cell r="Q22">
            <v>57249</v>
          </cell>
          <cell r="R22">
            <v>772308</v>
          </cell>
          <cell r="S22">
            <v>0</v>
          </cell>
          <cell r="T22">
            <v>0</v>
          </cell>
          <cell r="U22">
            <v>2815200</v>
          </cell>
          <cell r="V22">
            <v>168672</v>
          </cell>
          <cell r="W22">
            <v>7417000</v>
          </cell>
          <cell r="X22">
            <v>0</v>
          </cell>
          <cell r="Y22">
            <v>0</v>
          </cell>
          <cell r="Z22">
            <v>11230429</v>
          </cell>
          <cell r="AA22">
            <v>3121044.56</v>
          </cell>
          <cell r="AB22">
            <v>0</v>
          </cell>
          <cell r="AC22">
            <v>6806602.9800000004</v>
          </cell>
          <cell r="AD22">
            <v>0</v>
          </cell>
          <cell r="AE22">
            <v>41295</v>
          </cell>
          <cell r="AF22">
            <v>14766282.630000001</v>
          </cell>
          <cell r="AG22">
            <v>7175</v>
          </cell>
          <cell r="AH22">
            <v>2217505.5</v>
          </cell>
          <cell r="AI22">
            <v>4257</v>
          </cell>
          <cell r="AJ22">
            <v>1218326.1499999999</v>
          </cell>
          <cell r="AK22">
            <v>1113</v>
          </cell>
          <cell r="AL22">
            <v>237348.81</v>
          </cell>
          <cell r="AM22">
            <v>1707</v>
          </cell>
          <cell r="AN22">
            <v>151407.82999999999</v>
          </cell>
        </row>
        <row r="23">
          <cell r="A23">
            <v>15</v>
          </cell>
          <cell r="B23" t="str">
            <v>Махмуджон Рахмад</v>
          </cell>
          <cell r="C23">
            <v>40.4</v>
          </cell>
          <cell r="D23">
            <v>40428</v>
          </cell>
          <cell r="E23">
            <v>14379695.210000001</v>
          </cell>
          <cell r="F23">
            <v>8852.7800000000007</v>
          </cell>
          <cell r="G23">
            <v>162586.44</v>
          </cell>
          <cell r="H23">
            <v>14208255.98</v>
          </cell>
          <cell r="I23">
            <v>11366604.810000001</v>
          </cell>
          <cell r="J23">
            <v>213308.68</v>
          </cell>
          <cell r="K23">
            <v>0</v>
          </cell>
          <cell r="L23">
            <v>1503.42</v>
          </cell>
          <cell r="M23">
            <v>214812.1</v>
          </cell>
          <cell r="N23">
            <v>319895.2</v>
          </cell>
          <cell r="O23">
            <v>11261521.710000001</v>
          </cell>
          <cell r="P23">
            <v>14103172.880000001</v>
          </cell>
          <cell r="Q23">
            <v>113513</v>
          </cell>
          <cell r="R23">
            <v>536531</v>
          </cell>
          <cell r="S23">
            <v>0</v>
          </cell>
          <cell r="T23">
            <v>0</v>
          </cell>
          <cell r="U23">
            <v>2141200</v>
          </cell>
          <cell r="V23">
            <v>135744</v>
          </cell>
          <cell r="W23">
            <v>0</v>
          </cell>
          <cell r="X23">
            <v>0</v>
          </cell>
          <cell r="Y23">
            <v>0</v>
          </cell>
          <cell r="Z23">
            <v>2926988</v>
          </cell>
          <cell r="AA23">
            <v>8334533.71</v>
          </cell>
          <cell r="AB23">
            <v>0</v>
          </cell>
          <cell r="AC23">
            <v>11176184.880000001</v>
          </cell>
          <cell r="AD23">
            <v>0</v>
          </cell>
          <cell r="AE23">
            <v>38850</v>
          </cell>
          <cell r="AF23">
            <v>13891998.529999999</v>
          </cell>
          <cell r="AG23">
            <v>1578</v>
          </cell>
          <cell r="AH23">
            <v>487696.68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</row>
        <row r="24">
          <cell r="A24">
            <v>16</v>
          </cell>
          <cell r="B24" t="str">
            <v>Ойбек Тоир ф/х</v>
          </cell>
          <cell r="C24">
            <v>68.2</v>
          </cell>
          <cell r="D24">
            <v>63929</v>
          </cell>
          <cell r="E24">
            <v>19924774.899999999</v>
          </cell>
          <cell r="F24">
            <v>131113.4</v>
          </cell>
          <cell r="G24">
            <v>9497.41</v>
          </cell>
          <cell r="H24">
            <v>19784164.09</v>
          </cell>
          <cell r="I24">
            <v>15827331.25</v>
          </cell>
          <cell r="J24">
            <v>349429.48</v>
          </cell>
          <cell r="K24">
            <v>0</v>
          </cell>
          <cell r="L24">
            <v>2613.11</v>
          </cell>
          <cell r="M24">
            <v>352042.59</v>
          </cell>
          <cell r="N24">
            <v>869004.96</v>
          </cell>
          <cell r="O24">
            <v>15310368.880000001</v>
          </cell>
          <cell r="P24">
            <v>19267201.719999999</v>
          </cell>
          <cell r="Q24">
            <v>109756</v>
          </cell>
          <cell r="R24">
            <v>1251690</v>
          </cell>
          <cell r="S24">
            <v>0</v>
          </cell>
          <cell r="T24">
            <v>0</v>
          </cell>
          <cell r="U24">
            <v>2899100</v>
          </cell>
          <cell r="V24">
            <v>176064</v>
          </cell>
          <cell r="W24">
            <v>8360000</v>
          </cell>
          <cell r="X24">
            <v>0</v>
          </cell>
          <cell r="Y24">
            <v>0</v>
          </cell>
          <cell r="Z24">
            <v>12796610</v>
          </cell>
          <cell r="AA24">
            <v>2513758.88</v>
          </cell>
          <cell r="AB24">
            <v>0</v>
          </cell>
          <cell r="AC24">
            <v>6470591.7199999997</v>
          </cell>
          <cell r="AD24">
            <v>0</v>
          </cell>
          <cell r="AE24">
            <v>43130</v>
          </cell>
          <cell r="AF24">
            <v>15422442.640000001</v>
          </cell>
          <cell r="AG24">
            <v>3417</v>
          </cell>
          <cell r="AH24">
            <v>1056058.02</v>
          </cell>
          <cell r="AI24">
            <v>9031</v>
          </cell>
          <cell r="AJ24">
            <v>2584614.41</v>
          </cell>
          <cell r="AK24">
            <v>971</v>
          </cell>
          <cell r="AL24">
            <v>207067.11</v>
          </cell>
          <cell r="AM24">
            <v>7380</v>
          </cell>
          <cell r="AN24">
            <v>654592.72</v>
          </cell>
        </row>
        <row r="25">
          <cell r="A25">
            <v>17</v>
          </cell>
          <cell r="B25" t="str">
            <v>Мадаминов Махрам</v>
          </cell>
          <cell r="C25">
            <v>63.6</v>
          </cell>
          <cell r="D25">
            <v>64186</v>
          </cell>
          <cell r="E25">
            <v>22843564.940000001</v>
          </cell>
          <cell r="F25">
            <v>14106.92</v>
          </cell>
          <cell r="G25">
            <v>78633.72</v>
          </cell>
          <cell r="H25">
            <v>22750824.300000001</v>
          </cell>
          <cell r="I25">
            <v>18200659.440000001</v>
          </cell>
          <cell r="J25">
            <v>338323.5</v>
          </cell>
          <cell r="K25">
            <v>0</v>
          </cell>
          <cell r="L25">
            <v>2658.62</v>
          </cell>
          <cell r="M25">
            <v>340982.12</v>
          </cell>
          <cell r="N25">
            <v>529141.74</v>
          </cell>
          <cell r="O25">
            <v>18012499.82</v>
          </cell>
          <cell r="P25">
            <v>22562664.68</v>
          </cell>
          <cell r="Q25">
            <v>99560</v>
          </cell>
          <cell r="R25">
            <v>928212</v>
          </cell>
          <cell r="S25">
            <v>0</v>
          </cell>
          <cell r="T25">
            <v>0</v>
          </cell>
          <cell r="U25">
            <v>3381400</v>
          </cell>
          <cell r="V25">
            <v>215712</v>
          </cell>
          <cell r="W25">
            <v>0</v>
          </cell>
          <cell r="X25">
            <v>0</v>
          </cell>
          <cell r="Y25">
            <v>0</v>
          </cell>
          <cell r="Z25">
            <v>4624884</v>
          </cell>
          <cell r="AA25">
            <v>13387615.82</v>
          </cell>
          <cell r="AB25">
            <v>0</v>
          </cell>
          <cell r="AC25">
            <v>17937780.68</v>
          </cell>
          <cell r="AD25">
            <v>0</v>
          </cell>
          <cell r="AE25">
            <v>63784</v>
          </cell>
          <cell r="AF25">
            <v>22500543.039999999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402</v>
          </cell>
          <cell r="AN25">
            <v>35656.68</v>
          </cell>
        </row>
        <row r="26">
          <cell r="A26">
            <v>18</v>
          </cell>
          <cell r="B26" t="str">
            <v>Эминонота Мухидд</v>
          </cell>
          <cell r="C26">
            <v>45.6</v>
          </cell>
          <cell r="D26">
            <v>45838</v>
          </cell>
          <cell r="E26">
            <v>15954199.09</v>
          </cell>
          <cell r="F26">
            <v>29224.91</v>
          </cell>
          <cell r="G26">
            <v>0</v>
          </cell>
          <cell r="H26">
            <v>15924974.18</v>
          </cell>
          <cell r="I26">
            <v>12739979.33</v>
          </cell>
          <cell r="J26">
            <v>242432.2</v>
          </cell>
          <cell r="K26">
            <v>0</v>
          </cell>
          <cell r="L26">
            <v>1704.99</v>
          </cell>
          <cell r="M26">
            <v>244137.19</v>
          </cell>
          <cell r="N26">
            <v>398177.72</v>
          </cell>
          <cell r="O26">
            <v>12585938.800000001</v>
          </cell>
          <cell r="P26">
            <v>15770933.65</v>
          </cell>
          <cell r="Q26">
            <v>0</v>
          </cell>
          <cell r="R26">
            <v>755406</v>
          </cell>
          <cell r="S26">
            <v>0</v>
          </cell>
          <cell r="T26">
            <v>0</v>
          </cell>
          <cell r="U26">
            <v>2427400</v>
          </cell>
          <cell r="V26">
            <v>153552</v>
          </cell>
          <cell r="W26">
            <v>0</v>
          </cell>
          <cell r="X26">
            <v>0</v>
          </cell>
          <cell r="Y26">
            <v>0</v>
          </cell>
          <cell r="Z26">
            <v>3336358</v>
          </cell>
          <cell r="AA26">
            <v>9249580.8000000007</v>
          </cell>
          <cell r="AB26">
            <v>0</v>
          </cell>
          <cell r="AC26">
            <v>12434575.65</v>
          </cell>
          <cell r="AD26">
            <v>0</v>
          </cell>
          <cell r="AE26">
            <v>38888</v>
          </cell>
          <cell r="AF26">
            <v>13905586.6</v>
          </cell>
          <cell r="AG26">
            <v>2605</v>
          </cell>
          <cell r="AH26">
            <v>805101.3</v>
          </cell>
          <cell r="AI26">
            <v>4345</v>
          </cell>
          <cell r="AJ26">
            <v>1243511.19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</row>
        <row r="27">
          <cell r="A27">
            <v>19</v>
          </cell>
          <cell r="B27" t="str">
            <v>Тожимат Соттиев</v>
          </cell>
          <cell r="C27">
            <v>68.900000000000006</v>
          </cell>
          <cell r="D27">
            <v>49073</v>
          </cell>
          <cell r="E27">
            <v>15709138.23</v>
          </cell>
          <cell r="F27">
            <v>114500.42</v>
          </cell>
          <cell r="G27">
            <v>30387.18</v>
          </cell>
          <cell r="H27">
            <v>15564250.630000001</v>
          </cell>
          <cell r="I27">
            <v>12451400.5</v>
          </cell>
          <cell r="J27">
            <v>267651.48</v>
          </cell>
          <cell r="K27">
            <v>0</v>
          </cell>
          <cell r="L27">
            <v>1915.52</v>
          </cell>
          <cell r="M27">
            <v>269567</v>
          </cell>
          <cell r="N27">
            <v>669652.04</v>
          </cell>
          <cell r="O27">
            <v>12051315.460000001</v>
          </cell>
          <cell r="P27">
            <v>15164165.59</v>
          </cell>
          <cell r="Q27">
            <v>69323</v>
          </cell>
          <cell r="R27">
            <v>319309</v>
          </cell>
          <cell r="S27">
            <v>0</v>
          </cell>
          <cell r="T27">
            <v>0</v>
          </cell>
          <cell r="U27">
            <v>2403900</v>
          </cell>
          <cell r="V27">
            <v>141456</v>
          </cell>
          <cell r="W27">
            <v>8298000</v>
          </cell>
          <cell r="X27">
            <v>0</v>
          </cell>
          <cell r="Y27">
            <v>0</v>
          </cell>
          <cell r="Z27">
            <v>11231988</v>
          </cell>
          <cell r="AA27">
            <v>819327.46</v>
          </cell>
          <cell r="AB27">
            <v>0</v>
          </cell>
          <cell r="AC27">
            <v>3932177.59</v>
          </cell>
          <cell r="AD27">
            <v>0</v>
          </cell>
          <cell r="AE27">
            <v>33631</v>
          </cell>
          <cell r="AF27">
            <v>12025786.42</v>
          </cell>
          <cell r="AG27">
            <v>3293</v>
          </cell>
          <cell r="AH27">
            <v>1017734.58</v>
          </cell>
          <cell r="AI27">
            <v>5334</v>
          </cell>
          <cell r="AJ27">
            <v>1526556.67</v>
          </cell>
          <cell r="AK27">
            <v>4292</v>
          </cell>
          <cell r="AL27">
            <v>915275</v>
          </cell>
          <cell r="AM27">
            <v>2523</v>
          </cell>
          <cell r="AN27">
            <v>223785.56</v>
          </cell>
        </row>
        <row r="28">
          <cell r="A28">
            <v>20</v>
          </cell>
          <cell r="B28" t="str">
            <v>Валиев Иттифок ф</v>
          </cell>
          <cell r="C28">
            <v>85.6</v>
          </cell>
          <cell r="D28">
            <v>68013</v>
          </cell>
          <cell r="E28">
            <v>22781881.43</v>
          </cell>
          <cell r="F28">
            <v>80977.320000000007</v>
          </cell>
          <cell r="G28">
            <v>143186.70000000001</v>
          </cell>
          <cell r="H28">
            <v>22557717.399999999</v>
          </cell>
          <cell r="I28">
            <v>18046173.91</v>
          </cell>
          <cell r="J28">
            <v>365415.76</v>
          </cell>
          <cell r="K28">
            <v>0</v>
          </cell>
          <cell r="L28">
            <v>2871.54</v>
          </cell>
          <cell r="M28">
            <v>368287.3</v>
          </cell>
          <cell r="N28">
            <v>706672.81</v>
          </cell>
          <cell r="O28">
            <v>17707788.399999999</v>
          </cell>
          <cell r="P28">
            <v>22219331.890000001</v>
          </cell>
          <cell r="Q28">
            <v>79761</v>
          </cell>
          <cell r="R28">
            <v>-30128</v>
          </cell>
          <cell r="S28">
            <v>0</v>
          </cell>
          <cell r="T28">
            <v>0</v>
          </cell>
          <cell r="U28">
            <v>3423800</v>
          </cell>
          <cell r="V28">
            <v>208992</v>
          </cell>
          <cell r="W28">
            <v>0</v>
          </cell>
          <cell r="X28">
            <v>0</v>
          </cell>
          <cell r="Y28">
            <v>0</v>
          </cell>
          <cell r="Z28">
            <v>3682425</v>
          </cell>
          <cell r="AA28">
            <v>14025363.4</v>
          </cell>
          <cell r="AB28">
            <v>0</v>
          </cell>
          <cell r="AC28">
            <v>18536906.890000001</v>
          </cell>
          <cell r="AD28">
            <v>0</v>
          </cell>
          <cell r="AE28">
            <v>54946</v>
          </cell>
          <cell r="AF28">
            <v>19369088.989999998</v>
          </cell>
          <cell r="AG28">
            <v>4262</v>
          </cell>
          <cell r="AH28">
            <v>1317213.72</v>
          </cell>
          <cell r="AI28">
            <v>3419</v>
          </cell>
          <cell r="AJ28">
            <v>978495.92</v>
          </cell>
          <cell r="AK28">
            <v>2897</v>
          </cell>
          <cell r="AL28">
            <v>617789.31000000006</v>
          </cell>
          <cell r="AM28">
            <v>2489</v>
          </cell>
          <cell r="AN28">
            <v>220769.83</v>
          </cell>
        </row>
        <row r="29">
          <cell r="A29">
            <v>21</v>
          </cell>
          <cell r="B29" t="str">
            <v>Комилжон Окбуйра</v>
          </cell>
          <cell r="C29">
            <v>48.8</v>
          </cell>
          <cell r="D29">
            <v>48501</v>
          </cell>
          <cell r="E29">
            <v>15920331.199999999</v>
          </cell>
          <cell r="F29">
            <v>59806.5</v>
          </cell>
          <cell r="G29">
            <v>0</v>
          </cell>
          <cell r="H29">
            <v>15860524.699999999</v>
          </cell>
          <cell r="I29">
            <v>12688419.76</v>
          </cell>
          <cell r="J29">
            <v>261056.48</v>
          </cell>
          <cell r="K29">
            <v>0</v>
          </cell>
          <cell r="L29">
            <v>1844.39</v>
          </cell>
          <cell r="M29">
            <v>262900.87</v>
          </cell>
          <cell r="N29">
            <v>498244.1</v>
          </cell>
          <cell r="O29">
            <v>12453076.529999999</v>
          </cell>
          <cell r="P29">
            <v>15625181.470000001</v>
          </cell>
          <cell r="Q29">
            <v>0</v>
          </cell>
          <cell r="R29">
            <v>407501</v>
          </cell>
          <cell r="S29">
            <v>0</v>
          </cell>
          <cell r="T29">
            <v>0</v>
          </cell>
          <cell r="U29">
            <v>2426600</v>
          </cell>
          <cell r="V29">
            <v>149520</v>
          </cell>
          <cell r="W29">
            <v>5840000</v>
          </cell>
          <cell r="X29">
            <v>0</v>
          </cell>
          <cell r="Y29">
            <v>0</v>
          </cell>
          <cell r="Z29">
            <v>8823621</v>
          </cell>
          <cell r="AA29">
            <v>3629455.53</v>
          </cell>
          <cell r="AB29">
            <v>0</v>
          </cell>
          <cell r="AC29">
            <v>6801560.4699999997</v>
          </cell>
          <cell r="AD29">
            <v>0</v>
          </cell>
          <cell r="AE29">
            <v>35504</v>
          </cell>
          <cell r="AF29">
            <v>12695534.52</v>
          </cell>
          <cell r="AG29">
            <v>5379</v>
          </cell>
          <cell r="AH29">
            <v>1662433.74</v>
          </cell>
          <cell r="AI29">
            <v>3290</v>
          </cell>
          <cell r="AJ29">
            <v>941576.94</v>
          </cell>
          <cell r="AK29">
            <v>1902</v>
          </cell>
          <cell r="AL29">
            <v>405604.17</v>
          </cell>
          <cell r="AM29">
            <v>2426</v>
          </cell>
          <cell r="AN29">
            <v>215181.83</v>
          </cell>
        </row>
        <row r="30">
          <cell r="A30">
            <v>22</v>
          </cell>
          <cell r="B30" t="str">
            <v>Ашматов Тургунбо</v>
          </cell>
          <cell r="C30">
            <v>45</v>
          </cell>
          <cell r="D30">
            <v>33277</v>
          </cell>
          <cell r="E30">
            <v>11343567.9</v>
          </cell>
          <cell r="F30">
            <v>42241.98</v>
          </cell>
          <cell r="G30">
            <v>113180.99</v>
          </cell>
          <cell r="H30">
            <v>11188144.92</v>
          </cell>
          <cell r="I30">
            <v>8950515.9600000009</v>
          </cell>
          <cell r="J30">
            <v>177906.72</v>
          </cell>
          <cell r="K30">
            <v>0</v>
          </cell>
          <cell r="L30">
            <v>1248.3499999999999</v>
          </cell>
          <cell r="M30">
            <v>179155.07</v>
          </cell>
          <cell r="N30">
            <v>387572.84</v>
          </cell>
          <cell r="O30">
            <v>8742098.1899999995</v>
          </cell>
          <cell r="P30">
            <v>10979727.15</v>
          </cell>
          <cell r="Q30">
            <v>124201</v>
          </cell>
          <cell r="R30">
            <v>227832</v>
          </cell>
          <cell r="S30">
            <v>0</v>
          </cell>
          <cell r="T30">
            <v>0</v>
          </cell>
          <cell r="U30">
            <v>1717200</v>
          </cell>
          <cell r="V30">
            <v>97440</v>
          </cell>
          <cell r="W30">
            <v>5181000</v>
          </cell>
          <cell r="X30">
            <v>0</v>
          </cell>
          <cell r="Y30">
            <v>0</v>
          </cell>
          <cell r="Z30">
            <v>7347673</v>
          </cell>
          <cell r="AA30">
            <v>1394425.19</v>
          </cell>
          <cell r="AB30">
            <v>0</v>
          </cell>
          <cell r="AC30">
            <v>3632054.15</v>
          </cell>
          <cell r="AD30">
            <v>0</v>
          </cell>
          <cell r="AE30">
            <v>27154</v>
          </cell>
          <cell r="AF30">
            <v>9709738.1899999995</v>
          </cell>
          <cell r="AG30">
            <v>2149</v>
          </cell>
          <cell r="AH30">
            <v>664169.93999999994</v>
          </cell>
          <cell r="AI30">
            <v>3125</v>
          </cell>
          <cell r="AJ30">
            <v>894355</v>
          </cell>
          <cell r="AK30">
            <v>0</v>
          </cell>
          <cell r="AL30">
            <v>0</v>
          </cell>
          <cell r="AM30">
            <v>849</v>
          </cell>
          <cell r="AN30">
            <v>75304.77</v>
          </cell>
        </row>
        <row r="31">
          <cell r="A31">
            <v>23</v>
          </cell>
          <cell r="B31" t="str">
            <v>Хажалхонхожиона</v>
          </cell>
          <cell r="C31">
            <v>89.6</v>
          </cell>
          <cell r="D31">
            <v>89693</v>
          </cell>
          <cell r="E31">
            <v>25829115.73</v>
          </cell>
          <cell r="F31">
            <v>62375.63</v>
          </cell>
          <cell r="G31">
            <v>0</v>
          </cell>
          <cell r="H31">
            <v>25766740.100000001</v>
          </cell>
          <cell r="I31">
            <v>20613392.079999998</v>
          </cell>
          <cell r="J31">
            <v>487238.6</v>
          </cell>
          <cell r="K31">
            <v>0</v>
          </cell>
          <cell r="L31">
            <v>3703.27</v>
          </cell>
          <cell r="M31">
            <v>490941.87</v>
          </cell>
          <cell r="N31">
            <v>1100109.42</v>
          </cell>
          <cell r="O31">
            <v>20004224.530000001</v>
          </cell>
          <cell r="P31">
            <v>25157572.550000001</v>
          </cell>
          <cell r="Q31">
            <v>0</v>
          </cell>
          <cell r="R31">
            <v>1717552</v>
          </cell>
          <cell r="S31">
            <v>0</v>
          </cell>
          <cell r="T31">
            <v>0</v>
          </cell>
          <cell r="U31">
            <v>3558300</v>
          </cell>
          <cell r="V31">
            <v>215376</v>
          </cell>
          <cell r="W31">
            <v>5599101</v>
          </cell>
          <cell r="X31">
            <v>0</v>
          </cell>
          <cell r="Y31">
            <v>0</v>
          </cell>
          <cell r="Z31">
            <v>11090329</v>
          </cell>
          <cell r="AA31">
            <v>8913895.5299999993</v>
          </cell>
          <cell r="AB31">
            <v>0</v>
          </cell>
          <cell r="AC31">
            <v>14067243.550000001</v>
          </cell>
          <cell r="AD31">
            <v>0</v>
          </cell>
          <cell r="AE31">
            <v>52157</v>
          </cell>
          <cell r="AF31">
            <v>18650320.93</v>
          </cell>
          <cell r="AG31">
            <v>10770</v>
          </cell>
          <cell r="AH31">
            <v>3328576.2</v>
          </cell>
          <cell r="AI31">
            <v>3776</v>
          </cell>
          <cell r="AJ31">
            <v>1080667.03</v>
          </cell>
          <cell r="AK31">
            <v>5864</v>
          </cell>
          <cell r="AL31">
            <v>1250506.21</v>
          </cell>
          <cell r="AM31">
            <v>17126</v>
          </cell>
          <cell r="AN31">
            <v>1519045.36</v>
          </cell>
        </row>
        <row r="32">
          <cell r="A32">
            <v>24</v>
          </cell>
          <cell r="B32" t="str">
            <v>Холматбойобод Хо</v>
          </cell>
          <cell r="C32">
            <v>101.9</v>
          </cell>
          <cell r="D32">
            <v>101787</v>
          </cell>
          <cell r="E32">
            <v>32862752.77</v>
          </cell>
          <cell r="F32">
            <v>105681.27</v>
          </cell>
          <cell r="G32">
            <v>104880.23</v>
          </cell>
          <cell r="H32">
            <v>32652191.260000002</v>
          </cell>
          <cell r="I32">
            <v>26121753.010000002</v>
          </cell>
          <cell r="J32">
            <v>550656.12</v>
          </cell>
          <cell r="K32">
            <v>0</v>
          </cell>
          <cell r="L32">
            <v>4327.18</v>
          </cell>
          <cell r="M32">
            <v>554983.30000000005</v>
          </cell>
          <cell r="N32">
            <v>1125459.42</v>
          </cell>
          <cell r="O32">
            <v>25551276.890000001</v>
          </cell>
          <cell r="P32">
            <v>32081715.140000001</v>
          </cell>
          <cell r="Q32">
            <v>72650</v>
          </cell>
          <cell r="R32">
            <v>2109501</v>
          </cell>
          <cell r="S32">
            <v>0</v>
          </cell>
          <cell r="T32">
            <v>0</v>
          </cell>
          <cell r="U32">
            <v>4829700</v>
          </cell>
          <cell r="V32">
            <v>277536</v>
          </cell>
          <cell r="W32">
            <v>0</v>
          </cell>
          <cell r="X32">
            <v>0</v>
          </cell>
          <cell r="Y32">
            <v>0</v>
          </cell>
          <cell r="Z32">
            <v>7289387</v>
          </cell>
          <cell r="AA32">
            <v>18261889.890000001</v>
          </cell>
          <cell r="AB32">
            <v>0</v>
          </cell>
          <cell r="AC32">
            <v>24792328.140000001</v>
          </cell>
          <cell r="AD32">
            <v>0</v>
          </cell>
          <cell r="AE32">
            <v>82256</v>
          </cell>
          <cell r="AF32">
            <v>28747691.870000001</v>
          </cell>
          <cell r="AG32">
            <v>699</v>
          </cell>
          <cell r="AH32">
            <v>216032.94</v>
          </cell>
          <cell r="AI32">
            <v>5899</v>
          </cell>
          <cell r="AJ32">
            <v>1688256.05</v>
          </cell>
          <cell r="AK32">
            <v>3197</v>
          </cell>
          <cell r="AL32">
            <v>681764.72</v>
          </cell>
          <cell r="AM32">
            <v>9736</v>
          </cell>
          <cell r="AN32">
            <v>863565.66</v>
          </cell>
        </row>
        <row r="33">
          <cell r="A33">
            <v>25</v>
          </cell>
          <cell r="B33" t="str">
            <v>Тургунов Туйчибо</v>
          </cell>
          <cell r="C33">
            <v>44.5</v>
          </cell>
          <cell r="D33">
            <v>44163</v>
          </cell>
          <cell r="E33">
            <v>14799971.960000001</v>
          </cell>
          <cell r="F33">
            <v>30624.42</v>
          </cell>
          <cell r="G33">
            <v>55142.47</v>
          </cell>
          <cell r="H33">
            <v>14714205.07</v>
          </cell>
          <cell r="I33">
            <v>11771364.050000001</v>
          </cell>
          <cell r="J33">
            <v>236681.36</v>
          </cell>
          <cell r="K33">
            <v>0</v>
          </cell>
          <cell r="L33">
            <v>1750.88</v>
          </cell>
          <cell r="M33">
            <v>238432.24</v>
          </cell>
          <cell r="N33">
            <v>453535.46</v>
          </cell>
          <cell r="O33">
            <v>11556260.83</v>
          </cell>
          <cell r="P33">
            <v>14499101.85</v>
          </cell>
          <cell r="Q33">
            <v>0</v>
          </cell>
          <cell r="R33">
            <v>430379</v>
          </cell>
          <cell r="S33">
            <v>0</v>
          </cell>
          <cell r="T33">
            <v>0</v>
          </cell>
          <cell r="U33">
            <v>2219700</v>
          </cell>
          <cell r="V33">
            <v>134400</v>
          </cell>
          <cell r="W33">
            <v>5733000</v>
          </cell>
          <cell r="X33">
            <v>0</v>
          </cell>
          <cell r="Y33">
            <v>0</v>
          </cell>
          <cell r="Z33">
            <v>8517479</v>
          </cell>
          <cell r="AA33">
            <v>3038781.83</v>
          </cell>
          <cell r="AB33">
            <v>0</v>
          </cell>
          <cell r="AC33">
            <v>5981622.8499999996</v>
          </cell>
          <cell r="AD33">
            <v>0</v>
          </cell>
          <cell r="AE33">
            <v>36966</v>
          </cell>
          <cell r="AF33">
            <v>13218317.07</v>
          </cell>
          <cell r="AG33">
            <v>2939</v>
          </cell>
          <cell r="AH33">
            <v>908327.34</v>
          </cell>
          <cell r="AI33">
            <v>1497</v>
          </cell>
          <cell r="AJ33">
            <v>428431.82</v>
          </cell>
          <cell r="AK33">
            <v>0</v>
          </cell>
          <cell r="AL33">
            <v>0</v>
          </cell>
          <cell r="AM33">
            <v>2761</v>
          </cell>
          <cell r="AN33">
            <v>244895.73</v>
          </cell>
        </row>
        <row r="34">
          <cell r="A34">
            <v>26</v>
          </cell>
          <cell r="B34" t="str">
            <v>Турсунбой Мухамм</v>
          </cell>
          <cell r="C34">
            <v>33.4</v>
          </cell>
          <cell r="D34">
            <v>33884</v>
          </cell>
          <cell r="E34">
            <v>12074041.529999999</v>
          </cell>
          <cell r="F34">
            <v>998.32</v>
          </cell>
          <cell r="G34">
            <v>52138.16</v>
          </cell>
          <cell r="H34">
            <v>12020905.039999999</v>
          </cell>
          <cell r="I34">
            <v>9616724.0399999991</v>
          </cell>
          <cell r="J34">
            <v>177642.92</v>
          </cell>
          <cell r="K34">
            <v>0</v>
          </cell>
          <cell r="L34">
            <v>1395.96</v>
          </cell>
          <cell r="M34">
            <v>179038.88</v>
          </cell>
          <cell r="N34">
            <v>217634.42</v>
          </cell>
          <cell r="O34">
            <v>9578128.5</v>
          </cell>
          <cell r="P34">
            <v>11982309.5</v>
          </cell>
          <cell r="Q34">
            <v>84796</v>
          </cell>
          <cell r="R34">
            <v>438800</v>
          </cell>
          <cell r="S34">
            <v>0</v>
          </cell>
          <cell r="T34">
            <v>0</v>
          </cell>
          <cell r="U34">
            <v>1796700</v>
          </cell>
          <cell r="V34">
            <v>113568</v>
          </cell>
          <cell r="W34">
            <v>4169000</v>
          </cell>
          <cell r="X34">
            <v>0</v>
          </cell>
          <cell r="Y34">
            <v>0</v>
          </cell>
          <cell r="Z34">
            <v>6602864</v>
          </cell>
          <cell r="AA34">
            <v>2975264.5</v>
          </cell>
          <cell r="AB34">
            <v>0</v>
          </cell>
          <cell r="AC34">
            <v>5379445.5</v>
          </cell>
          <cell r="AD34">
            <v>0</v>
          </cell>
          <cell r="AE34">
            <v>33014</v>
          </cell>
          <cell r="AF34">
            <v>11449824.16</v>
          </cell>
          <cell r="AG34">
            <v>870</v>
          </cell>
          <cell r="AH34">
            <v>268882.2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</row>
        <row r="35">
          <cell r="A35">
            <v>27</v>
          </cell>
          <cell r="B35" t="str">
            <v>Окбуйра Чорвадор</v>
          </cell>
          <cell r="C35">
            <v>40</v>
          </cell>
          <cell r="D35">
            <v>37168</v>
          </cell>
          <cell r="E35">
            <v>10913511.869999999</v>
          </cell>
          <cell r="F35">
            <v>133523.48000000001</v>
          </cell>
          <cell r="G35">
            <v>177429.61</v>
          </cell>
          <cell r="H35">
            <v>10602558.789999999</v>
          </cell>
          <cell r="I35">
            <v>8482047.0199999996</v>
          </cell>
          <cell r="J35">
            <v>206502.64</v>
          </cell>
          <cell r="K35">
            <v>0</v>
          </cell>
          <cell r="L35">
            <v>1622.73</v>
          </cell>
          <cell r="M35">
            <v>208125.37</v>
          </cell>
          <cell r="N35">
            <v>815403.35</v>
          </cell>
          <cell r="O35">
            <v>7874769.04</v>
          </cell>
          <cell r="P35">
            <v>9995280.8100000005</v>
          </cell>
          <cell r="Q35">
            <v>0</v>
          </cell>
          <cell r="R35">
            <v>623419</v>
          </cell>
          <cell r="S35">
            <v>0</v>
          </cell>
          <cell r="T35">
            <v>0</v>
          </cell>
          <cell r="U35">
            <v>1615500</v>
          </cell>
          <cell r="V35">
            <v>84672</v>
          </cell>
          <cell r="W35">
            <v>0</v>
          </cell>
          <cell r="X35">
            <v>0</v>
          </cell>
          <cell r="Y35">
            <v>0</v>
          </cell>
          <cell r="Z35">
            <v>2323591</v>
          </cell>
          <cell r="AA35">
            <v>5551178.04</v>
          </cell>
          <cell r="AB35">
            <v>0</v>
          </cell>
          <cell r="AC35">
            <v>7671689.8099999996</v>
          </cell>
          <cell r="AD35">
            <v>0</v>
          </cell>
          <cell r="AE35">
            <v>14177</v>
          </cell>
          <cell r="AF35">
            <v>5069417.33</v>
          </cell>
          <cell r="AG35">
            <v>4341</v>
          </cell>
          <cell r="AH35">
            <v>1341629.46</v>
          </cell>
          <cell r="AI35">
            <v>11797</v>
          </cell>
          <cell r="AJ35">
            <v>3376225.9</v>
          </cell>
          <cell r="AK35">
            <v>4162</v>
          </cell>
          <cell r="AL35">
            <v>887552.32</v>
          </cell>
          <cell r="AM35">
            <v>2691</v>
          </cell>
          <cell r="AN35">
            <v>238686.86</v>
          </cell>
        </row>
        <row r="36">
          <cell r="A36">
            <v>28</v>
          </cell>
          <cell r="B36" t="str">
            <v>Ортиков ф/х</v>
          </cell>
          <cell r="C36">
            <v>167</v>
          </cell>
          <cell r="D36">
            <v>162294</v>
          </cell>
          <cell r="E36">
            <v>51862161.280000001</v>
          </cell>
          <cell r="F36">
            <v>88611.73</v>
          </cell>
          <cell r="G36">
            <v>0</v>
          </cell>
          <cell r="H36">
            <v>51773549.549999997</v>
          </cell>
          <cell r="I36">
            <v>41418839.619999997</v>
          </cell>
          <cell r="J36">
            <v>869748.6</v>
          </cell>
          <cell r="K36">
            <v>0</v>
          </cell>
          <cell r="L36">
            <v>6834.67</v>
          </cell>
          <cell r="M36">
            <v>876583.27</v>
          </cell>
          <cell r="N36">
            <v>1420655.43</v>
          </cell>
          <cell r="O36">
            <v>40874767.460000001</v>
          </cell>
          <cell r="P36">
            <v>51229477.390000001</v>
          </cell>
          <cell r="Q36">
            <v>0</v>
          </cell>
          <cell r="R36">
            <v>2026552</v>
          </cell>
          <cell r="S36">
            <v>0</v>
          </cell>
          <cell r="T36">
            <v>0</v>
          </cell>
          <cell r="U36">
            <v>7304900</v>
          </cell>
          <cell r="V36">
            <v>437808</v>
          </cell>
          <cell r="W36">
            <v>0</v>
          </cell>
          <cell r="X36">
            <v>0</v>
          </cell>
          <cell r="Y36">
            <v>0</v>
          </cell>
          <cell r="Z36">
            <v>9769260</v>
          </cell>
          <cell r="AA36">
            <v>31105507.460000001</v>
          </cell>
          <cell r="AB36">
            <v>0</v>
          </cell>
          <cell r="AC36">
            <v>41460217.390000001</v>
          </cell>
          <cell r="AD36">
            <v>0</v>
          </cell>
          <cell r="AE36">
            <v>130274</v>
          </cell>
          <cell r="AF36">
            <v>45304627.630000003</v>
          </cell>
          <cell r="AG36">
            <v>7134</v>
          </cell>
          <cell r="AH36">
            <v>2204834.04</v>
          </cell>
          <cell r="AI36">
            <v>605</v>
          </cell>
          <cell r="AJ36">
            <v>173147.13</v>
          </cell>
          <cell r="AK36">
            <v>5998</v>
          </cell>
          <cell r="AL36">
            <v>1279081.8899999999</v>
          </cell>
          <cell r="AM36">
            <v>18283</v>
          </cell>
          <cell r="AN36">
            <v>1621669.19</v>
          </cell>
        </row>
        <row r="37">
          <cell r="A37">
            <v>29</v>
          </cell>
          <cell r="B37" t="str">
            <v>Шохимардон ф/х</v>
          </cell>
          <cell r="C37">
            <v>157.80000000000001</v>
          </cell>
          <cell r="D37">
            <v>157980</v>
          </cell>
          <cell r="E37">
            <v>51754261.560000002</v>
          </cell>
          <cell r="F37">
            <v>80003.460000000006</v>
          </cell>
          <cell r="G37">
            <v>0</v>
          </cell>
          <cell r="H37">
            <v>51674258.100000001</v>
          </cell>
          <cell r="I37">
            <v>41339406.469999999</v>
          </cell>
          <cell r="J37">
            <v>837406.71999999997</v>
          </cell>
          <cell r="K37">
            <v>3118610.46</v>
          </cell>
          <cell r="L37">
            <v>6580.55</v>
          </cell>
          <cell r="M37">
            <v>3962597.73</v>
          </cell>
          <cell r="N37">
            <v>1518597</v>
          </cell>
          <cell r="O37">
            <v>43783407.200000003</v>
          </cell>
          <cell r="P37">
            <v>54118258.829999998</v>
          </cell>
          <cell r="Q37">
            <v>0</v>
          </cell>
          <cell r="R37">
            <v>3534849</v>
          </cell>
          <cell r="S37">
            <v>0</v>
          </cell>
          <cell r="T37">
            <v>0</v>
          </cell>
          <cell r="U37">
            <v>7818000</v>
          </cell>
          <cell r="V37">
            <v>467712</v>
          </cell>
          <cell r="W37">
            <v>0</v>
          </cell>
          <cell r="X37">
            <v>0</v>
          </cell>
          <cell r="Y37">
            <v>0</v>
          </cell>
          <cell r="Z37">
            <v>11820561</v>
          </cell>
          <cell r="AA37">
            <v>31962846.199999999</v>
          </cell>
          <cell r="AB37">
            <v>0</v>
          </cell>
          <cell r="AC37">
            <v>42297697.829999998</v>
          </cell>
          <cell r="AD37">
            <v>0</v>
          </cell>
          <cell r="AE37">
            <v>124355</v>
          </cell>
          <cell r="AF37">
            <v>43319802.689999998</v>
          </cell>
          <cell r="AG37">
            <v>9534</v>
          </cell>
          <cell r="AH37">
            <v>2917404</v>
          </cell>
          <cell r="AI37">
            <v>11584</v>
          </cell>
          <cell r="AJ37">
            <v>3282442.2400000002</v>
          </cell>
          <cell r="AK37">
            <v>3120</v>
          </cell>
          <cell r="AL37">
            <v>658756.80000000005</v>
          </cell>
          <cell r="AM37">
            <v>9387</v>
          </cell>
          <cell r="AN37">
            <v>824366.34</v>
          </cell>
        </row>
        <row r="38">
          <cell r="A38">
            <v>30</v>
          </cell>
          <cell r="B38" t="str">
            <v>Мухиддинхожи ф/х</v>
          </cell>
          <cell r="C38">
            <v>144</v>
          </cell>
          <cell r="D38">
            <v>122073</v>
          </cell>
          <cell r="E38">
            <v>42039259.130000003</v>
          </cell>
          <cell r="F38">
            <v>74289.149999999994</v>
          </cell>
          <cell r="G38">
            <v>0</v>
          </cell>
          <cell r="H38">
            <v>41964969.979999997</v>
          </cell>
          <cell r="I38">
            <v>33571976</v>
          </cell>
          <cell r="J38">
            <v>645149.28</v>
          </cell>
          <cell r="K38">
            <v>0</v>
          </cell>
          <cell r="L38">
            <v>5069.74</v>
          </cell>
          <cell r="M38">
            <v>650219.02</v>
          </cell>
          <cell r="N38">
            <v>1060023.97</v>
          </cell>
          <cell r="O38">
            <v>33162171.050000001</v>
          </cell>
          <cell r="P38">
            <v>41555165.030000001</v>
          </cell>
          <cell r="Q38">
            <v>0</v>
          </cell>
          <cell r="R38">
            <v>1225618</v>
          </cell>
          <cell r="S38">
            <v>0</v>
          </cell>
          <cell r="T38">
            <v>0</v>
          </cell>
          <cell r="U38">
            <v>6227500</v>
          </cell>
          <cell r="V38">
            <v>383376</v>
          </cell>
          <cell r="W38">
            <v>0</v>
          </cell>
          <cell r="X38">
            <v>0</v>
          </cell>
          <cell r="Y38">
            <v>0</v>
          </cell>
          <cell r="Z38">
            <v>7836494</v>
          </cell>
          <cell r="AA38">
            <v>25325677.050000001</v>
          </cell>
          <cell r="AB38">
            <v>0</v>
          </cell>
          <cell r="AC38">
            <v>33718671.030000001</v>
          </cell>
          <cell r="AD38">
            <v>0</v>
          </cell>
          <cell r="AE38">
            <v>104886</v>
          </cell>
          <cell r="AF38">
            <v>34696999.079999998</v>
          </cell>
          <cell r="AG38">
            <v>6746</v>
          </cell>
          <cell r="AH38">
            <v>2084918.76</v>
          </cell>
          <cell r="AI38">
            <v>6373</v>
          </cell>
          <cell r="AJ38">
            <v>1823911.82</v>
          </cell>
          <cell r="AK38">
            <v>2123</v>
          </cell>
          <cell r="AL38">
            <v>452732.72</v>
          </cell>
          <cell r="AM38">
            <v>1945</v>
          </cell>
          <cell r="AN38">
            <v>172518</v>
          </cell>
        </row>
        <row r="39">
          <cell r="A39">
            <v>31</v>
          </cell>
          <cell r="B39" t="str">
            <v>Олимжон Косимов</v>
          </cell>
          <cell r="C39">
            <v>92</v>
          </cell>
          <cell r="D39">
            <v>91560</v>
          </cell>
          <cell r="E39">
            <v>30800182.219999999</v>
          </cell>
          <cell r="F39">
            <v>92704.4</v>
          </cell>
          <cell r="G39">
            <v>0</v>
          </cell>
          <cell r="H39">
            <v>30707477.82</v>
          </cell>
          <cell r="I39">
            <v>24565982.23</v>
          </cell>
          <cell r="J39">
            <v>488293.8</v>
          </cell>
          <cell r="K39">
            <v>0</v>
          </cell>
          <cell r="L39">
            <v>3837.11</v>
          </cell>
          <cell r="M39">
            <v>492130.91</v>
          </cell>
          <cell r="N39">
            <v>975723.48</v>
          </cell>
          <cell r="O39">
            <v>24082389.66</v>
          </cell>
          <cell r="P39">
            <v>30223885.25</v>
          </cell>
          <cell r="Q39">
            <v>0</v>
          </cell>
          <cell r="R39">
            <v>1231177</v>
          </cell>
          <cell r="S39">
            <v>0</v>
          </cell>
          <cell r="T39">
            <v>0</v>
          </cell>
          <cell r="U39">
            <v>4737100</v>
          </cell>
          <cell r="V39">
            <v>274512</v>
          </cell>
          <cell r="W39">
            <v>0</v>
          </cell>
          <cell r="X39">
            <v>0</v>
          </cell>
          <cell r="Y39">
            <v>0</v>
          </cell>
          <cell r="Z39">
            <v>6242789</v>
          </cell>
          <cell r="AA39">
            <v>17839600.66</v>
          </cell>
          <cell r="AB39">
            <v>0</v>
          </cell>
          <cell r="AC39">
            <v>23981096.25</v>
          </cell>
          <cell r="AD39">
            <v>0</v>
          </cell>
          <cell r="AE39">
            <v>72077</v>
          </cell>
          <cell r="AF39">
            <v>25141132.190000001</v>
          </cell>
          <cell r="AG39">
            <v>10060</v>
          </cell>
          <cell r="AH39">
            <v>3109143.6</v>
          </cell>
          <cell r="AI39">
            <v>3998</v>
          </cell>
          <cell r="AJ39">
            <v>1144202.02</v>
          </cell>
          <cell r="AK39">
            <v>2347</v>
          </cell>
          <cell r="AL39">
            <v>500501.04</v>
          </cell>
          <cell r="AM39">
            <v>3078</v>
          </cell>
          <cell r="AN39">
            <v>273013.06</v>
          </cell>
        </row>
        <row r="40">
          <cell r="A40">
            <v>32</v>
          </cell>
          <cell r="B40" t="str">
            <v>Холматжон ф/х</v>
          </cell>
          <cell r="C40">
            <v>56.8</v>
          </cell>
          <cell r="D40">
            <v>56797</v>
          </cell>
          <cell r="E40">
            <v>18329781.199999999</v>
          </cell>
          <cell r="F40">
            <v>65639.289999999994</v>
          </cell>
          <cell r="G40">
            <v>0</v>
          </cell>
          <cell r="H40">
            <v>18264141.91</v>
          </cell>
          <cell r="I40">
            <v>14611313.52</v>
          </cell>
          <cell r="J40">
            <v>305533.15999999997</v>
          </cell>
          <cell r="K40">
            <v>0</v>
          </cell>
          <cell r="L40">
            <v>2400.94</v>
          </cell>
          <cell r="M40">
            <v>307934.09999999998</v>
          </cell>
          <cell r="N40">
            <v>570351.07999999996</v>
          </cell>
          <cell r="O40">
            <v>14348896.539999999</v>
          </cell>
          <cell r="P40">
            <v>18001724.93</v>
          </cell>
          <cell r="Q40">
            <v>142899</v>
          </cell>
          <cell r="R40">
            <v>333700</v>
          </cell>
          <cell r="S40">
            <v>0</v>
          </cell>
          <cell r="T40">
            <v>0</v>
          </cell>
          <cell r="U40">
            <v>2731500</v>
          </cell>
          <cell r="V40">
            <v>161616</v>
          </cell>
          <cell r="W40">
            <v>6782000</v>
          </cell>
          <cell r="X40">
            <v>0</v>
          </cell>
          <cell r="Y40">
            <v>0</v>
          </cell>
          <cell r="Z40">
            <v>10151715</v>
          </cell>
          <cell r="AA40">
            <v>4197181.54</v>
          </cell>
          <cell r="AB40">
            <v>0</v>
          </cell>
          <cell r="AC40">
            <v>7850009.9299999997</v>
          </cell>
          <cell r="AD40">
            <v>0</v>
          </cell>
          <cell r="AE40">
            <v>44962</v>
          </cell>
          <cell r="AF40">
            <v>15410181.550000001</v>
          </cell>
          <cell r="AG40">
            <v>2615</v>
          </cell>
          <cell r="AH40">
            <v>808191.9</v>
          </cell>
          <cell r="AI40">
            <v>900</v>
          </cell>
          <cell r="AJ40">
            <v>257574.24</v>
          </cell>
          <cell r="AK40">
            <v>3601</v>
          </cell>
          <cell r="AL40">
            <v>767918.29</v>
          </cell>
          <cell r="AM40">
            <v>4719</v>
          </cell>
          <cell r="AN40">
            <v>418566.81</v>
          </cell>
        </row>
        <row r="41">
          <cell r="A41">
            <v>33</v>
          </cell>
          <cell r="B41" t="str">
            <v>Турсунали Мурот</v>
          </cell>
          <cell r="C41">
            <v>48.8</v>
          </cell>
          <cell r="D41">
            <v>49072</v>
          </cell>
          <cell r="E41">
            <v>16795910.829999998</v>
          </cell>
          <cell r="F41">
            <v>35286.14</v>
          </cell>
          <cell r="G41">
            <v>0</v>
          </cell>
          <cell r="H41">
            <v>16760624.689999999</v>
          </cell>
          <cell r="I41">
            <v>13408499.77</v>
          </cell>
          <cell r="J41">
            <v>260265.08</v>
          </cell>
          <cell r="K41">
            <v>0</v>
          </cell>
          <cell r="L41">
            <v>2045.21</v>
          </cell>
          <cell r="M41">
            <v>262310.28999999998</v>
          </cell>
          <cell r="N41">
            <v>446296.09</v>
          </cell>
          <cell r="O41">
            <v>13224513.970000001</v>
          </cell>
          <cell r="P41">
            <v>16576638.890000001</v>
          </cell>
          <cell r="Q41">
            <v>94018</v>
          </cell>
          <cell r="R41">
            <v>87717</v>
          </cell>
          <cell r="S41">
            <v>0</v>
          </cell>
          <cell r="T41">
            <v>0</v>
          </cell>
          <cell r="U41">
            <v>2448600</v>
          </cell>
          <cell r="V41">
            <v>155904</v>
          </cell>
          <cell r="W41">
            <v>0</v>
          </cell>
          <cell r="X41">
            <v>0</v>
          </cell>
          <cell r="Y41">
            <v>0</v>
          </cell>
          <cell r="Z41">
            <v>2786239</v>
          </cell>
          <cell r="AA41">
            <v>10438274.970000001</v>
          </cell>
          <cell r="AB41">
            <v>0</v>
          </cell>
          <cell r="AC41">
            <v>13790399.890000001</v>
          </cell>
          <cell r="AD41">
            <v>0</v>
          </cell>
          <cell r="AE41">
            <v>43521</v>
          </cell>
          <cell r="AF41">
            <v>14743609.18</v>
          </cell>
          <cell r="AG41">
            <v>1432</v>
          </cell>
          <cell r="AH41">
            <v>442573.92</v>
          </cell>
          <cell r="AI41">
            <v>1303</v>
          </cell>
          <cell r="AJ41">
            <v>372910.26</v>
          </cell>
          <cell r="AK41">
            <v>1352</v>
          </cell>
          <cell r="AL41">
            <v>288315.89</v>
          </cell>
          <cell r="AM41">
            <v>1464</v>
          </cell>
          <cell r="AN41">
            <v>129854.16</v>
          </cell>
        </row>
        <row r="42">
          <cell r="A42">
            <v>34</v>
          </cell>
          <cell r="B42" t="str">
            <v>Рузматжон Кохоро</v>
          </cell>
          <cell r="C42">
            <v>105.4</v>
          </cell>
          <cell r="D42">
            <v>94453</v>
          </cell>
          <cell r="E42">
            <v>31846605.960000001</v>
          </cell>
          <cell r="F42">
            <v>64816.5</v>
          </cell>
          <cell r="G42">
            <v>0</v>
          </cell>
          <cell r="H42">
            <v>31781789.460000001</v>
          </cell>
          <cell r="I42">
            <v>25425431.59</v>
          </cell>
          <cell r="J42">
            <v>502802.8</v>
          </cell>
          <cell r="K42">
            <v>0</v>
          </cell>
          <cell r="L42">
            <v>3951.12</v>
          </cell>
          <cell r="M42">
            <v>506753.92</v>
          </cell>
          <cell r="N42">
            <v>802305.01</v>
          </cell>
          <cell r="O42">
            <v>25129880.5</v>
          </cell>
          <cell r="P42">
            <v>31486238.370000001</v>
          </cell>
          <cell r="Q42">
            <v>142601</v>
          </cell>
          <cell r="R42">
            <v>291815</v>
          </cell>
          <cell r="S42">
            <v>0</v>
          </cell>
          <cell r="T42">
            <v>0</v>
          </cell>
          <cell r="U42">
            <v>4525800</v>
          </cell>
          <cell r="V42">
            <v>284592</v>
          </cell>
          <cell r="W42">
            <v>0</v>
          </cell>
          <cell r="X42">
            <v>0</v>
          </cell>
          <cell r="Y42">
            <v>0</v>
          </cell>
          <cell r="Z42">
            <v>5244808</v>
          </cell>
          <cell r="AA42">
            <v>19885072.5</v>
          </cell>
          <cell r="AB42">
            <v>0</v>
          </cell>
          <cell r="AC42">
            <v>26241430.370000001</v>
          </cell>
          <cell r="AD42">
            <v>0</v>
          </cell>
          <cell r="AE42">
            <v>78230</v>
          </cell>
          <cell r="AF42">
            <v>26690780.370000001</v>
          </cell>
          <cell r="AG42">
            <v>6358</v>
          </cell>
          <cell r="AH42">
            <v>1965003.48</v>
          </cell>
          <cell r="AI42">
            <v>4949</v>
          </cell>
          <cell r="AJ42">
            <v>1416372.12</v>
          </cell>
          <cell r="AK42">
            <v>447</v>
          </cell>
          <cell r="AL42">
            <v>95323.38</v>
          </cell>
          <cell r="AM42">
            <v>4469</v>
          </cell>
          <cell r="AN42">
            <v>396392.27</v>
          </cell>
        </row>
        <row r="43">
          <cell r="A43">
            <v>35</v>
          </cell>
          <cell r="B43" t="str">
            <v>Эргашбой Хужамов</v>
          </cell>
          <cell r="C43">
            <v>79</v>
          </cell>
          <cell r="D43">
            <v>71778</v>
          </cell>
          <cell r="E43">
            <v>23914608.100000001</v>
          </cell>
          <cell r="F43">
            <v>70599.360000000001</v>
          </cell>
          <cell r="G43">
            <v>0</v>
          </cell>
          <cell r="H43">
            <v>23844008.739999998</v>
          </cell>
          <cell r="I43">
            <v>19075207</v>
          </cell>
          <cell r="J43">
            <v>381613.08</v>
          </cell>
          <cell r="K43">
            <v>0</v>
          </cell>
          <cell r="L43">
            <v>2998.8</v>
          </cell>
          <cell r="M43">
            <v>384611.88</v>
          </cell>
          <cell r="N43">
            <v>772954.57</v>
          </cell>
          <cell r="O43">
            <v>18686864.309999999</v>
          </cell>
          <cell r="P43">
            <v>23455666.050000001</v>
          </cell>
          <cell r="Q43">
            <v>222585</v>
          </cell>
          <cell r="R43">
            <v>501707</v>
          </cell>
          <cell r="S43">
            <v>0</v>
          </cell>
          <cell r="T43">
            <v>0</v>
          </cell>
          <cell r="U43">
            <v>3513900</v>
          </cell>
          <cell r="V43">
            <v>222096</v>
          </cell>
          <cell r="W43">
            <v>0</v>
          </cell>
          <cell r="X43">
            <v>0</v>
          </cell>
          <cell r="Y43">
            <v>0</v>
          </cell>
          <cell r="Z43">
            <v>4460288</v>
          </cell>
          <cell r="AA43">
            <v>14226576.310000001</v>
          </cell>
          <cell r="AB43">
            <v>0</v>
          </cell>
          <cell r="AC43">
            <v>18995378.050000001</v>
          </cell>
          <cell r="AD43">
            <v>0</v>
          </cell>
          <cell r="AE43">
            <v>57495</v>
          </cell>
          <cell r="AF43">
            <v>19595038.059999999</v>
          </cell>
          <cell r="AG43">
            <v>2261</v>
          </cell>
          <cell r="AH43">
            <v>698784.66</v>
          </cell>
          <cell r="AI43">
            <v>7759</v>
          </cell>
          <cell r="AJ43">
            <v>2220576.14</v>
          </cell>
          <cell r="AK43">
            <v>466</v>
          </cell>
          <cell r="AL43">
            <v>99375.15</v>
          </cell>
          <cell r="AM43">
            <v>3797</v>
          </cell>
          <cell r="AN43">
            <v>336787.07</v>
          </cell>
        </row>
        <row r="44">
          <cell r="A44">
            <v>36</v>
          </cell>
          <cell r="B44" t="str">
            <v>Тожибойобод ф/х</v>
          </cell>
          <cell r="C44">
            <v>58.1</v>
          </cell>
          <cell r="D44">
            <v>39795</v>
          </cell>
          <cell r="E44">
            <v>13271621.210000001</v>
          </cell>
          <cell r="F44">
            <v>57637.74</v>
          </cell>
          <cell r="G44">
            <v>0</v>
          </cell>
          <cell r="H44">
            <v>13213983.470000001</v>
          </cell>
          <cell r="I44">
            <v>10571186.77</v>
          </cell>
          <cell r="J44">
            <v>213308.68</v>
          </cell>
          <cell r="K44">
            <v>0</v>
          </cell>
          <cell r="L44">
            <v>1676.22</v>
          </cell>
          <cell r="M44">
            <v>214984.9</v>
          </cell>
          <cell r="N44">
            <v>450434.44</v>
          </cell>
          <cell r="O44">
            <v>10335737.23</v>
          </cell>
          <cell r="P44">
            <v>12978533.93</v>
          </cell>
          <cell r="Q44">
            <v>0</v>
          </cell>
          <cell r="R44">
            <v>754458</v>
          </cell>
          <cell r="S44">
            <v>0</v>
          </cell>
          <cell r="T44">
            <v>0</v>
          </cell>
          <cell r="U44">
            <v>1950400</v>
          </cell>
          <cell r="V44">
            <v>118272</v>
          </cell>
          <cell r="W44">
            <v>0</v>
          </cell>
          <cell r="X44">
            <v>0</v>
          </cell>
          <cell r="Y44">
            <v>0</v>
          </cell>
          <cell r="Z44">
            <v>2823130</v>
          </cell>
          <cell r="AA44">
            <v>7512607.2300000004</v>
          </cell>
          <cell r="AB44">
            <v>0</v>
          </cell>
          <cell r="AC44">
            <v>10155403.93</v>
          </cell>
          <cell r="AD44">
            <v>0</v>
          </cell>
          <cell r="AE44">
            <v>31880</v>
          </cell>
          <cell r="AF44">
            <v>11000827.289999999</v>
          </cell>
          <cell r="AG44">
            <v>1889</v>
          </cell>
          <cell r="AH44">
            <v>583814.34</v>
          </cell>
          <cell r="AI44">
            <v>3075</v>
          </cell>
          <cell r="AJ44">
            <v>880045.32</v>
          </cell>
          <cell r="AK44">
            <v>1175</v>
          </cell>
          <cell r="AL44">
            <v>250570.39</v>
          </cell>
          <cell r="AM44">
            <v>1776</v>
          </cell>
          <cell r="AN44">
            <v>157528</v>
          </cell>
        </row>
        <row r="45">
          <cell r="A45">
            <v>37</v>
          </cell>
          <cell r="B45" t="str">
            <v>Эргашбой Кушаков</v>
          </cell>
          <cell r="C45">
            <v>52.7</v>
          </cell>
          <cell r="D45">
            <v>52748</v>
          </cell>
          <cell r="E45">
            <v>17574959.41</v>
          </cell>
          <cell r="F45">
            <v>25699.59</v>
          </cell>
          <cell r="G45">
            <v>0</v>
          </cell>
          <cell r="H45">
            <v>17549259.82</v>
          </cell>
          <cell r="I45">
            <v>14039407.859999999</v>
          </cell>
          <cell r="J45">
            <v>279944.56</v>
          </cell>
          <cell r="K45">
            <v>0</v>
          </cell>
          <cell r="L45">
            <v>2199.89</v>
          </cell>
          <cell r="M45">
            <v>282144.45</v>
          </cell>
          <cell r="N45">
            <v>408628.81</v>
          </cell>
          <cell r="O45">
            <v>13912923.5</v>
          </cell>
          <cell r="P45">
            <v>17422775.460000001</v>
          </cell>
          <cell r="Q45">
            <v>113982</v>
          </cell>
          <cell r="R45">
            <v>1034415</v>
          </cell>
          <cell r="S45">
            <v>0</v>
          </cell>
          <cell r="T45">
            <v>0</v>
          </cell>
          <cell r="U45">
            <v>2615700</v>
          </cell>
          <cell r="V45">
            <v>159936</v>
          </cell>
          <cell r="W45">
            <v>0</v>
          </cell>
          <cell r="X45">
            <v>0</v>
          </cell>
          <cell r="Y45">
            <v>0</v>
          </cell>
          <cell r="Z45">
            <v>3924033</v>
          </cell>
          <cell r="AA45">
            <v>9988890.5</v>
          </cell>
          <cell r="AB45">
            <v>0</v>
          </cell>
          <cell r="AC45">
            <v>13498742.460000001</v>
          </cell>
          <cell r="AD45">
            <v>0</v>
          </cell>
          <cell r="AE45">
            <v>44049</v>
          </cell>
          <cell r="AF45">
            <v>14929908.85</v>
          </cell>
          <cell r="AG45">
            <v>2520</v>
          </cell>
          <cell r="AH45">
            <v>778831.2</v>
          </cell>
          <cell r="AI45">
            <v>1358</v>
          </cell>
          <cell r="AJ45">
            <v>388650.91</v>
          </cell>
          <cell r="AK45">
            <v>1837</v>
          </cell>
          <cell r="AL45">
            <v>391742.82</v>
          </cell>
          <cell r="AM45">
            <v>2984</v>
          </cell>
          <cell r="AN45">
            <v>264675.43</v>
          </cell>
        </row>
        <row r="46">
          <cell r="A46">
            <v>38</v>
          </cell>
          <cell r="B46" t="str">
            <v>Тошобод Повулгон</v>
          </cell>
          <cell r="C46">
            <v>65.599999999999994</v>
          </cell>
          <cell r="D46">
            <v>65734</v>
          </cell>
          <cell r="E46">
            <v>23505190.030000001</v>
          </cell>
          <cell r="F46">
            <v>5927.07</v>
          </cell>
          <cell r="G46">
            <v>0</v>
          </cell>
          <cell r="H46">
            <v>23499262.960000001</v>
          </cell>
          <cell r="I46">
            <v>18799410.370000001</v>
          </cell>
          <cell r="J46">
            <v>344417.28000000003</v>
          </cell>
          <cell r="K46">
            <v>0</v>
          </cell>
          <cell r="L46">
            <v>2706.52</v>
          </cell>
          <cell r="M46">
            <v>347123.8</v>
          </cell>
          <cell r="N46">
            <v>522500.56</v>
          </cell>
          <cell r="O46">
            <v>18624033.609999999</v>
          </cell>
          <cell r="P46">
            <v>23323886.199999999</v>
          </cell>
          <cell r="Q46">
            <v>39496</v>
          </cell>
          <cell r="R46">
            <v>500714</v>
          </cell>
          <cell r="S46">
            <v>0</v>
          </cell>
          <cell r="T46">
            <v>0</v>
          </cell>
          <cell r="U46">
            <v>3482100</v>
          </cell>
          <cell r="V46">
            <v>220080</v>
          </cell>
          <cell r="W46">
            <v>0</v>
          </cell>
          <cell r="X46">
            <v>0</v>
          </cell>
          <cell r="Y46">
            <v>0</v>
          </cell>
          <cell r="Z46">
            <v>4242390</v>
          </cell>
          <cell r="AA46">
            <v>14381643.609999999</v>
          </cell>
          <cell r="AB46">
            <v>0</v>
          </cell>
          <cell r="AC46">
            <v>19081496.199999999</v>
          </cell>
          <cell r="AD46">
            <v>0</v>
          </cell>
          <cell r="AE46">
            <v>65734</v>
          </cell>
          <cell r="AF46">
            <v>22291460.91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</row>
        <row r="47">
          <cell r="A47">
            <v>39</v>
          </cell>
          <cell r="B47" t="str">
            <v>Эсохакимэшон ф/х</v>
          </cell>
          <cell r="C47">
            <v>35.700000000000003</v>
          </cell>
          <cell r="D47">
            <v>35783</v>
          </cell>
          <cell r="E47">
            <v>12795299.460000001</v>
          </cell>
          <cell r="F47">
            <v>18852.53</v>
          </cell>
          <cell r="G47">
            <v>0</v>
          </cell>
          <cell r="H47">
            <v>12776446.93</v>
          </cell>
          <cell r="I47">
            <v>10221157.560000001</v>
          </cell>
          <cell r="J47">
            <v>188775.28</v>
          </cell>
          <cell r="K47">
            <v>0</v>
          </cell>
          <cell r="L47">
            <v>1483.43</v>
          </cell>
          <cell r="M47">
            <v>190258.71</v>
          </cell>
          <cell r="N47">
            <v>415368.84</v>
          </cell>
          <cell r="O47">
            <v>9996047.4299999997</v>
          </cell>
          <cell r="P47">
            <v>12551336.800000001</v>
          </cell>
          <cell r="Q47">
            <v>120378</v>
          </cell>
          <cell r="R47">
            <v>0</v>
          </cell>
          <cell r="S47">
            <v>0</v>
          </cell>
          <cell r="T47">
            <v>0</v>
          </cell>
          <cell r="U47">
            <v>1897400</v>
          </cell>
          <cell r="V47">
            <v>120624</v>
          </cell>
          <cell r="W47">
            <v>0</v>
          </cell>
          <cell r="X47">
            <v>0</v>
          </cell>
          <cell r="Y47">
            <v>0</v>
          </cell>
          <cell r="Z47">
            <v>2138402</v>
          </cell>
          <cell r="AA47">
            <v>7857645.4299999997</v>
          </cell>
          <cell r="AB47">
            <v>0</v>
          </cell>
          <cell r="AC47">
            <v>10412934.800000001</v>
          </cell>
          <cell r="AD47">
            <v>0</v>
          </cell>
          <cell r="AE47">
            <v>35783</v>
          </cell>
          <cell r="AF47">
            <v>12170975.029999999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</row>
        <row r="48">
          <cell r="A48">
            <v>40</v>
          </cell>
          <cell r="B48" t="str">
            <v>Адолатхонбоги ф/</v>
          </cell>
          <cell r="C48">
            <v>75.099999999999994</v>
          </cell>
          <cell r="D48">
            <v>47727</v>
          </cell>
          <cell r="E48">
            <v>16266812.92</v>
          </cell>
          <cell r="F48">
            <v>24122.03</v>
          </cell>
          <cell r="G48">
            <v>0</v>
          </cell>
          <cell r="H48">
            <v>16242690.890000001</v>
          </cell>
          <cell r="I48">
            <v>12994152.74</v>
          </cell>
          <cell r="J48">
            <v>253142.48</v>
          </cell>
          <cell r="K48">
            <v>0</v>
          </cell>
          <cell r="L48">
            <v>1989.26</v>
          </cell>
          <cell r="M48">
            <v>255131.74</v>
          </cell>
          <cell r="N48">
            <v>500748.36</v>
          </cell>
          <cell r="O48">
            <v>12748536.119999999</v>
          </cell>
          <cell r="P48">
            <v>15997074.27</v>
          </cell>
          <cell r="Q48">
            <v>0</v>
          </cell>
          <cell r="R48">
            <v>683012</v>
          </cell>
          <cell r="S48">
            <v>0</v>
          </cell>
          <cell r="T48">
            <v>0</v>
          </cell>
          <cell r="U48">
            <v>2448600</v>
          </cell>
          <cell r="V48">
            <v>155568</v>
          </cell>
          <cell r="W48">
            <v>8013000</v>
          </cell>
          <cell r="X48">
            <v>0</v>
          </cell>
          <cell r="Y48">
            <v>0</v>
          </cell>
          <cell r="Z48">
            <v>11300180</v>
          </cell>
          <cell r="AA48">
            <v>1448356.12</v>
          </cell>
          <cell r="AB48">
            <v>0</v>
          </cell>
          <cell r="AC48">
            <v>4696894.2699999996</v>
          </cell>
          <cell r="AD48">
            <v>0</v>
          </cell>
          <cell r="AE48">
            <v>39151</v>
          </cell>
          <cell r="AF48">
            <v>13269950.699999999</v>
          </cell>
          <cell r="AG48">
            <v>4509</v>
          </cell>
          <cell r="AH48">
            <v>1393551.54</v>
          </cell>
          <cell r="AI48">
            <v>2597</v>
          </cell>
          <cell r="AJ48">
            <v>743244.78</v>
          </cell>
          <cell r="AK48">
            <v>0</v>
          </cell>
          <cell r="AL48">
            <v>0</v>
          </cell>
          <cell r="AM48">
            <v>1470</v>
          </cell>
          <cell r="AN48">
            <v>130386.35</v>
          </cell>
        </row>
        <row r="49">
          <cell r="A49">
            <v>41</v>
          </cell>
          <cell r="B49" t="str">
            <v>Мамасиддик Тошпу</v>
          </cell>
          <cell r="C49">
            <v>14.4</v>
          </cell>
          <cell r="D49">
            <v>11850</v>
          </cell>
          <cell r="E49">
            <v>3892196.89</v>
          </cell>
          <cell r="F49">
            <v>10862.35</v>
          </cell>
          <cell r="G49">
            <v>0</v>
          </cell>
          <cell r="H49">
            <v>3881334.54</v>
          </cell>
          <cell r="I49">
            <v>3105067.63</v>
          </cell>
          <cell r="J49">
            <v>63628.56</v>
          </cell>
          <cell r="K49">
            <v>0</v>
          </cell>
          <cell r="L49">
            <v>500.01</v>
          </cell>
          <cell r="M49">
            <v>64128.57</v>
          </cell>
          <cell r="N49">
            <v>126234.55</v>
          </cell>
          <cell r="O49">
            <v>3042961.65</v>
          </cell>
          <cell r="P49">
            <v>3819228.56</v>
          </cell>
          <cell r="Q49">
            <v>69476</v>
          </cell>
          <cell r="R49">
            <v>179955</v>
          </cell>
          <cell r="S49">
            <v>0</v>
          </cell>
          <cell r="T49">
            <v>0</v>
          </cell>
          <cell r="U49">
            <v>572200</v>
          </cell>
          <cell r="V49">
            <v>34608</v>
          </cell>
          <cell r="W49">
            <v>1795000</v>
          </cell>
          <cell r="X49">
            <v>0</v>
          </cell>
          <cell r="Y49">
            <v>0</v>
          </cell>
          <cell r="Z49">
            <v>2651239</v>
          </cell>
          <cell r="AA49">
            <v>391722.65</v>
          </cell>
          <cell r="AB49">
            <v>0</v>
          </cell>
          <cell r="AC49">
            <v>1167989.56</v>
          </cell>
          <cell r="AD49">
            <v>0</v>
          </cell>
          <cell r="AE49">
            <v>9723</v>
          </cell>
          <cell r="AF49">
            <v>3203772.43</v>
          </cell>
          <cell r="AG49">
            <v>664</v>
          </cell>
          <cell r="AH49">
            <v>205215.84</v>
          </cell>
          <cell r="AI49">
            <v>0</v>
          </cell>
          <cell r="AJ49">
            <v>0</v>
          </cell>
          <cell r="AK49">
            <v>646</v>
          </cell>
          <cell r="AL49">
            <v>137760.4</v>
          </cell>
          <cell r="AM49">
            <v>817</v>
          </cell>
          <cell r="AN49">
            <v>72466.429999999993</v>
          </cell>
        </row>
        <row r="50">
          <cell r="A50">
            <v>42</v>
          </cell>
          <cell r="B50" t="str">
            <v>Машрабжон Хомидо</v>
          </cell>
          <cell r="C50">
            <v>36.9</v>
          </cell>
          <cell r="D50">
            <v>37101</v>
          </cell>
          <cell r="E50">
            <v>12250594.460000001</v>
          </cell>
          <cell r="F50">
            <v>46689.24</v>
          </cell>
          <cell r="G50">
            <v>0</v>
          </cell>
          <cell r="H50">
            <v>12203905.220000001</v>
          </cell>
          <cell r="I50">
            <v>9763124.1899999995</v>
          </cell>
          <cell r="J50">
            <v>198773.3</v>
          </cell>
          <cell r="K50">
            <v>0</v>
          </cell>
          <cell r="L50">
            <v>1562.01</v>
          </cell>
          <cell r="M50">
            <v>200335.31</v>
          </cell>
          <cell r="N50">
            <v>416011.04</v>
          </cell>
          <cell r="O50">
            <v>9547448.4600000009</v>
          </cell>
          <cell r="P50">
            <v>11988229.49</v>
          </cell>
          <cell r="Q50">
            <v>0</v>
          </cell>
          <cell r="R50">
            <v>-437000</v>
          </cell>
          <cell r="S50">
            <v>0</v>
          </cell>
          <cell r="T50">
            <v>0</v>
          </cell>
          <cell r="U50">
            <v>1823200</v>
          </cell>
          <cell r="V50">
            <v>114912</v>
          </cell>
          <cell r="W50">
            <v>0</v>
          </cell>
          <cell r="X50">
            <v>0</v>
          </cell>
          <cell r="Y50">
            <v>0</v>
          </cell>
          <cell r="Z50">
            <v>1501112</v>
          </cell>
          <cell r="AA50">
            <v>8046336.46</v>
          </cell>
          <cell r="AB50">
            <v>0</v>
          </cell>
          <cell r="AC50">
            <v>10487117.49</v>
          </cell>
          <cell r="AD50">
            <v>0</v>
          </cell>
          <cell r="AE50">
            <v>25161</v>
          </cell>
          <cell r="AF50">
            <v>8101621.5099999998</v>
          </cell>
          <cell r="AG50">
            <v>7777</v>
          </cell>
          <cell r="AH50">
            <v>2403559.62</v>
          </cell>
          <cell r="AI50">
            <v>2434</v>
          </cell>
          <cell r="AJ50">
            <v>696595.22</v>
          </cell>
          <cell r="AK50">
            <v>0</v>
          </cell>
          <cell r="AL50">
            <v>0</v>
          </cell>
          <cell r="AM50">
            <v>1729</v>
          </cell>
          <cell r="AN50">
            <v>153359.18</v>
          </cell>
        </row>
        <row r="51">
          <cell r="A51">
            <v>43</v>
          </cell>
          <cell r="B51" t="str">
            <v>Олтиарик Порлок</v>
          </cell>
          <cell r="C51">
            <v>54</v>
          </cell>
          <cell r="D51">
            <v>53984</v>
          </cell>
          <cell r="E51">
            <v>18917231.77</v>
          </cell>
          <cell r="F51">
            <v>17109.53</v>
          </cell>
          <cell r="G51">
            <v>0</v>
          </cell>
          <cell r="H51">
            <v>18900122.239999998</v>
          </cell>
          <cell r="I51">
            <v>15120097.800000001</v>
          </cell>
          <cell r="J51">
            <v>284534.68</v>
          </cell>
          <cell r="K51">
            <v>0</v>
          </cell>
          <cell r="L51">
            <v>2029.21</v>
          </cell>
          <cell r="M51">
            <v>286563.89</v>
          </cell>
          <cell r="N51">
            <v>427029.74</v>
          </cell>
          <cell r="O51">
            <v>14979631.949999999</v>
          </cell>
          <cell r="P51">
            <v>18759656.390000001</v>
          </cell>
          <cell r="Q51">
            <v>0</v>
          </cell>
          <cell r="R51">
            <v>231533</v>
          </cell>
          <cell r="S51">
            <v>0</v>
          </cell>
          <cell r="T51">
            <v>0</v>
          </cell>
          <cell r="U51">
            <v>2743300</v>
          </cell>
          <cell r="V51">
            <v>170352</v>
          </cell>
          <cell r="W51">
            <v>0</v>
          </cell>
          <cell r="X51">
            <v>0</v>
          </cell>
          <cell r="Y51">
            <v>0</v>
          </cell>
          <cell r="Z51">
            <v>3145185</v>
          </cell>
          <cell r="AA51">
            <v>11834446.949999999</v>
          </cell>
          <cell r="AB51">
            <v>0</v>
          </cell>
          <cell r="AC51">
            <v>15614471.390000001</v>
          </cell>
          <cell r="AD51">
            <v>0</v>
          </cell>
          <cell r="AE51">
            <v>48708</v>
          </cell>
          <cell r="AF51">
            <v>17417026.109999999</v>
          </cell>
          <cell r="AG51">
            <v>2403</v>
          </cell>
          <cell r="AH51">
            <v>742671.18</v>
          </cell>
          <cell r="AI51">
            <v>1986</v>
          </cell>
          <cell r="AJ51">
            <v>568380.49</v>
          </cell>
          <cell r="AK51">
            <v>887</v>
          </cell>
          <cell r="AL51">
            <v>189153.99</v>
          </cell>
          <cell r="AM51">
            <v>0</v>
          </cell>
          <cell r="AN51">
            <v>0</v>
          </cell>
        </row>
        <row r="52">
          <cell r="A52">
            <v>44</v>
          </cell>
          <cell r="B52" t="str">
            <v>Олмос Ахмаджон ф</v>
          </cell>
          <cell r="C52">
            <v>13.2</v>
          </cell>
          <cell r="D52">
            <v>13269</v>
          </cell>
          <cell r="E52">
            <v>4541963.04</v>
          </cell>
          <cell r="F52">
            <v>12040.95</v>
          </cell>
          <cell r="G52">
            <v>0</v>
          </cell>
          <cell r="H52">
            <v>4529922.09</v>
          </cell>
          <cell r="I52">
            <v>3623937.68</v>
          </cell>
          <cell r="J52">
            <v>70381.84</v>
          </cell>
          <cell r="K52">
            <v>0</v>
          </cell>
          <cell r="L52">
            <v>517.55999999999995</v>
          </cell>
          <cell r="M52">
            <v>70899.399999999994</v>
          </cell>
          <cell r="N52">
            <v>151873.07</v>
          </cell>
          <cell r="O52">
            <v>3542964.01</v>
          </cell>
          <cell r="P52">
            <v>4448948.42</v>
          </cell>
          <cell r="Q52">
            <v>0</v>
          </cell>
          <cell r="R52">
            <v>351082</v>
          </cell>
          <cell r="S52">
            <v>0</v>
          </cell>
          <cell r="T52">
            <v>0</v>
          </cell>
          <cell r="U52">
            <v>704900</v>
          </cell>
          <cell r="V52">
            <v>45696</v>
          </cell>
          <cell r="W52">
            <v>0</v>
          </cell>
          <cell r="X52">
            <v>0</v>
          </cell>
          <cell r="Y52">
            <v>0</v>
          </cell>
          <cell r="Z52">
            <v>1101678</v>
          </cell>
          <cell r="AA52">
            <v>2441286.0099999998</v>
          </cell>
          <cell r="AB52">
            <v>0</v>
          </cell>
          <cell r="AC52">
            <v>3347270.42</v>
          </cell>
          <cell r="AD52">
            <v>0</v>
          </cell>
          <cell r="AE52">
            <v>10026</v>
          </cell>
          <cell r="AF52">
            <v>3549605.04</v>
          </cell>
          <cell r="AG52">
            <v>3243</v>
          </cell>
          <cell r="AH52">
            <v>992358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</row>
        <row r="53">
          <cell r="A53">
            <v>45</v>
          </cell>
          <cell r="B53" t="str">
            <v>Тожибой Исохобод</v>
          </cell>
          <cell r="C53">
            <v>15.4</v>
          </cell>
          <cell r="D53">
            <v>10271</v>
          </cell>
          <cell r="E53">
            <v>3398987.82</v>
          </cell>
          <cell r="F53">
            <v>8578.82</v>
          </cell>
          <cell r="G53">
            <v>0</v>
          </cell>
          <cell r="H53">
            <v>3390409</v>
          </cell>
          <cell r="I53">
            <v>2712327.2</v>
          </cell>
          <cell r="J53">
            <v>55028.68</v>
          </cell>
          <cell r="K53">
            <v>0</v>
          </cell>
          <cell r="L53">
            <v>432.44</v>
          </cell>
          <cell r="M53">
            <v>55461.120000000003</v>
          </cell>
          <cell r="N53">
            <v>134170.57999999999</v>
          </cell>
          <cell r="O53">
            <v>2633617.7400000002</v>
          </cell>
          <cell r="P53">
            <v>3311699.54</v>
          </cell>
          <cell r="Q53">
            <v>0</v>
          </cell>
          <cell r="R53">
            <v>127225</v>
          </cell>
          <cell r="S53">
            <v>0</v>
          </cell>
          <cell r="T53">
            <v>0</v>
          </cell>
          <cell r="U53">
            <v>531100</v>
          </cell>
          <cell r="V53">
            <v>29232</v>
          </cell>
          <cell r="W53">
            <v>1945200</v>
          </cell>
          <cell r="X53">
            <v>0</v>
          </cell>
          <cell r="Y53">
            <v>0</v>
          </cell>
          <cell r="Z53">
            <v>2632757</v>
          </cell>
          <cell r="AA53">
            <v>860.74</v>
          </cell>
          <cell r="AB53">
            <v>0</v>
          </cell>
          <cell r="AC53">
            <v>678942.54</v>
          </cell>
          <cell r="AD53">
            <v>0</v>
          </cell>
          <cell r="AE53">
            <v>7522</v>
          </cell>
          <cell r="AF53">
            <v>2689719.76</v>
          </cell>
          <cell r="AG53">
            <v>1172</v>
          </cell>
          <cell r="AH53">
            <v>362218.32</v>
          </cell>
          <cell r="AI53">
            <v>1049</v>
          </cell>
          <cell r="AJ53">
            <v>300217.09000000003</v>
          </cell>
          <cell r="AK53">
            <v>0</v>
          </cell>
          <cell r="AL53">
            <v>0</v>
          </cell>
          <cell r="AM53">
            <v>528</v>
          </cell>
          <cell r="AN53">
            <v>46832.65</v>
          </cell>
        </row>
        <row r="54">
          <cell r="A54">
            <v>46</v>
          </cell>
          <cell r="B54" t="str">
            <v>МДШ Юсуфбек ф/х</v>
          </cell>
          <cell r="C54">
            <v>23.2</v>
          </cell>
          <cell r="D54">
            <v>23320</v>
          </cell>
          <cell r="E54">
            <v>7728622.0599999996</v>
          </cell>
          <cell r="F54">
            <v>40968.94</v>
          </cell>
          <cell r="G54">
            <v>0</v>
          </cell>
          <cell r="H54">
            <v>7687653.1200000001</v>
          </cell>
          <cell r="I54">
            <v>6150122.5</v>
          </cell>
          <cell r="J54">
            <v>96025.7</v>
          </cell>
          <cell r="K54">
            <v>0</v>
          </cell>
          <cell r="L54">
            <v>947.65</v>
          </cell>
          <cell r="M54">
            <v>96973.35</v>
          </cell>
          <cell r="N54">
            <v>355525.62</v>
          </cell>
          <cell r="O54">
            <v>5891570.2300000004</v>
          </cell>
          <cell r="P54">
            <v>7429100.8499999996</v>
          </cell>
          <cell r="Q54">
            <v>0</v>
          </cell>
          <cell r="R54">
            <v>247899</v>
          </cell>
          <cell r="S54">
            <v>0</v>
          </cell>
          <cell r="T54">
            <v>0</v>
          </cell>
          <cell r="U54">
            <v>1134000</v>
          </cell>
          <cell r="V54">
            <v>71568</v>
          </cell>
          <cell r="W54">
            <v>0</v>
          </cell>
          <cell r="X54">
            <v>0</v>
          </cell>
          <cell r="Y54">
            <v>0</v>
          </cell>
          <cell r="Z54">
            <v>1453467</v>
          </cell>
          <cell r="AA54">
            <v>4438103.2300000004</v>
          </cell>
          <cell r="AB54">
            <v>0</v>
          </cell>
          <cell r="AC54">
            <v>5975633.8499999996</v>
          </cell>
          <cell r="AD54">
            <v>0</v>
          </cell>
          <cell r="AE54">
            <v>15532</v>
          </cell>
          <cell r="AF54">
            <v>5553938.7699999996</v>
          </cell>
          <cell r="AG54">
            <v>5176</v>
          </cell>
          <cell r="AH54">
            <v>1599694.56</v>
          </cell>
          <cell r="AI54">
            <v>1592</v>
          </cell>
          <cell r="AJ54">
            <v>455620.23</v>
          </cell>
          <cell r="AK54">
            <v>232</v>
          </cell>
          <cell r="AL54">
            <v>49474.32</v>
          </cell>
          <cell r="AM54">
            <v>788</v>
          </cell>
          <cell r="AN54">
            <v>69894.179999999993</v>
          </cell>
        </row>
        <row r="55">
          <cell r="A55">
            <v>47</v>
          </cell>
          <cell r="B55" t="str">
            <v>Мар Олтин ф/х</v>
          </cell>
          <cell r="C55">
            <v>43.8</v>
          </cell>
          <cell r="D55">
            <v>45358</v>
          </cell>
          <cell r="E55">
            <v>16219131.779999999</v>
          </cell>
          <cell r="F55">
            <v>3092.71</v>
          </cell>
          <cell r="G55">
            <v>0</v>
          </cell>
          <cell r="H55">
            <v>16216039.07</v>
          </cell>
          <cell r="I55">
            <v>12972831.24</v>
          </cell>
          <cell r="J55">
            <v>181767.31</v>
          </cell>
          <cell r="K55">
            <v>0</v>
          </cell>
          <cell r="L55">
            <v>1868.59</v>
          </cell>
          <cell r="M55">
            <v>183635.9</v>
          </cell>
          <cell r="N55">
            <v>280059.43</v>
          </cell>
          <cell r="O55">
            <v>12876407.710000001</v>
          </cell>
          <cell r="P55">
            <v>16119615.539999999</v>
          </cell>
          <cell r="Q55">
            <v>0</v>
          </cell>
          <cell r="R55">
            <v>249903</v>
          </cell>
          <cell r="S55">
            <v>0</v>
          </cell>
          <cell r="T55">
            <v>0</v>
          </cell>
          <cell r="U55">
            <v>2400900</v>
          </cell>
          <cell r="V55">
            <v>150864</v>
          </cell>
          <cell r="W55">
            <v>1467182</v>
          </cell>
          <cell r="X55">
            <v>0</v>
          </cell>
          <cell r="Y55">
            <v>0</v>
          </cell>
          <cell r="Z55">
            <v>4268849</v>
          </cell>
          <cell r="AA55">
            <v>8607558.7100000009</v>
          </cell>
          <cell r="AB55">
            <v>0</v>
          </cell>
          <cell r="AC55">
            <v>11850766.539999999</v>
          </cell>
          <cell r="AD55">
            <v>0</v>
          </cell>
          <cell r="AE55">
            <v>45358</v>
          </cell>
          <cell r="AF55">
            <v>14950699.039999999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</row>
        <row r="56">
          <cell r="A56">
            <v>48</v>
          </cell>
          <cell r="B56" t="str">
            <v>Рузалиев Акрам ф</v>
          </cell>
          <cell r="C56">
            <v>28</v>
          </cell>
          <cell r="D56">
            <v>28033</v>
          </cell>
          <cell r="E56">
            <v>9522175.6500000004</v>
          </cell>
          <cell r="F56">
            <v>22476.82</v>
          </cell>
          <cell r="G56">
            <v>0</v>
          </cell>
          <cell r="H56">
            <v>9499698.8300000001</v>
          </cell>
          <cell r="I56">
            <v>7599759.0599999996</v>
          </cell>
          <cell r="J56">
            <v>79069.03</v>
          </cell>
          <cell r="K56">
            <v>0</v>
          </cell>
          <cell r="L56">
            <v>1048.5</v>
          </cell>
          <cell r="M56">
            <v>80117.53</v>
          </cell>
          <cell r="N56">
            <v>265064.89</v>
          </cell>
          <cell r="O56">
            <v>7414811.7000000002</v>
          </cell>
          <cell r="P56">
            <v>9314751.4700000007</v>
          </cell>
          <cell r="Q56">
            <v>0</v>
          </cell>
          <cell r="R56">
            <v>139926</v>
          </cell>
          <cell r="S56">
            <v>0</v>
          </cell>
          <cell r="T56">
            <v>0</v>
          </cell>
          <cell r="U56">
            <v>1409800</v>
          </cell>
          <cell r="V56">
            <v>88704</v>
          </cell>
          <cell r="W56">
            <v>1404429</v>
          </cell>
          <cell r="X56">
            <v>0</v>
          </cell>
          <cell r="Y56">
            <v>0</v>
          </cell>
          <cell r="Z56">
            <v>3042859</v>
          </cell>
          <cell r="AA56">
            <v>4371952.7</v>
          </cell>
          <cell r="AB56">
            <v>0</v>
          </cell>
          <cell r="AC56">
            <v>6271892.4699999997</v>
          </cell>
          <cell r="AD56">
            <v>0</v>
          </cell>
          <cell r="AE56">
            <v>22506</v>
          </cell>
          <cell r="AF56">
            <v>8047704.4800000004</v>
          </cell>
          <cell r="AG56">
            <v>3034</v>
          </cell>
          <cell r="AH56">
            <v>937688.04</v>
          </cell>
          <cell r="AI56">
            <v>1049</v>
          </cell>
          <cell r="AJ56">
            <v>300217.09000000003</v>
          </cell>
          <cell r="AK56">
            <v>871</v>
          </cell>
          <cell r="AL56">
            <v>185741.97</v>
          </cell>
          <cell r="AM56">
            <v>573</v>
          </cell>
          <cell r="AN56">
            <v>50824.07</v>
          </cell>
        </row>
        <row r="57">
          <cell r="A57">
            <v>49</v>
          </cell>
          <cell r="B57" t="str">
            <v>Нурматота Ёкубжо</v>
          </cell>
          <cell r="C57">
            <v>14</v>
          </cell>
          <cell r="D57">
            <v>14016</v>
          </cell>
          <cell r="E57">
            <v>4605243.54</v>
          </cell>
          <cell r="F57">
            <v>4664.24</v>
          </cell>
          <cell r="G57">
            <v>0</v>
          </cell>
          <cell r="H57">
            <v>4600579.3</v>
          </cell>
          <cell r="I57">
            <v>3680463.46</v>
          </cell>
          <cell r="J57">
            <v>50013.18</v>
          </cell>
          <cell r="K57">
            <v>0</v>
          </cell>
          <cell r="L57">
            <v>510.93</v>
          </cell>
          <cell r="M57">
            <v>50524.11</v>
          </cell>
          <cell r="N57">
            <v>134118.65</v>
          </cell>
          <cell r="O57">
            <v>3596868.92</v>
          </cell>
          <cell r="P57">
            <v>4516984.76</v>
          </cell>
          <cell r="Q57">
            <v>0</v>
          </cell>
          <cell r="R57">
            <v>106049</v>
          </cell>
          <cell r="S57">
            <v>0</v>
          </cell>
          <cell r="T57">
            <v>0</v>
          </cell>
          <cell r="U57">
            <v>689000</v>
          </cell>
          <cell r="V57">
            <v>44016</v>
          </cell>
          <cell r="W57">
            <v>0</v>
          </cell>
          <cell r="X57">
            <v>0</v>
          </cell>
          <cell r="Y57">
            <v>0</v>
          </cell>
          <cell r="Z57">
            <v>839065</v>
          </cell>
          <cell r="AA57">
            <v>2757803.92</v>
          </cell>
          <cell r="AB57">
            <v>0</v>
          </cell>
          <cell r="AC57">
            <v>3677919.76</v>
          </cell>
          <cell r="AD57">
            <v>0</v>
          </cell>
          <cell r="AE57">
            <v>10114</v>
          </cell>
          <cell r="AF57">
            <v>3616568.16</v>
          </cell>
          <cell r="AG57">
            <v>2916</v>
          </cell>
          <cell r="AH57">
            <v>901218.96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986</v>
          </cell>
          <cell r="AN57">
            <v>87456.42</v>
          </cell>
        </row>
        <row r="58">
          <cell r="A58">
            <v>50</v>
          </cell>
          <cell r="B58" t="str">
            <v>Эхсонфайз ф/х</v>
          </cell>
          <cell r="C58">
            <v>74</v>
          </cell>
          <cell r="D58">
            <v>69084</v>
          </cell>
          <cell r="E58">
            <v>22081915.559999999</v>
          </cell>
          <cell r="F58">
            <v>127309.82</v>
          </cell>
          <cell r="G58">
            <v>0</v>
          </cell>
          <cell r="H58">
            <v>21954605.739999998</v>
          </cell>
          <cell r="I58">
            <v>17563684.600000001</v>
          </cell>
          <cell r="J58">
            <v>285133.09999999998</v>
          </cell>
          <cell r="K58">
            <v>0</v>
          </cell>
          <cell r="L58">
            <v>2775.15</v>
          </cell>
          <cell r="M58">
            <v>287908.25</v>
          </cell>
          <cell r="N58">
            <v>916026.17</v>
          </cell>
          <cell r="O58">
            <v>16935566.68</v>
          </cell>
          <cell r="P58">
            <v>21326487.82</v>
          </cell>
          <cell r="Q58">
            <v>0</v>
          </cell>
          <cell r="R58">
            <v>266580</v>
          </cell>
          <cell r="S58">
            <v>0</v>
          </cell>
          <cell r="T58">
            <v>0</v>
          </cell>
          <cell r="U58">
            <v>3583500</v>
          </cell>
          <cell r="V58">
            <v>197904</v>
          </cell>
          <cell r="W58">
            <v>7880500</v>
          </cell>
          <cell r="X58">
            <v>0</v>
          </cell>
          <cell r="Y58">
            <v>0</v>
          </cell>
          <cell r="Z58">
            <v>11928484</v>
          </cell>
          <cell r="AA58">
            <v>5007082.68</v>
          </cell>
          <cell r="AB58">
            <v>0</v>
          </cell>
          <cell r="AC58">
            <v>9398003.8200000003</v>
          </cell>
          <cell r="AD58">
            <v>0</v>
          </cell>
          <cell r="AE58">
            <v>39274</v>
          </cell>
          <cell r="AF58">
            <v>14043612.640000001</v>
          </cell>
          <cell r="AG58">
            <v>16323</v>
          </cell>
          <cell r="AH58">
            <v>5044786.38</v>
          </cell>
          <cell r="AI58">
            <v>7883</v>
          </cell>
          <cell r="AJ58">
            <v>2256064.15</v>
          </cell>
          <cell r="AK58">
            <v>1930</v>
          </cell>
          <cell r="AL58">
            <v>411575.2</v>
          </cell>
          <cell r="AM58">
            <v>3674</v>
          </cell>
          <cell r="AN58">
            <v>325877.19</v>
          </cell>
        </row>
        <row r="59">
          <cell r="A59">
            <v>51</v>
          </cell>
          <cell r="B59" t="str">
            <v>Аюбжон Янгибоев</v>
          </cell>
          <cell r="C59">
            <v>15.5</v>
          </cell>
          <cell r="D59">
            <v>19700</v>
          </cell>
          <cell r="E59">
            <v>6859180.0300000003</v>
          </cell>
          <cell r="F59">
            <v>8255.61</v>
          </cell>
          <cell r="G59">
            <v>0</v>
          </cell>
          <cell r="H59">
            <v>6850924.4199999999</v>
          </cell>
          <cell r="I59">
            <v>5480739.54</v>
          </cell>
          <cell r="J59">
            <v>25603.29</v>
          </cell>
          <cell r="K59">
            <v>0</v>
          </cell>
          <cell r="L59">
            <v>697.96</v>
          </cell>
          <cell r="M59">
            <v>26301.25</v>
          </cell>
          <cell r="N59">
            <v>161320.35</v>
          </cell>
          <cell r="O59">
            <v>5345720.4400000004</v>
          </cell>
          <cell r="P59">
            <v>6715905.3200000003</v>
          </cell>
          <cell r="Q59">
            <v>0</v>
          </cell>
          <cell r="R59">
            <v>125796</v>
          </cell>
          <cell r="S59">
            <v>0</v>
          </cell>
          <cell r="T59">
            <v>0</v>
          </cell>
          <cell r="U59">
            <v>1044100</v>
          </cell>
          <cell r="V59">
            <v>65856</v>
          </cell>
          <cell r="W59">
            <v>0</v>
          </cell>
          <cell r="X59">
            <v>0</v>
          </cell>
          <cell r="Y59">
            <v>0</v>
          </cell>
          <cell r="Z59">
            <v>1235752</v>
          </cell>
          <cell r="AA59">
            <v>4109968.44</v>
          </cell>
          <cell r="AB59">
            <v>0</v>
          </cell>
          <cell r="AC59">
            <v>5480153.3200000003</v>
          </cell>
          <cell r="AD59">
            <v>0</v>
          </cell>
          <cell r="AE59">
            <v>15884</v>
          </cell>
          <cell r="AF59">
            <v>5679807.0700000003</v>
          </cell>
          <cell r="AG59">
            <v>3816</v>
          </cell>
          <cell r="AH59">
            <v>1179372.96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</row>
        <row r="60">
          <cell r="A60">
            <v>52</v>
          </cell>
          <cell r="B60" t="str">
            <v>Эргашота УМИ ф/х</v>
          </cell>
          <cell r="C60">
            <v>91</v>
          </cell>
          <cell r="D60">
            <v>79147</v>
          </cell>
          <cell r="E60">
            <v>27284855.75</v>
          </cell>
          <cell r="F60">
            <v>69781.850000000006</v>
          </cell>
          <cell r="G60">
            <v>0</v>
          </cell>
          <cell r="H60">
            <v>27215073.899999999</v>
          </cell>
          <cell r="I60">
            <v>21772059.129999999</v>
          </cell>
          <cell r="J60">
            <v>322156.03999999998</v>
          </cell>
          <cell r="K60">
            <v>0</v>
          </cell>
          <cell r="L60">
            <v>3311.86</v>
          </cell>
          <cell r="M60">
            <v>325467.90000000002</v>
          </cell>
          <cell r="N60">
            <v>766858.26</v>
          </cell>
          <cell r="O60">
            <v>21330668.77</v>
          </cell>
          <cell r="P60">
            <v>26773683.539999999</v>
          </cell>
          <cell r="Q60">
            <v>41254</v>
          </cell>
          <cell r="R60">
            <v>523775</v>
          </cell>
          <cell r="S60">
            <v>0</v>
          </cell>
          <cell r="T60">
            <v>0</v>
          </cell>
          <cell r="U60">
            <v>4177600</v>
          </cell>
          <cell r="V60">
            <v>249984</v>
          </cell>
          <cell r="W60">
            <v>0</v>
          </cell>
          <cell r="X60">
            <v>0</v>
          </cell>
          <cell r="Y60">
            <v>0</v>
          </cell>
          <cell r="Z60">
            <v>4992613</v>
          </cell>
          <cell r="AA60">
            <v>16338055.77</v>
          </cell>
          <cell r="AB60">
            <v>0</v>
          </cell>
          <cell r="AC60">
            <v>21781070.539999999</v>
          </cell>
          <cell r="AD60">
            <v>0</v>
          </cell>
          <cell r="AE60">
            <v>66182</v>
          </cell>
          <cell r="AF60">
            <v>21956940.73</v>
          </cell>
          <cell r="AG60">
            <v>8033</v>
          </cell>
          <cell r="AH60">
            <v>2482678.98</v>
          </cell>
          <cell r="AI60">
            <v>3541</v>
          </cell>
          <cell r="AJ60">
            <v>1013411.54</v>
          </cell>
          <cell r="AK60">
            <v>0</v>
          </cell>
          <cell r="AL60">
            <v>0</v>
          </cell>
          <cell r="AM60">
            <v>1391</v>
          </cell>
          <cell r="AN60">
            <v>123379.2</v>
          </cell>
        </row>
        <row r="61">
          <cell r="A61">
            <v>53</v>
          </cell>
          <cell r="B61" t="str">
            <v>Мухаммадтохир ф/</v>
          </cell>
          <cell r="C61">
            <v>29.8</v>
          </cell>
          <cell r="D61">
            <v>30346</v>
          </cell>
          <cell r="E61">
            <v>10746282.220000001</v>
          </cell>
          <cell r="F61">
            <v>11543.02</v>
          </cell>
          <cell r="G61">
            <v>0</v>
          </cell>
          <cell r="H61">
            <v>10734739.199999999</v>
          </cell>
          <cell r="I61">
            <v>8587791.3499999996</v>
          </cell>
          <cell r="J61">
            <v>122482.21</v>
          </cell>
          <cell r="K61">
            <v>0</v>
          </cell>
          <cell r="L61">
            <v>1259.1300000000001</v>
          </cell>
          <cell r="M61">
            <v>123741.34</v>
          </cell>
          <cell r="N61">
            <v>340916.06</v>
          </cell>
          <cell r="O61">
            <v>8370616.6299999999</v>
          </cell>
          <cell r="P61">
            <v>10517564.48</v>
          </cell>
          <cell r="Q61">
            <v>0</v>
          </cell>
          <cell r="R61">
            <v>32725</v>
          </cell>
          <cell r="S61">
            <v>0</v>
          </cell>
          <cell r="T61">
            <v>0</v>
          </cell>
          <cell r="U61">
            <v>1605900</v>
          </cell>
          <cell r="V61">
            <v>101808</v>
          </cell>
          <cell r="W61">
            <v>3570000</v>
          </cell>
          <cell r="X61">
            <v>0</v>
          </cell>
          <cell r="Y61">
            <v>0</v>
          </cell>
          <cell r="Z61">
            <v>5310433</v>
          </cell>
          <cell r="AA61">
            <v>3060183.63</v>
          </cell>
          <cell r="AB61">
            <v>0</v>
          </cell>
          <cell r="AC61">
            <v>5207131.4800000004</v>
          </cell>
          <cell r="AD61">
            <v>0</v>
          </cell>
          <cell r="AE61">
            <v>28185</v>
          </cell>
          <cell r="AF61">
            <v>9376373.7699999996</v>
          </cell>
          <cell r="AG61">
            <v>2161</v>
          </cell>
          <cell r="AH61">
            <v>667878.66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</row>
        <row r="62">
          <cell r="A62">
            <v>54</v>
          </cell>
          <cell r="B62" t="str">
            <v>Ота ф/х</v>
          </cell>
          <cell r="C62">
            <v>86</v>
          </cell>
          <cell r="D62">
            <v>88026</v>
          </cell>
          <cell r="E62">
            <v>30029059.02</v>
          </cell>
          <cell r="F62">
            <v>98443.43</v>
          </cell>
          <cell r="G62">
            <v>0</v>
          </cell>
          <cell r="H62">
            <v>29930615.59</v>
          </cell>
          <cell r="I62">
            <v>23944492.460000001</v>
          </cell>
          <cell r="J62">
            <v>137400.48000000001</v>
          </cell>
          <cell r="K62">
            <v>0</v>
          </cell>
          <cell r="L62">
            <v>3391.48</v>
          </cell>
          <cell r="M62">
            <v>140791.96</v>
          </cell>
          <cell r="N62">
            <v>1027963.05</v>
          </cell>
          <cell r="O62">
            <v>23057321.370000001</v>
          </cell>
          <cell r="P62">
            <v>29043444.5</v>
          </cell>
          <cell r="Q62">
            <v>0</v>
          </cell>
          <cell r="R62">
            <v>107225</v>
          </cell>
          <cell r="S62">
            <v>0</v>
          </cell>
          <cell r="T62">
            <v>0</v>
          </cell>
          <cell r="U62">
            <v>4388400</v>
          </cell>
          <cell r="V62">
            <v>278208</v>
          </cell>
          <cell r="W62">
            <v>9582344</v>
          </cell>
          <cell r="X62">
            <v>0</v>
          </cell>
          <cell r="Y62">
            <v>0</v>
          </cell>
          <cell r="Z62">
            <v>14356177</v>
          </cell>
          <cell r="AA62">
            <v>8701144.3699999992</v>
          </cell>
          <cell r="AB62">
            <v>0</v>
          </cell>
          <cell r="AC62">
            <v>14687267.5</v>
          </cell>
          <cell r="AD62">
            <v>0</v>
          </cell>
          <cell r="AE62">
            <v>65206</v>
          </cell>
          <cell r="AF62">
            <v>23316387.539999999</v>
          </cell>
          <cell r="AG62">
            <v>12136</v>
          </cell>
          <cell r="AH62">
            <v>3750752.16</v>
          </cell>
          <cell r="AI62">
            <v>9371</v>
          </cell>
          <cell r="AJ62">
            <v>2681920.23</v>
          </cell>
          <cell r="AK62">
            <v>1313</v>
          </cell>
          <cell r="AL62">
            <v>279999.09000000003</v>
          </cell>
          <cell r="AM62">
            <v>0</v>
          </cell>
          <cell r="AN62">
            <v>0</v>
          </cell>
        </row>
        <row r="63">
          <cell r="A63">
            <v>55</v>
          </cell>
          <cell r="B63" t="str">
            <v>Нодир Олтиарик ф</v>
          </cell>
          <cell r="C63">
            <v>63</v>
          </cell>
          <cell r="D63">
            <v>63025</v>
          </cell>
          <cell r="E63">
            <v>21597163.239999998</v>
          </cell>
          <cell r="F63">
            <v>61627.85</v>
          </cell>
          <cell r="G63">
            <v>0</v>
          </cell>
          <cell r="H63">
            <v>21535535.390000001</v>
          </cell>
          <cell r="I63">
            <v>17228428.329999998</v>
          </cell>
          <cell r="J63">
            <v>97864.56</v>
          </cell>
          <cell r="K63">
            <v>0</v>
          </cell>
          <cell r="L63">
            <v>2342.9299999999998</v>
          </cell>
          <cell r="M63">
            <v>100207.49</v>
          </cell>
          <cell r="N63">
            <v>675177.82</v>
          </cell>
          <cell r="O63">
            <v>16653458</v>
          </cell>
          <cell r="P63">
            <v>20960565.059999999</v>
          </cell>
          <cell r="Q63">
            <v>175299</v>
          </cell>
          <cell r="R63">
            <v>242029</v>
          </cell>
          <cell r="S63">
            <v>0</v>
          </cell>
          <cell r="T63">
            <v>0</v>
          </cell>
          <cell r="U63">
            <v>3317800</v>
          </cell>
          <cell r="V63">
            <v>209664</v>
          </cell>
          <cell r="W63">
            <v>5369400</v>
          </cell>
          <cell r="X63">
            <v>0</v>
          </cell>
          <cell r="Y63">
            <v>0</v>
          </cell>
          <cell r="Z63">
            <v>9314192</v>
          </cell>
          <cell r="AA63">
            <v>7339266</v>
          </cell>
          <cell r="AB63">
            <v>0</v>
          </cell>
          <cell r="AC63">
            <v>11646373.060000001</v>
          </cell>
          <cell r="AD63">
            <v>0</v>
          </cell>
          <cell r="AE63">
            <v>48029</v>
          </cell>
          <cell r="AF63">
            <v>17174229.030000001</v>
          </cell>
          <cell r="AG63">
            <v>7188</v>
          </cell>
          <cell r="AH63">
            <v>2221523.2799999998</v>
          </cell>
          <cell r="AI63">
            <v>7353</v>
          </cell>
          <cell r="AJ63">
            <v>2104381.54</v>
          </cell>
          <cell r="AK63">
            <v>455</v>
          </cell>
          <cell r="AL63">
            <v>97029.39</v>
          </cell>
          <cell r="AM63">
            <v>0</v>
          </cell>
          <cell r="AN63">
            <v>0</v>
          </cell>
        </row>
        <row r="64">
          <cell r="A64">
            <v>56</v>
          </cell>
          <cell r="B64" t="str">
            <v>Сайхун Олтиарик</v>
          </cell>
          <cell r="C64">
            <v>73</v>
          </cell>
          <cell r="D64">
            <v>74147</v>
          </cell>
          <cell r="E64">
            <v>26433097.699999999</v>
          </cell>
          <cell r="F64">
            <v>25341.4</v>
          </cell>
          <cell r="G64">
            <v>0</v>
          </cell>
          <cell r="H64">
            <v>26407756.300000001</v>
          </cell>
          <cell r="I64">
            <v>21126205.039999999</v>
          </cell>
          <cell r="J64">
            <v>132508.88</v>
          </cell>
          <cell r="K64">
            <v>0</v>
          </cell>
          <cell r="L64">
            <v>3058.92</v>
          </cell>
          <cell r="M64">
            <v>135567.79999999999</v>
          </cell>
          <cell r="N64">
            <v>634977.93999999994</v>
          </cell>
          <cell r="O64">
            <v>20626794.899999999</v>
          </cell>
          <cell r="P64">
            <v>25908346.16</v>
          </cell>
          <cell r="Q64">
            <v>134780</v>
          </cell>
          <cell r="R64">
            <v>602756</v>
          </cell>
          <cell r="S64">
            <v>0</v>
          </cell>
          <cell r="T64">
            <v>0</v>
          </cell>
          <cell r="U64">
            <v>3932600</v>
          </cell>
          <cell r="V64">
            <v>249984</v>
          </cell>
          <cell r="W64">
            <v>7905500</v>
          </cell>
          <cell r="X64">
            <v>0</v>
          </cell>
          <cell r="Y64">
            <v>0</v>
          </cell>
          <cell r="Z64">
            <v>12825620</v>
          </cell>
          <cell r="AA64">
            <v>7801174.9000000004</v>
          </cell>
          <cell r="AB64">
            <v>0</v>
          </cell>
          <cell r="AC64">
            <v>13082726.16</v>
          </cell>
          <cell r="AD64">
            <v>0</v>
          </cell>
          <cell r="AE64">
            <v>72497</v>
          </cell>
          <cell r="AF64">
            <v>24121683.449999999</v>
          </cell>
          <cell r="AG64">
            <v>1650</v>
          </cell>
          <cell r="AH64">
            <v>509949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</row>
        <row r="65">
          <cell r="A65">
            <v>57</v>
          </cell>
          <cell r="B65" t="str">
            <v>Тургуной Отакуло</v>
          </cell>
          <cell r="C65">
            <v>58.6</v>
          </cell>
          <cell r="D65">
            <v>58705</v>
          </cell>
          <cell r="E65">
            <v>19955154.809999999</v>
          </cell>
          <cell r="F65">
            <v>62962.54</v>
          </cell>
          <cell r="G65">
            <v>0</v>
          </cell>
          <cell r="H65">
            <v>19892192.27</v>
          </cell>
          <cell r="I65">
            <v>15913753.82</v>
          </cell>
          <cell r="J65">
            <v>136364.71</v>
          </cell>
          <cell r="K65">
            <v>0</v>
          </cell>
          <cell r="L65">
            <v>2331.71</v>
          </cell>
          <cell r="M65">
            <v>138696.42000000001</v>
          </cell>
          <cell r="N65">
            <v>554079.68000000005</v>
          </cell>
          <cell r="O65">
            <v>15498370.560000001</v>
          </cell>
          <cell r="P65">
            <v>19476809.010000002</v>
          </cell>
          <cell r="Q65">
            <v>255296</v>
          </cell>
          <cell r="R65">
            <v>58139</v>
          </cell>
          <cell r="S65">
            <v>0</v>
          </cell>
          <cell r="T65">
            <v>0</v>
          </cell>
          <cell r="U65">
            <v>2917600</v>
          </cell>
          <cell r="V65">
            <v>172704</v>
          </cell>
          <cell r="W65">
            <v>6100700</v>
          </cell>
          <cell r="X65">
            <v>0</v>
          </cell>
          <cell r="Y65">
            <v>0</v>
          </cell>
          <cell r="Z65">
            <v>9504439</v>
          </cell>
          <cell r="AA65">
            <v>5993931.5599999996</v>
          </cell>
          <cell r="AB65">
            <v>0</v>
          </cell>
          <cell r="AC65">
            <v>9972370.0099999998</v>
          </cell>
          <cell r="AD65">
            <v>0</v>
          </cell>
          <cell r="AE65">
            <v>44056</v>
          </cell>
          <cell r="AF65">
            <v>15969370.41</v>
          </cell>
          <cell r="AG65">
            <v>6278</v>
          </cell>
          <cell r="AH65">
            <v>1966846.55</v>
          </cell>
          <cell r="AI65">
            <v>6325</v>
          </cell>
          <cell r="AJ65">
            <v>1834960.92</v>
          </cell>
          <cell r="AK65">
            <v>0</v>
          </cell>
          <cell r="AL65">
            <v>0</v>
          </cell>
          <cell r="AM65">
            <v>2046</v>
          </cell>
          <cell r="AN65">
            <v>183976.93</v>
          </cell>
        </row>
        <row r="66">
          <cell r="A66">
            <v>58</v>
          </cell>
          <cell r="B66" t="str">
            <v>Илхом Мирзо ф/х</v>
          </cell>
          <cell r="C66">
            <v>17.100000000000001</v>
          </cell>
          <cell r="D66">
            <v>17274</v>
          </cell>
          <cell r="E66">
            <v>5602908.8899999997</v>
          </cell>
          <cell r="F66">
            <v>13738.72</v>
          </cell>
          <cell r="G66">
            <v>0</v>
          </cell>
          <cell r="H66">
            <v>5589170.1699999999</v>
          </cell>
          <cell r="I66">
            <v>4471336.13</v>
          </cell>
          <cell r="J66">
            <v>92541.04</v>
          </cell>
          <cell r="K66">
            <v>0</v>
          </cell>
          <cell r="L66">
            <v>701.58</v>
          </cell>
          <cell r="M66">
            <v>93242.62</v>
          </cell>
          <cell r="N66">
            <v>167812</v>
          </cell>
          <cell r="O66">
            <v>4396766.75</v>
          </cell>
          <cell r="P66">
            <v>5514600.79</v>
          </cell>
          <cell r="Q66">
            <v>49841</v>
          </cell>
          <cell r="R66">
            <v>16849</v>
          </cell>
          <cell r="S66">
            <v>0</v>
          </cell>
          <cell r="T66">
            <v>0</v>
          </cell>
          <cell r="U66">
            <v>849100</v>
          </cell>
          <cell r="V66">
            <v>49728</v>
          </cell>
          <cell r="W66">
            <v>1983000</v>
          </cell>
          <cell r="X66">
            <v>0</v>
          </cell>
          <cell r="Y66">
            <v>0</v>
          </cell>
          <cell r="Z66">
            <v>2948518</v>
          </cell>
          <cell r="AA66">
            <v>1448248.75</v>
          </cell>
          <cell r="AB66">
            <v>0</v>
          </cell>
          <cell r="AC66">
            <v>2566082.79</v>
          </cell>
          <cell r="AD66">
            <v>0</v>
          </cell>
          <cell r="AE66">
            <v>13793</v>
          </cell>
          <cell r="AF66">
            <v>4932106.45</v>
          </cell>
          <cell r="AG66">
            <v>0</v>
          </cell>
          <cell r="AH66">
            <v>0</v>
          </cell>
          <cell r="AI66">
            <v>867</v>
          </cell>
          <cell r="AJ66">
            <v>248129.85</v>
          </cell>
          <cell r="AK66">
            <v>1532</v>
          </cell>
          <cell r="AL66">
            <v>326701.14</v>
          </cell>
          <cell r="AM66">
            <v>1082</v>
          </cell>
          <cell r="AN66">
            <v>95971.45</v>
          </cell>
        </row>
        <row r="67">
          <cell r="A67">
            <v>59</v>
          </cell>
          <cell r="B67" t="str">
            <v>Назир Номон ф/х</v>
          </cell>
          <cell r="C67">
            <v>20.3</v>
          </cell>
          <cell r="D67">
            <v>18934</v>
          </cell>
          <cell r="E67">
            <v>6385352.5199999996</v>
          </cell>
          <cell r="F67">
            <v>32072.19</v>
          </cell>
          <cell r="G67">
            <v>0</v>
          </cell>
          <cell r="H67">
            <v>6353280.3300000001</v>
          </cell>
          <cell r="I67">
            <v>5082624.26</v>
          </cell>
          <cell r="J67">
            <v>111014.79</v>
          </cell>
          <cell r="K67">
            <v>0</v>
          </cell>
          <cell r="L67">
            <v>797.27</v>
          </cell>
          <cell r="M67">
            <v>111812.06</v>
          </cell>
          <cell r="N67">
            <v>227542.66</v>
          </cell>
          <cell r="O67">
            <v>4966893.66</v>
          </cell>
          <cell r="P67">
            <v>6237549.7300000004</v>
          </cell>
          <cell r="Q67">
            <v>0</v>
          </cell>
          <cell r="R67">
            <v>199232</v>
          </cell>
          <cell r="S67">
            <v>0</v>
          </cell>
          <cell r="T67">
            <v>0</v>
          </cell>
          <cell r="U67">
            <v>916900</v>
          </cell>
          <cell r="V67">
            <v>58128</v>
          </cell>
          <cell r="W67">
            <v>0</v>
          </cell>
          <cell r="X67">
            <v>0</v>
          </cell>
          <cell r="Y67">
            <v>0</v>
          </cell>
          <cell r="Z67">
            <v>1174260</v>
          </cell>
          <cell r="AA67">
            <v>3792633.66</v>
          </cell>
          <cell r="AB67">
            <v>0</v>
          </cell>
          <cell r="AC67">
            <v>5063289.7300000004</v>
          </cell>
          <cell r="AD67">
            <v>0</v>
          </cell>
          <cell r="AE67">
            <v>12896</v>
          </cell>
          <cell r="AF67">
            <v>4611356.84</v>
          </cell>
          <cell r="AG67">
            <v>2459</v>
          </cell>
          <cell r="AH67">
            <v>759978.54</v>
          </cell>
          <cell r="AI67">
            <v>3527</v>
          </cell>
          <cell r="AJ67">
            <v>1009404.83</v>
          </cell>
          <cell r="AK67">
            <v>0</v>
          </cell>
          <cell r="AL67">
            <v>0</v>
          </cell>
          <cell r="AM67">
            <v>52</v>
          </cell>
          <cell r="AN67">
            <v>4612.3100000000004</v>
          </cell>
        </row>
        <row r="68">
          <cell r="A68">
            <v>60</v>
          </cell>
          <cell r="B68" t="str">
            <v>Х.Болтабоев ф/х</v>
          </cell>
          <cell r="C68">
            <v>73.900000000000006</v>
          </cell>
          <cell r="D68">
            <v>58308</v>
          </cell>
          <cell r="E68">
            <v>19417699.41</v>
          </cell>
          <cell r="F68">
            <v>94775.43</v>
          </cell>
          <cell r="G68">
            <v>0</v>
          </cell>
          <cell r="H68">
            <v>19322923.98</v>
          </cell>
          <cell r="I68">
            <v>15458339.199999999</v>
          </cell>
          <cell r="J68">
            <v>313077.84000000003</v>
          </cell>
          <cell r="K68">
            <v>0</v>
          </cell>
          <cell r="L68">
            <v>2225.4299999999998</v>
          </cell>
          <cell r="M68">
            <v>315303.27</v>
          </cell>
          <cell r="N68">
            <v>696430.31</v>
          </cell>
          <cell r="O68">
            <v>15077212.16</v>
          </cell>
          <cell r="P68">
            <v>18941796.940000001</v>
          </cell>
          <cell r="Q68">
            <v>47943</v>
          </cell>
          <cell r="R68">
            <v>669176</v>
          </cell>
          <cell r="S68">
            <v>0</v>
          </cell>
          <cell r="T68">
            <v>0</v>
          </cell>
          <cell r="U68">
            <v>2935000</v>
          </cell>
          <cell r="V68">
            <v>177408</v>
          </cell>
          <cell r="W68">
            <v>0</v>
          </cell>
          <cell r="X68">
            <v>0</v>
          </cell>
          <cell r="Y68">
            <v>0</v>
          </cell>
          <cell r="Z68">
            <v>3829527</v>
          </cell>
          <cell r="AA68">
            <v>11247685.16</v>
          </cell>
          <cell r="AB68">
            <v>0</v>
          </cell>
          <cell r="AC68">
            <v>15112269.939999999</v>
          </cell>
          <cell r="AD68">
            <v>0</v>
          </cell>
          <cell r="AE68">
            <v>36559</v>
          </cell>
          <cell r="AF68">
            <v>13072781.85</v>
          </cell>
          <cell r="AG68">
            <v>18173</v>
          </cell>
          <cell r="AH68">
            <v>5616547.3799999999</v>
          </cell>
          <cell r="AI68">
            <v>2082</v>
          </cell>
          <cell r="AJ68">
            <v>595855.06999999995</v>
          </cell>
          <cell r="AK68">
            <v>0</v>
          </cell>
          <cell r="AL68">
            <v>0</v>
          </cell>
          <cell r="AM68">
            <v>1494</v>
          </cell>
          <cell r="AN68">
            <v>132515.10999999999</v>
          </cell>
        </row>
        <row r="69">
          <cell r="A69">
            <v>61</v>
          </cell>
          <cell r="B69" t="str">
            <v>Миршамс ф/х</v>
          </cell>
          <cell r="C69">
            <v>20</v>
          </cell>
          <cell r="D69">
            <v>20117</v>
          </cell>
          <cell r="E69">
            <v>6645968.6299999999</v>
          </cell>
          <cell r="F69">
            <v>24924.05</v>
          </cell>
          <cell r="G69">
            <v>0</v>
          </cell>
          <cell r="H69">
            <v>6621044.5800000001</v>
          </cell>
          <cell r="I69">
            <v>5296835.67</v>
          </cell>
          <cell r="J69">
            <v>107577.64</v>
          </cell>
          <cell r="K69">
            <v>0</v>
          </cell>
          <cell r="L69">
            <v>800.96</v>
          </cell>
          <cell r="M69">
            <v>108378.6</v>
          </cell>
          <cell r="N69">
            <v>226474.7</v>
          </cell>
          <cell r="O69">
            <v>5178739.57</v>
          </cell>
          <cell r="P69">
            <v>6502948.4800000004</v>
          </cell>
          <cell r="Q69">
            <v>29106</v>
          </cell>
          <cell r="R69">
            <v>44731</v>
          </cell>
          <cell r="S69">
            <v>0</v>
          </cell>
          <cell r="T69">
            <v>0</v>
          </cell>
          <cell r="U69">
            <v>1032300</v>
          </cell>
          <cell r="V69">
            <v>57792</v>
          </cell>
          <cell r="W69">
            <v>2474800</v>
          </cell>
          <cell r="X69">
            <v>0</v>
          </cell>
          <cell r="Y69">
            <v>0</v>
          </cell>
          <cell r="Z69">
            <v>3638729</v>
          </cell>
          <cell r="AA69">
            <v>1540010.57</v>
          </cell>
          <cell r="AB69">
            <v>0</v>
          </cell>
          <cell r="AC69">
            <v>2864219.48</v>
          </cell>
          <cell r="AD69">
            <v>0</v>
          </cell>
          <cell r="AE69">
            <v>15168</v>
          </cell>
          <cell r="AF69">
            <v>5423779.5</v>
          </cell>
          <cell r="AG69">
            <v>1116</v>
          </cell>
          <cell r="AH69">
            <v>344910.96</v>
          </cell>
          <cell r="AI69">
            <v>821</v>
          </cell>
          <cell r="AJ69">
            <v>234964.95</v>
          </cell>
          <cell r="AK69">
            <v>3012</v>
          </cell>
          <cell r="AL69">
            <v>642313.22</v>
          </cell>
          <cell r="AM69">
            <v>0</v>
          </cell>
          <cell r="AN69">
            <v>0</v>
          </cell>
        </row>
        <row r="70">
          <cell r="A70">
            <v>62</v>
          </cell>
          <cell r="B70" t="str">
            <v>Абдукахор Мингбо</v>
          </cell>
          <cell r="C70">
            <v>174</v>
          </cell>
          <cell r="D70">
            <v>174569</v>
          </cell>
          <cell r="E70">
            <v>62422452.810000002</v>
          </cell>
          <cell r="F70">
            <v>51629.26</v>
          </cell>
          <cell r="G70">
            <v>0</v>
          </cell>
          <cell r="H70">
            <v>62370823.549999997</v>
          </cell>
          <cell r="I70">
            <v>49896658.840000004</v>
          </cell>
          <cell r="J70">
            <v>1263964.7</v>
          </cell>
          <cell r="K70">
            <v>0</v>
          </cell>
          <cell r="L70">
            <v>7213.2</v>
          </cell>
          <cell r="M70">
            <v>1271177.8999999999</v>
          </cell>
          <cell r="N70">
            <v>1392578.5600000001</v>
          </cell>
          <cell r="O70">
            <v>49775258.18</v>
          </cell>
          <cell r="P70">
            <v>62249422.890000001</v>
          </cell>
          <cell r="Q70">
            <v>599046</v>
          </cell>
          <cell r="R70">
            <v>2664085</v>
          </cell>
          <cell r="S70">
            <v>0</v>
          </cell>
          <cell r="T70">
            <v>0</v>
          </cell>
          <cell r="U70">
            <v>9253800</v>
          </cell>
          <cell r="V70">
            <v>587328</v>
          </cell>
          <cell r="W70">
            <v>0</v>
          </cell>
          <cell r="X70">
            <v>0</v>
          </cell>
          <cell r="Y70">
            <v>0</v>
          </cell>
          <cell r="Z70">
            <v>13104259</v>
          </cell>
          <cell r="AA70">
            <v>36670999.18</v>
          </cell>
          <cell r="AB70">
            <v>0</v>
          </cell>
          <cell r="AC70">
            <v>49145163.890000001</v>
          </cell>
          <cell r="AD70">
            <v>0</v>
          </cell>
          <cell r="AE70">
            <v>174569</v>
          </cell>
          <cell r="AF70">
            <v>61668341.359999999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</row>
        <row r="71">
          <cell r="A71">
            <v>64</v>
          </cell>
          <cell r="B71" t="str">
            <v>Олтин куз ф/х</v>
          </cell>
          <cell r="C71">
            <v>39.700000000000003</v>
          </cell>
          <cell r="D71">
            <v>33332</v>
          </cell>
          <cell r="E71">
            <v>10832410.310000001</v>
          </cell>
          <cell r="F71">
            <v>106334.93</v>
          </cell>
          <cell r="G71">
            <v>0</v>
          </cell>
          <cell r="H71">
            <v>10726075.380000001</v>
          </cell>
          <cell r="I71">
            <v>8580860.3100000005</v>
          </cell>
          <cell r="J71">
            <v>121814.28</v>
          </cell>
          <cell r="K71">
            <v>0</v>
          </cell>
          <cell r="L71">
            <v>1350.21</v>
          </cell>
          <cell r="M71">
            <v>123164.49</v>
          </cell>
          <cell r="N71">
            <v>549550.42000000004</v>
          </cell>
          <cell r="O71">
            <v>8154474.3799999999</v>
          </cell>
          <cell r="P71">
            <v>10299689.449999999</v>
          </cell>
          <cell r="Q71">
            <v>0</v>
          </cell>
          <cell r="R71">
            <v>459919</v>
          </cell>
          <cell r="S71">
            <v>0</v>
          </cell>
          <cell r="T71">
            <v>0</v>
          </cell>
          <cell r="U71">
            <v>1590000</v>
          </cell>
          <cell r="V71">
            <v>93072</v>
          </cell>
          <cell r="W71">
            <v>0</v>
          </cell>
          <cell r="X71">
            <v>0</v>
          </cell>
          <cell r="Y71">
            <v>0</v>
          </cell>
          <cell r="Z71">
            <v>2142991</v>
          </cell>
          <cell r="AA71">
            <v>6011483.3799999999</v>
          </cell>
          <cell r="AB71">
            <v>0</v>
          </cell>
          <cell r="AC71">
            <v>8156698.4500000002</v>
          </cell>
          <cell r="AD71">
            <v>0</v>
          </cell>
          <cell r="AE71">
            <v>21344</v>
          </cell>
          <cell r="AF71">
            <v>7632196.0599999996</v>
          </cell>
          <cell r="AG71">
            <v>0</v>
          </cell>
          <cell r="AH71">
            <v>0</v>
          </cell>
          <cell r="AI71">
            <v>10820</v>
          </cell>
          <cell r="AJ71">
            <v>3096614.75</v>
          </cell>
          <cell r="AK71">
            <v>0</v>
          </cell>
          <cell r="AL71">
            <v>0</v>
          </cell>
          <cell r="AM71">
            <v>1168</v>
          </cell>
          <cell r="AN71">
            <v>103599.5</v>
          </cell>
        </row>
        <row r="72">
          <cell r="A72">
            <v>65</v>
          </cell>
          <cell r="B72" t="str">
            <v>Одилжон 2 ф/х</v>
          </cell>
          <cell r="C72">
            <v>108.1</v>
          </cell>
          <cell r="D72">
            <v>101783</v>
          </cell>
          <cell r="E72">
            <v>31708646.370000001</v>
          </cell>
          <cell r="F72">
            <v>189016.75</v>
          </cell>
          <cell r="G72">
            <v>0</v>
          </cell>
          <cell r="H72">
            <v>31519629.620000001</v>
          </cell>
          <cell r="I72">
            <v>25215703.699999999</v>
          </cell>
          <cell r="J72">
            <v>397736.24</v>
          </cell>
          <cell r="K72">
            <v>0</v>
          </cell>
          <cell r="L72">
            <v>4093.97</v>
          </cell>
          <cell r="M72">
            <v>401830.21</v>
          </cell>
          <cell r="N72">
            <v>1459500.64</v>
          </cell>
          <cell r="O72">
            <v>24158033.27</v>
          </cell>
          <cell r="P72">
            <v>30461959.190000001</v>
          </cell>
          <cell r="Q72">
            <v>0</v>
          </cell>
          <cell r="R72">
            <v>1337354</v>
          </cell>
          <cell r="S72">
            <v>0</v>
          </cell>
          <cell r="T72">
            <v>0</v>
          </cell>
          <cell r="U72">
            <v>4686100</v>
          </cell>
          <cell r="V72">
            <v>288960</v>
          </cell>
          <cell r="W72">
            <v>0</v>
          </cell>
          <cell r="X72">
            <v>0</v>
          </cell>
          <cell r="Y72">
            <v>0</v>
          </cell>
          <cell r="Z72">
            <v>6312414</v>
          </cell>
          <cell r="AA72">
            <v>17845619.27</v>
          </cell>
          <cell r="AB72">
            <v>0</v>
          </cell>
          <cell r="AC72">
            <v>24149545.190000001</v>
          </cell>
          <cell r="AD72">
            <v>0</v>
          </cell>
          <cell r="AE72">
            <v>62239</v>
          </cell>
          <cell r="AF72">
            <v>22255446.52</v>
          </cell>
          <cell r="AG72">
            <v>11040</v>
          </cell>
          <cell r="AH72">
            <v>3412022.4</v>
          </cell>
          <cell r="AI72">
            <v>13473</v>
          </cell>
          <cell r="AJ72">
            <v>3855886.37</v>
          </cell>
          <cell r="AK72">
            <v>6841</v>
          </cell>
          <cell r="AL72">
            <v>1458852.83</v>
          </cell>
          <cell r="AM72">
            <v>8190</v>
          </cell>
          <cell r="AN72">
            <v>726438.25</v>
          </cell>
        </row>
        <row r="73">
          <cell r="A73">
            <v>66</v>
          </cell>
          <cell r="B73" t="str">
            <v>Абдувалихожи ф/х</v>
          </cell>
          <cell r="C73">
            <v>175</v>
          </cell>
          <cell r="D73">
            <v>175339</v>
          </cell>
          <cell r="E73">
            <v>56363098.780000001</v>
          </cell>
          <cell r="F73">
            <v>129465.55</v>
          </cell>
          <cell r="G73">
            <v>0</v>
          </cell>
          <cell r="H73">
            <v>56233633.229999997</v>
          </cell>
          <cell r="I73">
            <v>44986906.560000002</v>
          </cell>
          <cell r="J73">
            <v>581384.16</v>
          </cell>
          <cell r="K73">
            <v>3612978.21</v>
          </cell>
          <cell r="L73">
            <v>6618.08</v>
          </cell>
          <cell r="M73">
            <v>4200980.45</v>
          </cell>
          <cell r="N73">
            <v>1909396.57</v>
          </cell>
          <cell r="O73">
            <v>47278490.439999998</v>
          </cell>
          <cell r="P73">
            <v>58525217.109999999</v>
          </cell>
          <cell r="Q73">
            <v>1761444</v>
          </cell>
          <cell r="R73">
            <v>2197573</v>
          </cell>
          <cell r="S73">
            <v>0</v>
          </cell>
          <cell r="T73">
            <v>0</v>
          </cell>
          <cell r="U73">
            <v>8591500</v>
          </cell>
          <cell r="V73">
            <v>510048</v>
          </cell>
          <cell r="W73">
            <v>0</v>
          </cell>
          <cell r="X73">
            <v>0</v>
          </cell>
          <cell r="Y73">
            <v>0</v>
          </cell>
          <cell r="Z73">
            <v>13060565</v>
          </cell>
          <cell r="AA73">
            <v>34217925.439999998</v>
          </cell>
          <cell r="AB73">
            <v>0</v>
          </cell>
          <cell r="AC73">
            <v>45464652.109999999</v>
          </cell>
          <cell r="AD73">
            <v>0</v>
          </cell>
          <cell r="AE73">
            <v>129743</v>
          </cell>
          <cell r="AF73">
            <v>45934211.719999999</v>
          </cell>
          <cell r="AG73">
            <v>11948</v>
          </cell>
          <cell r="AH73">
            <v>3656088</v>
          </cell>
          <cell r="AI73">
            <v>16317</v>
          </cell>
          <cell r="AJ73">
            <v>4623585.12</v>
          </cell>
          <cell r="AK73">
            <v>5086</v>
          </cell>
          <cell r="AL73">
            <v>1073858.04</v>
          </cell>
          <cell r="AM73">
            <v>12245</v>
          </cell>
          <cell r="AN73">
            <v>1075355.8999999999</v>
          </cell>
        </row>
        <row r="74">
          <cell r="A74">
            <v>67</v>
          </cell>
          <cell r="B74" t="str">
            <v>Тухтасин Пармоно</v>
          </cell>
          <cell r="C74">
            <v>200</v>
          </cell>
          <cell r="D74">
            <v>203280</v>
          </cell>
          <cell r="E74">
            <v>72445274.230000004</v>
          </cell>
          <cell r="F74">
            <v>56543.83</v>
          </cell>
          <cell r="G74">
            <v>0</v>
          </cell>
          <cell r="H74">
            <v>72388730.400000006</v>
          </cell>
          <cell r="I74">
            <v>57910984.32</v>
          </cell>
          <cell r="J74">
            <v>970113.11</v>
          </cell>
          <cell r="K74">
            <v>0</v>
          </cell>
          <cell r="L74">
            <v>8416.19</v>
          </cell>
          <cell r="M74">
            <v>978529.3</v>
          </cell>
          <cell r="N74">
            <v>1513926.16</v>
          </cell>
          <cell r="O74">
            <v>57375587.460000001</v>
          </cell>
          <cell r="P74">
            <v>71853333.540000007</v>
          </cell>
          <cell r="Q74">
            <v>273363</v>
          </cell>
          <cell r="R74">
            <v>3099977</v>
          </cell>
          <cell r="S74">
            <v>0</v>
          </cell>
          <cell r="T74">
            <v>0</v>
          </cell>
          <cell r="U74">
            <v>10774900</v>
          </cell>
          <cell r="V74">
            <v>681744</v>
          </cell>
          <cell r="W74">
            <v>0</v>
          </cell>
          <cell r="X74">
            <v>0</v>
          </cell>
          <cell r="Y74">
            <v>0</v>
          </cell>
          <cell r="Z74">
            <v>14829984</v>
          </cell>
          <cell r="AA74">
            <v>42545603.460000001</v>
          </cell>
          <cell r="AB74">
            <v>0</v>
          </cell>
          <cell r="AC74">
            <v>57023349.539999999</v>
          </cell>
          <cell r="AD74">
            <v>0</v>
          </cell>
          <cell r="AE74">
            <v>198258</v>
          </cell>
          <cell r="AF74">
            <v>69279477.709999993</v>
          </cell>
          <cell r="AG74">
            <v>5022</v>
          </cell>
          <cell r="AH74">
            <v>1552099.32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A75">
            <v>68</v>
          </cell>
          <cell r="B75" t="str">
            <v>Турсунали Бозоро</v>
          </cell>
          <cell r="C75">
            <v>149</v>
          </cell>
          <cell r="D75">
            <v>135535</v>
          </cell>
          <cell r="E75">
            <v>43050352.450000003</v>
          </cell>
          <cell r="F75">
            <v>209688.54</v>
          </cell>
          <cell r="G75">
            <v>978625.01</v>
          </cell>
          <cell r="H75">
            <v>41862038.880000003</v>
          </cell>
          <cell r="I75">
            <v>33489631.120000001</v>
          </cell>
          <cell r="J75">
            <v>634698.30000000005</v>
          </cell>
          <cell r="K75">
            <v>0</v>
          </cell>
          <cell r="L75">
            <v>5808.97</v>
          </cell>
          <cell r="M75">
            <v>640507.27</v>
          </cell>
          <cell r="N75">
            <v>1646476.3</v>
          </cell>
          <cell r="O75">
            <v>32483662.09</v>
          </cell>
          <cell r="P75">
            <v>40856069.850000001</v>
          </cell>
          <cell r="Q75">
            <v>282213</v>
          </cell>
          <cell r="R75">
            <v>2069190</v>
          </cell>
          <cell r="S75">
            <v>0</v>
          </cell>
          <cell r="T75">
            <v>0</v>
          </cell>
          <cell r="U75">
            <v>6349400</v>
          </cell>
          <cell r="V75">
            <v>398832</v>
          </cell>
          <cell r="W75">
            <v>0</v>
          </cell>
          <cell r="X75">
            <v>0</v>
          </cell>
          <cell r="Y75">
            <v>0</v>
          </cell>
          <cell r="Z75">
            <v>9099635</v>
          </cell>
          <cell r="AA75">
            <v>23384027.09</v>
          </cell>
          <cell r="AB75">
            <v>0</v>
          </cell>
          <cell r="AC75">
            <v>31756434.850000001</v>
          </cell>
          <cell r="AD75">
            <v>0</v>
          </cell>
          <cell r="AE75">
            <v>95149</v>
          </cell>
          <cell r="AF75">
            <v>33192673.280000001</v>
          </cell>
          <cell r="AG75">
            <v>11941</v>
          </cell>
          <cell r="AH75">
            <v>3690485.46</v>
          </cell>
          <cell r="AI75">
            <v>11972</v>
          </cell>
          <cell r="AJ75">
            <v>3426309.79</v>
          </cell>
          <cell r="AK75">
            <v>3605</v>
          </cell>
          <cell r="AL75">
            <v>768771.3</v>
          </cell>
          <cell r="AM75">
            <v>12868</v>
          </cell>
          <cell r="AN75">
            <v>1141368.43</v>
          </cell>
        </row>
        <row r="76">
          <cell r="A76">
            <v>69</v>
          </cell>
          <cell r="B76" t="str">
            <v>Убайдулло Нишоно</v>
          </cell>
          <cell r="C76">
            <v>226.6</v>
          </cell>
          <cell r="D76">
            <v>226800</v>
          </cell>
          <cell r="E76">
            <v>77741046.209999993</v>
          </cell>
          <cell r="F76">
            <v>141312.66</v>
          </cell>
          <cell r="G76">
            <v>0</v>
          </cell>
          <cell r="H76">
            <v>77599733.549999997</v>
          </cell>
          <cell r="I76">
            <v>62079786.850000001</v>
          </cell>
          <cell r="J76">
            <v>976296</v>
          </cell>
          <cell r="K76">
            <v>0</v>
          </cell>
          <cell r="L76">
            <v>9452.8700000000008</v>
          </cell>
          <cell r="M76">
            <v>985748.87</v>
          </cell>
          <cell r="N76">
            <v>2396107.65</v>
          </cell>
          <cell r="O76">
            <v>60669428.07</v>
          </cell>
          <cell r="P76">
            <v>76189374.769999996</v>
          </cell>
          <cell r="Q76">
            <v>116069</v>
          </cell>
          <cell r="R76">
            <v>813884</v>
          </cell>
          <cell r="S76">
            <v>0</v>
          </cell>
          <cell r="T76">
            <v>0</v>
          </cell>
          <cell r="U76">
            <v>12020400</v>
          </cell>
          <cell r="V76">
            <v>763728</v>
          </cell>
          <cell r="W76">
            <v>30938245.859999999</v>
          </cell>
          <cell r="X76">
            <v>0</v>
          </cell>
          <cell r="Y76">
            <v>0</v>
          </cell>
          <cell r="Z76">
            <v>44652326.859999999</v>
          </cell>
          <cell r="AA76">
            <v>16017101.210000001</v>
          </cell>
          <cell r="AB76">
            <v>0</v>
          </cell>
          <cell r="AC76">
            <v>31537047.91</v>
          </cell>
          <cell r="AD76">
            <v>0</v>
          </cell>
          <cell r="AE76">
            <v>174989</v>
          </cell>
          <cell r="AF76">
            <v>60522859.799999997</v>
          </cell>
          <cell r="AG76">
            <v>15494</v>
          </cell>
          <cell r="AH76">
            <v>4788575.6399999997</v>
          </cell>
          <cell r="AI76">
            <v>36127</v>
          </cell>
          <cell r="AJ76">
            <v>10339316.18</v>
          </cell>
          <cell r="AK76">
            <v>190</v>
          </cell>
          <cell r="AL76">
            <v>40517.769999999997</v>
          </cell>
          <cell r="AM76">
            <v>0</v>
          </cell>
          <cell r="AN76">
            <v>0</v>
          </cell>
        </row>
        <row r="77">
          <cell r="A77">
            <v>70</v>
          </cell>
          <cell r="B77" t="str">
            <v>Муродилжон Тешаб</v>
          </cell>
          <cell r="C77">
            <v>49</v>
          </cell>
          <cell r="D77">
            <v>48986</v>
          </cell>
          <cell r="E77">
            <v>16750015.470000001</v>
          </cell>
          <cell r="F77">
            <v>54964.82</v>
          </cell>
          <cell r="G77">
            <v>37520.910000000003</v>
          </cell>
          <cell r="H77">
            <v>16657529.74</v>
          </cell>
          <cell r="I77">
            <v>13326023.810000001</v>
          </cell>
          <cell r="J77">
            <v>199270.53</v>
          </cell>
          <cell r="K77">
            <v>0</v>
          </cell>
          <cell r="L77">
            <v>1826.17</v>
          </cell>
          <cell r="M77">
            <v>201096.7</v>
          </cell>
          <cell r="N77">
            <v>472481.22</v>
          </cell>
          <cell r="O77">
            <v>13054639.289999999</v>
          </cell>
          <cell r="P77">
            <v>16386145.220000001</v>
          </cell>
          <cell r="Q77">
            <v>76494</v>
          </cell>
          <cell r="R77">
            <v>959989</v>
          </cell>
          <cell r="S77">
            <v>0</v>
          </cell>
          <cell r="T77">
            <v>0</v>
          </cell>
          <cell r="U77">
            <v>2568400</v>
          </cell>
          <cell r="V77">
            <v>158256</v>
          </cell>
          <cell r="W77">
            <v>5004000</v>
          </cell>
          <cell r="X77">
            <v>0</v>
          </cell>
          <cell r="Y77">
            <v>0</v>
          </cell>
          <cell r="Z77">
            <v>8767139</v>
          </cell>
          <cell r="AA77">
            <v>4287500.29</v>
          </cell>
          <cell r="AB77">
            <v>0</v>
          </cell>
          <cell r="AC77">
            <v>7619006.2199999997</v>
          </cell>
          <cell r="AD77">
            <v>0</v>
          </cell>
          <cell r="AE77">
            <v>39933</v>
          </cell>
          <cell r="AF77">
            <v>14279258.119999999</v>
          </cell>
          <cell r="AG77">
            <v>2084</v>
          </cell>
          <cell r="AH77">
            <v>644081.04</v>
          </cell>
          <cell r="AI77">
            <v>5763</v>
          </cell>
          <cell r="AJ77">
            <v>1649333.72</v>
          </cell>
          <cell r="AK77">
            <v>565</v>
          </cell>
          <cell r="AL77">
            <v>120487.03999999999</v>
          </cell>
          <cell r="AM77">
            <v>641</v>
          </cell>
          <cell r="AN77">
            <v>56855.55</v>
          </cell>
        </row>
        <row r="78">
          <cell r="A78">
            <v>71</v>
          </cell>
          <cell r="B78" t="str">
            <v>Холмуродов Умара</v>
          </cell>
          <cell r="C78">
            <v>68.8</v>
          </cell>
          <cell r="D78">
            <v>66448</v>
          </cell>
          <cell r="E78">
            <v>22464790.030000001</v>
          </cell>
          <cell r="F78">
            <v>74962.58</v>
          </cell>
          <cell r="G78">
            <v>45893.66</v>
          </cell>
          <cell r="H78">
            <v>22343933.789999999</v>
          </cell>
          <cell r="I78">
            <v>17875147.030000001</v>
          </cell>
          <cell r="J78">
            <v>272106.51</v>
          </cell>
          <cell r="K78">
            <v>0</v>
          </cell>
          <cell r="L78">
            <v>2550.2199999999998</v>
          </cell>
          <cell r="M78">
            <v>274656.73</v>
          </cell>
          <cell r="N78">
            <v>722681.08</v>
          </cell>
          <cell r="O78">
            <v>17427122.68</v>
          </cell>
          <cell r="P78">
            <v>21895909.440000001</v>
          </cell>
          <cell r="Q78">
            <v>0</v>
          </cell>
          <cell r="R78">
            <v>844705</v>
          </cell>
          <cell r="S78">
            <v>0</v>
          </cell>
          <cell r="T78">
            <v>0</v>
          </cell>
          <cell r="U78">
            <v>3206500</v>
          </cell>
          <cell r="V78">
            <v>204624</v>
          </cell>
          <cell r="W78">
            <v>0</v>
          </cell>
          <cell r="X78">
            <v>0</v>
          </cell>
          <cell r="Y78">
            <v>0</v>
          </cell>
          <cell r="Z78">
            <v>4255829</v>
          </cell>
          <cell r="AA78">
            <v>13171293.68</v>
          </cell>
          <cell r="AB78">
            <v>0</v>
          </cell>
          <cell r="AC78">
            <v>17640080.440000001</v>
          </cell>
          <cell r="AD78">
            <v>0</v>
          </cell>
          <cell r="AE78">
            <v>54648</v>
          </cell>
          <cell r="AF78">
            <v>19541053.719999999</v>
          </cell>
          <cell r="AG78">
            <v>3873</v>
          </cell>
          <cell r="AH78">
            <v>1196989.3799999999</v>
          </cell>
          <cell r="AI78">
            <v>1944</v>
          </cell>
          <cell r="AJ78">
            <v>556360.36</v>
          </cell>
          <cell r="AK78">
            <v>5136</v>
          </cell>
          <cell r="AL78">
            <v>1095259.19</v>
          </cell>
          <cell r="AM78">
            <v>847</v>
          </cell>
          <cell r="AN78">
            <v>75127.38</v>
          </cell>
        </row>
        <row r="79">
          <cell r="A79">
            <v>72</v>
          </cell>
          <cell r="B79" t="str">
            <v>Мирзаматов Равша</v>
          </cell>
          <cell r="C79">
            <v>69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</row>
        <row r="80">
          <cell r="A80">
            <v>73</v>
          </cell>
          <cell r="B80" t="str">
            <v>Юксалиш Саховат</v>
          </cell>
          <cell r="C80">
            <v>188.2</v>
          </cell>
          <cell r="D80">
            <v>193618</v>
          </cell>
          <cell r="E80">
            <v>69234001.909999996</v>
          </cell>
          <cell r="F80">
            <v>42780.56</v>
          </cell>
          <cell r="G80">
            <v>695951.58</v>
          </cell>
          <cell r="H80">
            <v>68495269.760000005</v>
          </cell>
          <cell r="I80">
            <v>54796215.810000002</v>
          </cell>
          <cell r="J80">
            <v>730766.08</v>
          </cell>
          <cell r="K80">
            <v>0</v>
          </cell>
          <cell r="L80">
            <v>7236.1</v>
          </cell>
          <cell r="M80">
            <v>738002.18</v>
          </cell>
          <cell r="N80">
            <v>1547936.65</v>
          </cell>
          <cell r="O80">
            <v>53986281.340000004</v>
          </cell>
          <cell r="P80">
            <v>67685335.290000007</v>
          </cell>
          <cell r="Q80">
            <v>73857</v>
          </cell>
          <cell r="R80">
            <v>0</v>
          </cell>
          <cell r="S80">
            <v>0</v>
          </cell>
          <cell r="T80">
            <v>0</v>
          </cell>
          <cell r="U80">
            <v>10260800</v>
          </cell>
          <cell r="V80">
            <v>650160</v>
          </cell>
          <cell r="W80">
            <v>0</v>
          </cell>
          <cell r="X80">
            <v>0</v>
          </cell>
          <cell r="Y80">
            <v>0</v>
          </cell>
          <cell r="Z80">
            <v>10984817</v>
          </cell>
          <cell r="AA80">
            <v>43001464.340000004</v>
          </cell>
          <cell r="AB80">
            <v>0</v>
          </cell>
          <cell r="AC80">
            <v>56700518.289999999</v>
          </cell>
          <cell r="AD80">
            <v>0</v>
          </cell>
          <cell r="AE80">
            <v>193618</v>
          </cell>
          <cell r="AF80">
            <v>69234001.909999996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</row>
        <row r="81">
          <cell r="A81">
            <v>74</v>
          </cell>
          <cell r="B81" t="str">
            <v>Абдували Махмуд</v>
          </cell>
          <cell r="C81">
            <v>39</v>
          </cell>
          <cell r="D81">
            <v>33554</v>
          </cell>
          <cell r="E81">
            <v>10876007.91</v>
          </cell>
          <cell r="F81">
            <v>46842.77</v>
          </cell>
          <cell r="G81">
            <v>0</v>
          </cell>
          <cell r="H81">
            <v>10829165.140000001</v>
          </cell>
          <cell r="I81">
            <v>8663332.1199999992</v>
          </cell>
          <cell r="J81">
            <v>146915.42000000001</v>
          </cell>
          <cell r="K81">
            <v>0</v>
          </cell>
          <cell r="L81">
            <v>1265.1400000000001</v>
          </cell>
          <cell r="M81">
            <v>148180.56</v>
          </cell>
          <cell r="N81">
            <v>385494.44</v>
          </cell>
          <cell r="O81">
            <v>8426018.2400000002</v>
          </cell>
          <cell r="P81">
            <v>10591851.26</v>
          </cell>
          <cell r="Q81">
            <v>43418</v>
          </cell>
          <cell r="R81">
            <v>329002</v>
          </cell>
          <cell r="S81">
            <v>0</v>
          </cell>
          <cell r="T81">
            <v>0</v>
          </cell>
          <cell r="U81">
            <v>1574100</v>
          </cell>
          <cell r="V81">
            <v>97104</v>
          </cell>
          <cell r="W81">
            <v>4312700</v>
          </cell>
          <cell r="X81">
            <v>0</v>
          </cell>
          <cell r="Y81">
            <v>0</v>
          </cell>
          <cell r="Z81">
            <v>6356324</v>
          </cell>
          <cell r="AA81">
            <v>2069694.24</v>
          </cell>
          <cell r="AB81">
            <v>0</v>
          </cell>
          <cell r="AC81">
            <v>4235527.26</v>
          </cell>
          <cell r="AD81">
            <v>0</v>
          </cell>
          <cell r="AE81">
            <v>26412</v>
          </cell>
          <cell r="AF81">
            <v>9371849.4900000002</v>
          </cell>
          <cell r="AG81">
            <v>1292</v>
          </cell>
          <cell r="AH81">
            <v>395352</v>
          </cell>
          <cell r="AI81">
            <v>2065</v>
          </cell>
          <cell r="AJ81">
            <v>585138.4</v>
          </cell>
          <cell r="AK81">
            <v>1551</v>
          </cell>
          <cell r="AL81">
            <v>327478.14</v>
          </cell>
          <cell r="AM81">
            <v>2234</v>
          </cell>
          <cell r="AN81">
            <v>196189.88</v>
          </cell>
        </row>
        <row r="82">
          <cell r="A82">
            <v>75</v>
          </cell>
          <cell r="B82" t="str">
            <v>Т.Хусанов ф/х</v>
          </cell>
          <cell r="C82">
            <v>13.4</v>
          </cell>
          <cell r="D82">
            <v>10197</v>
          </cell>
          <cell r="E82">
            <v>2761016.54</v>
          </cell>
          <cell r="F82">
            <v>21826.98</v>
          </cell>
          <cell r="G82">
            <v>0</v>
          </cell>
          <cell r="H82">
            <v>2739189.56</v>
          </cell>
          <cell r="I82">
            <v>2191351.64</v>
          </cell>
          <cell r="J82">
            <v>47102</v>
          </cell>
          <cell r="K82">
            <v>0</v>
          </cell>
          <cell r="L82">
            <v>456.06</v>
          </cell>
          <cell r="M82">
            <v>47558.06</v>
          </cell>
          <cell r="N82">
            <v>126256.19</v>
          </cell>
          <cell r="O82">
            <v>2112653.5099999998</v>
          </cell>
          <cell r="P82">
            <v>2660491.4300000002</v>
          </cell>
          <cell r="Q82">
            <v>129919</v>
          </cell>
          <cell r="R82">
            <v>154620</v>
          </cell>
          <cell r="S82">
            <v>0</v>
          </cell>
          <cell r="T82">
            <v>0</v>
          </cell>
          <cell r="U82">
            <v>388200</v>
          </cell>
          <cell r="V82">
            <v>21840</v>
          </cell>
          <cell r="W82">
            <v>0</v>
          </cell>
          <cell r="X82">
            <v>0</v>
          </cell>
          <cell r="Y82">
            <v>0</v>
          </cell>
          <cell r="Z82">
            <v>694579</v>
          </cell>
          <cell r="AA82">
            <v>1418074.51</v>
          </cell>
          <cell r="AB82">
            <v>0</v>
          </cell>
          <cell r="AC82">
            <v>1965912.43</v>
          </cell>
          <cell r="AD82">
            <v>0</v>
          </cell>
          <cell r="AE82">
            <v>6359</v>
          </cell>
          <cell r="AF82">
            <v>2022562.74</v>
          </cell>
          <cell r="AG82">
            <v>0</v>
          </cell>
          <cell r="AH82">
            <v>0</v>
          </cell>
          <cell r="AI82">
            <v>743</v>
          </cell>
          <cell r="AJ82">
            <v>212641.84</v>
          </cell>
          <cell r="AK82">
            <v>0</v>
          </cell>
          <cell r="AL82">
            <v>0</v>
          </cell>
          <cell r="AM82">
            <v>3095</v>
          </cell>
          <cell r="AN82">
            <v>274520.93</v>
          </cell>
        </row>
        <row r="83">
          <cell r="A83">
            <v>76</v>
          </cell>
          <cell r="B83" t="str">
            <v>Хошимота Охунчае</v>
          </cell>
          <cell r="C83">
            <v>77.099999999999994</v>
          </cell>
          <cell r="D83">
            <v>77367</v>
          </cell>
          <cell r="E83">
            <v>25586934.539999999</v>
          </cell>
          <cell r="F83">
            <v>125075.48</v>
          </cell>
          <cell r="G83">
            <v>44441.88</v>
          </cell>
          <cell r="H83">
            <v>25417417.18</v>
          </cell>
          <cell r="I83">
            <v>20333933.73</v>
          </cell>
          <cell r="J83">
            <v>337293.14</v>
          </cell>
          <cell r="K83">
            <v>0</v>
          </cell>
          <cell r="L83">
            <v>2966.03</v>
          </cell>
          <cell r="M83">
            <v>340259.17</v>
          </cell>
          <cell r="N83">
            <v>983646.86</v>
          </cell>
          <cell r="O83">
            <v>19690546.039999999</v>
          </cell>
          <cell r="P83">
            <v>24774029.489999998</v>
          </cell>
          <cell r="Q83">
            <v>111901</v>
          </cell>
          <cell r="R83">
            <v>889751</v>
          </cell>
          <cell r="S83">
            <v>0</v>
          </cell>
          <cell r="T83">
            <v>0</v>
          </cell>
          <cell r="U83">
            <v>3905800</v>
          </cell>
          <cell r="V83">
            <v>233184</v>
          </cell>
          <cell r="W83">
            <v>11571242</v>
          </cell>
          <cell r="X83">
            <v>0</v>
          </cell>
          <cell r="Y83">
            <v>0</v>
          </cell>
          <cell r="Z83">
            <v>16711878</v>
          </cell>
          <cell r="AA83">
            <v>2978668.04</v>
          </cell>
          <cell r="AB83">
            <v>0</v>
          </cell>
          <cell r="AC83">
            <v>8062151.4900000002</v>
          </cell>
          <cell r="AD83">
            <v>0</v>
          </cell>
          <cell r="AE83">
            <v>54279</v>
          </cell>
          <cell r="AF83">
            <v>19409106.530000001</v>
          </cell>
          <cell r="AG83">
            <v>8211</v>
          </cell>
          <cell r="AH83">
            <v>2537691.66</v>
          </cell>
          <cell r="AI83">
            <v>11359</v>
          </cell>
          <cell r="AJ83">
            <v>3250873.1</v>
          </cell>
          <cell r="AK83">
            <v>620</v>
          </cell>
          <cell r="AL83">
            <v>132215.87</v>
          </cell>
          <cell r="AM83">
            <v>2898</v>
          </cell>
          <cell r="AN83">
            <v>257047.38</v>
          </cell>
        </row>
        <row r="84">
          <cell r="A84">
            <v>77</v>
          </cell>
          <cell r="B84" t="str">
            <v>Чукуркишлок ф/х</v>
          </cell>
          <cell r="C84">
            <v>67.2</v>
          </cell>
          <cell r="D84">
            <v>67317</v>
          </cell>
          <cell r="E84">
            <v>18096909.219999999</v>
          </cell>
          <cell r="F84">
            <v>97487.38</v>
          </cell>
          <cell r="G84">
            <v>0</v>
          </cell>
          <cell r="H84">
            <v>17999421.84</v>
          </cell>
          <cell r="I84">
            <v>14399537.48</v>
          </cell>
          <cell r="J84">
            <v>304450.2</v>
          </cell>
          <cell r="K84">
            <v>0</v>
          </cell>
          <cell r="L84">
            <v>2947.81</v>
          </cell>
          <cell r="M84">
            <v>307398.01</v>
          </cell>
          <cell r="N84">
            <v>1000668.32</v>
          </cell>
          <cell r="O84">
            <v>13706267.17</v>
          </cell>
          <cell r="P84">
            <v>17306151.530000001</v>
          </cell>
          <cell r="Q84">
            <v>177888</v>
          </cell>
          <cell r="R84">
            <v>1018867</v>
          </cell>
          <cell r="S84">
            <v>0</v>
          </cell>
          <cell r="T84">
            <v>0</v>
          </cell>
          <cell r="U84">
            <v>2475100</v>
          </cell>
          <cell r="V84">
            <v>147168</v>
          </cell>
          <cell r="W84">
            <v>0</v>
          </cell>
          <cell r="X84">
            <v>0</v>
          </cell>
          <cell r="Y84">
            <v>0</v>
          </cell>
          <cell r="Z84">
            <v>3819023</v>
          </cell>
          <cell r="AA84">
            <v>9887244.1699999999</v>
          </cell>
          <cell r="AB84">
            <v>0</v>
          </cell>
          <cell r="AC84">
            <v>13487128.529999999</v>
          </cell>
          <cell r="AD84">
            <v>0</v>
          </cell>
          <cell r="AE84">
            <v>40588</v>
          </cell>
          <cell r="AF84">
            <v>14035084.76</v>
          </cell>
          <cell r="AG84">
            <v>0</v>
          </cell>
          <cell r="AH84">
            <v>0</v>
          </cell>
          <cell r="AI84">
            <v>6140</v>
          </cell>
          <cell r="AJ84">
            <v>1757228.7</v>
          </cell>
          <cell r="AK84">
            <v>0</v>
          </cell>
          <cell r="AL84">
            <v>0</v>
          </cell>
          <cell r="AM84">
            <v>20589</v>
          </cell>
          <cell r="AN84">
            <v>1826207.24</v>
          </cell>
        </row>
        <row r="85">
          <cell r="A85">
            <v>78</v>
          </cell>
          <cell r="B85" t="str">
            <v>Ал.Рамзбобожон ф</v>
          </cell>
          <cell r="C85">
            <v>18.5</v>
          </cell>
          <cell r="D85">
            <v>17231</v>
          </cell>
          <cell r="E85">
            <v>5852651.1399999997</v>
          </cell>
          <cell r="F85">
            <v>17958.39</v>
          </cell>
          <cell r="G85">
            <v>0</v>
          </cell>
          <cell r="H85">
            <v>5834692.75</v>
          </cell>
          <cell r="I85">
            <v>4667754.21</v>
          </cell>
          <cell r="J85">
            <v>74249.88</v>
          </cell>
          <cell r="K85">
            <v>0</v>
          </cell>
          <cell r="L85">
            <v>642.01</v>
          </cell>
          <cell r="M85">
            <v>74891.89</v>
          </cell>
          <cell r="N85">
            <v>203435.1</v>
          </cell>
          <cell r="O85">
            <v>4539211</v>
          </cell>
          <cell r="P85">
            <v>5706149.54</v>
          </cell>
          <cell r="Q85">
            <v>36061</v>
          </cell>
          <cell r="R85">
            <v>171548</v>
          </cell>
          <cell r="S85">
            <v>0</v>
          </cell>
          <cell r="T85">
            <v>0</v>
          </cell>
          <cell r="U85">
            <v>943900</v>
          </cell>
          <cell r="V85">
            <v>51408</v>
          </cell>
          <cell r="W85">
            <v>0</v>
          </cell>
          <cell r="X85">
            <v>0</v>
          </cell>
          <cell r="Y85">
            <v>0</v>
          </cell>
          <cell r="Z85">
            <v>1202917</v>
          </cell>
          <cell r="AA85">
            <v>3336294</v>
          </cell>
          <cell r="AB85">
            <v>0</v>
          </cell>
          <cell r="AC85">
            <v>4503232.54</v>
          </cell>
          <cell r="AD85">
            <v>0</v>
          </cell>
          <cell r="AE85">
            <v>10307</v>
          </cell>
          <cell r="AF85">
            <v>3736070.03</v>
          </cell>
          <cell r="AG85">
            <v>4981</v>
          </cell>
          <cell r="AH85">
            <v>1560506.95</v>
          </cell>
          <cell r="AI85">
            <v>1943</v>
          </cell>
          <cell r="AJ85">
            <v>556074.16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</row>
        <row r="86">
          <cell r="A86">
            <v>79</v>
          </cell>
          <cell r="B86" t="str">
            <v>Ал.Мухаммад Саид</v>
          </cell>
          <cell r="C86">
            <v>21.8</v>
          </cell>
          <cell r="D86">
            <v>21902</v>
          </cell>
          <cell r="E86">
            <v>6770167.2699999996</v>
          </cell>
          <cell r="F86">
            <v>28764.92</v>
          </cell>
          <cell r="G86">
            <v>0</v>
          </cell>
          <cell r="H86">
            <v>6741402.3499999996</v>
          </cell>
          <cell r="I86">
            <v>5393121.8799999999</v>
          </cell>
          <cell r="J86">
            <v>96987.3</v>
          </cell>
          <cell r="K86">
            <v>0</v>
          </cell>
          <cell r="L86">
            <v>856.59</v>
          </cell>
          <cell r="M86">
            <v>97843.89</v>
          </cell>
          <cell r="N86">
            <v>242530.39</v>
          </cell>
          <cell r="O86">
            <v>5248435.38</v>
          </cell>
          <cell r="P86">
            <v>6596715.8499999996</v>
          </cell>
          <cell r="Q86">
            <v>121460</v>
          </cell>
          <cell r="R86">
            <v>154113</v>
          </cell>
          <cell r="S86">
            <v>0</v>
          </cell>
          <cell r="T86">
            <v>0</v>
          </cell>
          <cell r="U86">
            <v>1012300</v>
          </cell>
          <cell r="V86">
            <v>64512</v>
          </cell>
          <cell r="W86">
            <v>0</v>
          </cell>
          <cell r="X86">
            <v>0</v>
          </cell>
          <cell r="Y86">
            <v>0</v>
          </cell>
          <cell r="Z86">
            <v>1352385</v>
          </cell>
          <cell r="AA86">
            <v>3896050.38</v>
          </cell>
          <cell r="AB86">
            <v>0</v>
          </cell>
          <cell r="AC86">
            <v>5244330.8499999996</v>
          </cell>
          <cell r="AD86">
            <v>0</v>
          </cell>
          <cell r="AE86">
            <v>14010</v>
          </cell>
          <cell r="AF86">
            <v>5009701.41</v>
          </cell>
          <cell r="AG86">
            <v>2233</v>
          </cell>
          <cell r="AH86">
            <v>690130.98</v>
          </cell>
          <cell r="AI86">
            <v>2878</v>
          </cell>
          <cell r="AJ86">
            <v>823665.18</v>
          </cell>
          <cell r="AK86">
            <v>0</v>
          </cell>
          <cell r="AL86">
            <v>0</v>
          </cell>
          <cell r="AM86">
            <v>2781</v>
          </cell>
          <cell r="AN86">
            <v>246669.7</v>
          </cell>
        </row>
        <row r="87">
          <cell r="A87">
            <v>80</v>
          </cell>
          <cell r="B87" t="str">
            <v>Абдузаймбек ф/х</v>
          </cell>
          <cell r="C87">
            <v>16</v>
          </cell>
          <cell r="D87">
            <v>12107</v>
          </cell>
          <cell r="E87">
            <v>4032773.49</v>
          </cell>
          <cell r="F87">
            <v>10947.65</v>
          </cell>
          <cell r="G87">
            <v>0</v>
          </cell>
          <cell r="H87">
            <v>4021825.84</v>
          </cell>
          <cell r="I87">
            <v>3217460.66</v>
          </cell>
          <cell r="J87">
            <v>52797.06</v>
          </cell>
          <cell r="K87">
            <v>0</v>
          </cell>
          <cell r="L87">
            <v>450.28</v>
          </cell>
          <cell r="M87">
            <v>53247.34</v>
          </cell>
          <cell r="N87">
            <v>124125.56</v>
          </cell>
          <cell r="O87">
            <v>3146582.44</v>
          </cell>
          <cell r="P87">
            <v>3950947.62</v>
          </cell>
          <cell r="Q87">
            <v>84316</v>
          </cell>
          <cell r="R87">
            <v>102329</v>
          </cell>
          <cell r="S87">
            <v>0</v>
          </cell>
          <cell r="T87">
            <v>0</v>
          </cell>
          <cell r="U87">
            <v>593600</v>
          </cell>
          <cell r="V87">
            <v>37296</v>
          </cell>
          <cell r="W87">
            <v>1741739</v>
          </cell>
          <cell r="X87">
            <v>0</v>
          </cell>
          <cell r="Y87">
            <v>0</v>
          </cell>
          <cell r="Z87">
            <v>2559280</v>
          </cell>
          <cell r="AA87">
            <v>587302.43999999994</v>
          </cell>
          <cell r="AB87">
            <v>0</v>
          </cell>
          <cell r="AC87">
            <v>1391667.62</v>
          </cell>
          <cell r="AD87">
            <v>0</v>
          </cell>
          <cell r="AE87">
            <v>10505</v>
          </cell>
          <cell r="AF87">
            <v>3756382.1</v>
          </cell>
          <cell r="AG87">
            <v>0</v>
          </cell>
          <cell r="AH87">
            <v>0</v>
          </cell>
          <cell r="AI87">
            <v>680</v>
          </cell>
          <cell r="AJ87">
            <v>194611.65</v>
          </cell>
          <cell r="AK87">
            <v>0</v>
          </cell>
          <cell r="AL87">
            <v>0</v>
          </cell>
          <cell r="AM87">
            <v>922</v>
          </cell>
          <cell r="AN87">
            <v>81779.740000000005</v>
          </cell>
        </row>
        <row r="88">
          <cell r="A88">
            <v>81</v>
          </cell>
          <cell r="B88" t="str">
            <v>Суяркулота ф/х</v>
          </cell>
          <cell r="C88">
            <v>22</v>
          </cell>
          <cell r="D88">
            <v>22161</v>
          </cell>
          <cell r="E88">
            <v>7016427.5099999998</v>
          </cell>
          <cell r="F88">
            <v>43105.65</v>
          </cell>
          <cell r="G88">
            <v>0</v>
          </cell>
          <cell r="H88">
            <v>6973321.8600000003</v>
          </cell>
          <cell r="I88">
            <v>5578657.4800000004</v>
          </cell>
          <cell r="J88">
            <v>97158.58</v>
          </cell>
          <cell r="K88">
            <v>0</v>
          </cell>
          <cell r="L88">
            <v>863.6</v>
          </cell>
          <cell r="M88">
            <v>98022.18</v>
          </cell>
          <cell r="N88">
            <v>309260.96000000002</v>
          </cell>
          <cell r="O88">
            <v>5367418.7</v>
          </cell>
          <cell r="P88">
            <v>6762083.0800000001</v>
          </cell>
          <cell r="Q88">
            <v>0</v>
          </cell>
          <cell r="R88">
            <v>179968</v>
          </cell>
          <cell r="S88">
            <v>0</v>
          </cell>
          <cell r="T88">
            <v>0</v>
          </cell>
          <cell r="U88">
            <v>1028200</v>
          </cell>
          <cell r="V88">
            <v>61824</v>
          </cell>
          <cell r="W88">
            <v>0</v>
          </cell>
          <cell r="X88">
            <v>0</v>
          </cell>
          <cell r="Y88">
            <v>0</v>
          </cell>
          <cell r="Z88">
            <v>1269992</v>
          </cell>
          <cell r="AA88">
            <v>4097426.7</v>
          </cell>
          <cell r="AB88">
            <v>0</v>
          </cell>
          <cell r="AC88">
            <v>5492091.0800000001</v>
          </cell>
          <cell r="AD88">
            <v>0</v>
          </cell>
          <cell r="AE88">
            <v>12438</v>
          </cell>
          <cell r="AF88">
            <v>4447585.0199999996</v>
          </cell>
          <cell r="AG88">
            <v>5786</v>
          </cell>
          <cell r="AH88">
            <v>1788221.16</v>
          </cell>
          <cell r="AI88">
            <v>1217</v>
          </cell>
          <cell r="AJ88">
            <v>348297.61</v>
          </cell>
          <cell r="AK88">
            <v>1534</v>
          </cell>
          <cell r="AL88">
            <v>327127.65000000002</v>
          </cell>
          <cell r="AM88">
            <v>1186</v>
          </cell>
          <cell r="AN88">
            <v>105196.07</v>
          </cell>
        </row>
        <row r="89">
          <cell r="A89">
            <v>82</v>
          </cell>
          <cell r="B89" t="str">
            <v>Шерзодбек Юсуфжо</v>
          </cell>
          <cell r="C89">
            <v>68.3</v>
          </cell>
          <cell r="D89">
            <v>56563</v>
          </cell>
          <cell r="E89">
            <v>19542931.289999999</v>
          </cell>
          <cell r="F89">
            <v>48588.5</v>
          </cell>
          <cell r="G89">
            <v>0</v>
          </cell>
          <cell r="H89">
            <v>19494342.789999999</v>
          </cell>
          <cell r="I89">
            <v>15595474.24</v>
          </cell>
          <cell r="J89">
            <v>244159.64</v>
          </cell>
          <cell r="K89">
            <v>0</v>
          </cell>
          <cell r="L89">
            <v>2155.94</v>
          </cell>
          <cell r="M89">
            <v>246315.58</v>
          </cell>
          <cell r="N89">
            <v>522343.38</v>
          </cell>
          <cell r="O89">
            <v>15319446.439999999</v>
          </cell>
          <cell r="P89">
            <v>19218314.989999998</v>
          </cell>
          <cell r="Q89">
            <v>138597</v>
          </cell>
          <cell r="R89">
            <v>255303</v>
          </cell>
          <cell r="S89">
            <v>0</v>
          </cell>
          <cell r="T89">
            <v>0</v>
          </cell>
          <cell r="U89">
            <v>2986100</v>
          </cell>
          <cell r="V89">
            <v>170352</v>
          </cell>
          <cell r="W89">
            <v>8636500</v>
          </cell>
          <cell r="X89">
            <v>0</v>
          </cell>
          <cell r="Y89">
            <v>0</v>
          </cell>
          <cell r="Z89">
            <v>12186852</v>
          </cell>
          <cell r="AA89">
            <v>3132594.44</v>
          </cell>
          <cell r="AB89">
            <v>0</v>
          </cell>
          <cell r="AC89">
            <v>7031462.9900000002</v>
          </cell>
          <cell r="AD89">
            <v>0</v>
          </cell>
          <cell r="AE89">
            <v>47290</v>
          </cell>
          <cell r="AF89">
            <v>16909977.109999999</v>
          </cell>
          <cell r="AG89">
            <v>6392</v>
          </cell>
          <cell r="AH89">
            <v>1975511.52</v>
          </cell>
          <cell r="AI89">
            <v>2035</v>
          </cell>
          <cell r="AJ89">
            <v>582403.98</v>
          </cell>
          <cell r="AK89">
            <v>0</v>
          </cell>
          <cell r="AL89">
            <v>0</v>
          </cell>
          <cell r="AM89">
            <v>846</v>
          </cell>
          <cell r="AN89">
            <v>75038.679999999993</v>
          </cell>
        </row>
        <row r="90">
          <cell r="A90">
            <v>83</v>
          </cell>
          <cell r="B90" t="str">
            <v>Улугбек Гулом Аъ</v>
          </cell>
          <cell r="C90">
            <v>6.4</v>
          </cell>
          <cell r="D90">
            <v>6528</v>
          </cell>
          <cell r="E90">
            <v>2199058.5</v>
          </cell>
          <cell r="F90">
            <v>3919.5</v>
          </cell>
          <cell r="G90">
            <v>0</v>
          </cell>
          <cell r="H90">
            <v>2195139</v>
          </cell>
          <cell r="I90">
            <v>1756111.19</v>
          </cell>
          <cell r="J90">
            <v>27961.46</v>
          </cell>
          <cell r="K90">
            <v>0</v>
          </cell>
          <cell r="L90">
            <v>251.13</v>
          </cell>
          <cell r="M90">
            <v>28212.59</v>
          </cell>
          <cell r="N90">
            <v>76374.850000000006</v>
          </cell>
          <cell r="O90">
            <v>1707948.93</v>
          </cell>
          <cell r="P90">
            <v>2146976.7400000002</v>
          </cell>
          <cell r="Q90">
            <v>0</v>
          </cell>
          <cell r="R90">
            <v>27209</v>
          </cell>
          <cell r="S90">
            <v>0</v>
          </cell>
          <cell r="T90">
            <v>0</v>
          </cell>
          <cell r="U90">
            <v>344500</v>
          </cell>
          <cell r="V90">
            <v>22512</v>
          </cell>
          <cell r="W90">
            <v>752400</v>
          </cell>
          <cell r="X90">
            <v>0</v>
          </cell>
          <cell r="Y90">
            <v>0</v>
          </cell>
          <cell r="Z90">
            <v>1146621</v>
          </cell>
          <cell r="AA90">
            <v>561327.93000000005</v>
          </cell>
          <cell r="AB90">
            <v>0</v>
          </cell>
          <cell r="AC90">
            <v>1000355.74</v>
          </cell>
          <cell r="AD90">
            <v>0</v>
          </cell>
          <cell r="AE90">
            <v>3741</v>
          </cell>
          <cell r="AF90">
            <v>1337708.28</v>
          </cell>
          <cell r="AG90">
            <v>2787</v>
          </cell>
          <cell r="AH90">
            <v>861350.22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</row>
        <row r="91">
          <cell r="A91">
            <v>84</v>
          </cell>
          <cell r="B91" t="str">
            <v>Дилмурод Хайдаро</v>
          </cell>
          <cell r="C91">
            <v>69.099999999999994</v>
          </cell>
          <cell r="D91">
            <v>64588</v>
          </cell>
          <cell r="E91">
            <v>21871493.73</v>
          </cell>
          <cell r="F91">
            <v>78552.63</v>
          </cell>
          <cell r="G91">
            <v>0</v>
          </cell>
          <cell r="H91">
            <v>21792941.100000001</v>
          </cell>
          <cell r="I91">
            <v>17434352.890000001</v>
          </cell>
          <cell r="J91">
            <v>279143.58</v>
          </cell>
          <cell r="K91">
            <v>0</v>
          </cell>
          <cell r="L91">
            <v>2483.73</v>
          </cell>
          <cell r="M91">
            <v>281627.31</v>
          </cell>
          <cell r="N91">
            <v>711856.2</v>
          </cell>
          <cell r="O91">
            <v>17004124</v>
          </cell>
          <cell r="P91">
            <v>21362712.210000001</v>
          </cell>
          <cell r="Q91">
            <v>0</v>
          </cell>
          <cell r="R91">
            <v>875670</v>
          </cell>
          <cell r="S91">
            <v>0</v>
          </cell>
          <cell r="T91">
            <v>0</v>
          </cell>
          <cell r="U91">
            <v>3243600</v>
          </cell>
          <cell r="V91">
            <v>197232</v>
          </cell>
          <cell r="W91">
            <v>6985000</v>
          </cell>
          <cell r="X91">
            <v>0</v>
          </cell>
          <cell r="Y91">
            <v>0</v>
          </cell>
          <cell r="Z91">
            <v>11301502</v>
          </cell>
          <cell r="AA91">
            <v>5702622</v>
          </cell>
          <cell r="AB91">
            <v>0</v>
          </cell>
          <cell r="AC91">
            <v>10061210.210000001</v>
          </cell>
          <cell r="AD91">
            <v>0</v>
          </cell>
          <cell r="AE91">
            <v>48111</v>
          </cell>
          <cell r="AF91">
            <v>17203550.629999999</v>
          </cell>
          <cell r="AG91">
            <v>5686</v>
          </cell>
          <cell r="AH91">
            <v>1757315.16</v>
          </cell>
          <cell r="AI91">
            <v>8355</v>
          </cell>
          <cell r="AJ91">
            <v>2391147.5299999998</v>
          </cell>
          <cell r="AK91">
            <v>2436</v>
          </cell>
          <cell r="AL91">
            <v>519480.41</v>
          </cell>
          <cell r="AM91">
            <v>0</v>
          </cell>
          <cell r="AN91">
            <v>0</v>
          </cell>
        </row>
        <row r="92">
          <cell r="A92">
            <v>85</v>
          </cell>
          <cell r="B92" t="str">
            <v>Олимназар Хакимо</v>
          </cell>
          <cell r="C92">
            <v>30.1</v>
          </cell>
          <cell r="D92">
            <v>27754</v>
          </cell>
          <cell r="E92">
            <v>9014266.3499999996</v>
          </cell>
          <cell r="F92">
            <v>30269.23</v>
          </cell>
          <cell r="G92">
            <v>0</v>
          </cell>
          <cell r="H92">
            <v>8983997.1199999992</v>
          </cell>
          <cell r="I92">
            <v>7187197.7000000002</v>
          </cell>
          <cell r="J92">
            <v>121223.42</v>
          </cell>
          <cell r="K92">
            <v>0</v>
          </cell>
          <cell r="L92">
            <v>1062.97</v>
          </cell>
          <cell r="M92">
            <v>122286.39</v>
          </cell>
          <cell r="N92">
            <v>275537.36</v>
          </cell>
          <cell r="O92">
            <v>7033946.7300000004</v>
          </cell>
          <cell r="P92">
            <v>8830746.1500000004</v>
          </cell>
          <cell r="Q92">
            <v>130403</v>
          </cell>
          <cell r="R92">
            <v>277103</v>
          </cell>
          <cell r="S92">
            <v>0</v>
          </cell>
          <cell r="T92">
            <v>0</v>
          </cell>
          <cell r="U92">
            <v>1303800</v>
          </cell>
          <cell r="V92">
            <v>84000</v>
          </cell>
          <cell r="W92">
            <v>3638400</v>
          </cell>
          <cell r="X92">
            <v>0</v>
          </cell>
          <cell r="Y92">
            <v>0</v>
          </cell>
          <cell r="Z92">
            <v>5433706</v>
          </cell>
          <cell r="AA92">
            <v>1600240.73</v>
          </cell>
          <cell r="AB92">
            <v>0</v>
          </cell>
          <cell r="AC92">
            <v>3397040.15</v>
          </cell>
          <cell r="AD92">
            <v>0</v>
          </cell>
          <cell r="AE92">
            <v>20117</v>
          </cell>
          <cell r="AF92">
            <v>7193444.9000000004</v>
          </cell>
          <cell r="AG92">
            <v>3124</v>
          </cell>
          <cell r="AH92">
            <v>965503.44</v>
          </cell>
          <cell r="AI92">
            <v>1375</v>
          </cell>
          <cell r="AJ92">
            <v>393516.2</v>
          </cell>
          <cell r="AK92">
            <v>1473</v>
          </cell>
          <cell r="AL92">
            <v>314119.31</v>
          </cell>
          <cell r="AM92">
            <v>1665</v>
          </cell>
          <cell r="AN92">
            <v>147682.5</v>
          </cell>
        </row>
        <row r="93">
          <cell r="A93">
            <v>86</v>
          </cell>
          <cell r="B93" t="str">
            <v>Дехконов Махамма</v>
          </cell>
          <cell r="C93">
            <v>63</v>
          </cell>
          <cell r="D93">
            <v>44789</v>
          </cell>
          <cell r="E93">
            <v>15667163.710000001</v>
          </cell>
          <cell r="F93">
            <v>34065.42</v>
          </cell>
          <cell r="G93">
            <v>0</v>
          </cell>
          <cell r="H93">
            <v>15633098.289999999</v>
          </cell>
          <cell r="I93">
            <v>12506478.630000001</v>
          </cell>
          <cell r="J93">
            <v>192861.28</v>
          </cell>
          <cell r="K93">
            <v>0</v>
          </cell>
          <cell r="L93">
            <v>1760.67</v>
          </cell>
          <cell r="M93">
            <v>194621.95</v>
          </cell>
          <cell r="N93">
            <v>439937.29</v>
          </cell>
          <cell r="O93">
            <v>12261163.289999999</v>
          </cell>
          <cell r="P93">
            <v>15387782.949999999</v>
          </cell>
          <cell r="Q93">
            <v>149486</v>
          </cell>
          <cell r="R93">
            <v>285599</v>
          </cell>
          <cell r="S93">
            <v>0</v>
          </cell>
          <cell r="T93">
            <v>0</v>
          </cell>
          <cell r="U93">
            <v>2374900</v>
          </cell>
          <cell r="V93">
            <v>143136</v>
          </cell>
          <cell r="W93">
            <v>7894900</v>
          </cell>
          <cell r="X93">
            <v>0</v>
          </cell>
          <cell r="Y93">
            <v>0</v>
          </cell>
          <cell r="Z93">
            <v>10848021</v>
          </cell>
          <cell r="AA93">
            <v>1413142.29</v>
          </cell>
          <cell r="AB93">
            <v>0</v>
          </cell>
          <cell r="AC93">
            <v>4539761.95</v>
          </cell>
          <cell r="AD93">
            <v>0</v>
          </cell>
          <cell r="AE93">
            <v>36590</v>
          </cell>
          <cell r="AF93">
            <v>13263102.960000001</v>
          </cell>
          <cell r="AG93">
            <v>5709</v>
          </cell>
          <cell r="AH93">
            <v>1788583.46</v>
          </cell>
          <cell r="AI93">
            <v>1956</v>
          </cell>
          <cell r="AJ93">
            <v>567459.85</v>
          </cell>
          <cell r="AK93">
            <v>0</v>
          </cell>
          <cell r="AL93">
            <v>0</v>
          </cell>
          <cell r="AM93">
            <v>534</v>
          </cell>
          <cell r="AN93">
            <v>48017.440000000002</v>
          </cell>
        </row>
        <row r="94">
          <cell r="A94">
            <v>87</v>
          </cell>
          <cell r="B94" t="str">
            <v>Махмуд Духтир Ху</v>
          </cell>
          <cell r="C94">
            <v>42.8</v>
          </cell>
          <cell r="D94">
            <v>38208</v>
          </cell>
          <cell r="E94">
            <v>13011914.18</v>
          </cell>
          <cell r="F94">
            <v>38436.11</v>
          </cell>
          <cell r="G94">
            <v>0</v>
          </cell>
          <cell r="H94">
            <v>12973478.07</v>
          </cell>
          <cell r="I94">
            <v>10378782.460000001</v>
          </cell>
          <cell r="J94">
            <v>165199.56</v>
          </cell>
          <cell r="K94">
            <v>0</v>
          </cell>
          <cell r="L94">
            <v>1412.37</v>
          </cell>
          <cell r="M94">
            <v>166611.93</v>
          </cell>
          <cell r="N94">
            <v>408527.02</v>
          </cell>
          <cell r="O94">
            <v>10136867.369999999</v>
          </cell>
          <cell r="P94">
            <v>12731562.98</v>
          </cell>
          <cell r="Q94">
            <v>134724</v>
          </cell>
          <cell r="R94">
            <v>200320</v>
          </cell>
          <cell r="S94">
            <v>0</v>
          </cell>
          <cell r="T94">
            <v>0</v>
          </cell>
          <cell r="U94">
            <v>1897400</v>
          </cell>
          <cell r="V94">
            <v>119280</v>
          </cell>
          <cell r="W94">
            <v>5176800</v>
          </cell>
          <cell r="X94">
            <v>0</v>
          </cell>
          <cell r="Y94">
            <v>0</v>
          </cell>
          <cell r="Z94">
            <v>7528524</v>
          </cell>
          <cell r="AA94">
            <v>2608343.37</v>
          </cell>
          <cell r="AB94">
            <v>0</v>
          </cell>
          <cell r="AC94">
            <v>5203038.9800000004</v>
          </cell>
          <cell r="AD94">
            <v>0</v>
          </cell>
          <cell r="AE94">
            <v>31436</v>
          </cell>
          <cell r="AF94">
            <v>11240897.439999999</v>
          </cell>
          <cell r="AG94">
            <v>4392</v>
          </cell>
          <cell r="AH94">
            <v>1357391.52</v>
          </cell>
          <cell r="AI94">
            <v>0</v>
          </cell>
          <cell r="AJ94">
            <v>0</v>
          </cell>
          <cell r="AK94">
            <v>1626</v>
          </cell>
          <cell r="AL94">
            <v>346746.78</v>
          </cell>
          <cell r="AM94">
            <v>754</v>
          </cell>
          <cell r="AN94">
            <v>66878.44</v>
          </cell>
        </row>
        <row r="95">
          <cell r="A95">
            <v>88</v>
          </cell>
          <cell r="B95" t="str">
            <v>Нурмухаммад Соби</v>
          </cell>
          <cell r="C95">
            <v>50</v>
          </cell>
          <cell r="D95">
            <v>50337</v>
          </cell>
          <cell r="E95">
            <v>17999524.609999999</v>
          </cell>
          <cell r="F95">
            <v>29935.38</v>
          </cell>
          <cell r="G95">
            <v>0</v>
          </cell>
          <cell r="H95">
            <v>17969589.23</v>
          </cell>
          <cell r="I95">
            <v>14375671.4</v>
          </cell>
          <cell r="J95">
            <v>215727.16</v>
          </cell>
          <cell r="K95">
            <v>0</v>
          </cell>
          <cell r="L95">
            <v>2088.7600000000002</v>
          </cell>
          <cell r="M95">
            <v>217815.92</v>
          </cell>
          <cell r="N95">
            <v>552428.12</v>
          </cell>
          <cell r="O95">
            <v>14041059.199999999</v>
          </cell>
          <cell r="P95">
            <v>17634977.030000001</v>
          </cell>
          <cell r="Q95">
            <v>85565</v>
          </cell>
          <cell r="R95">
            <v>757077</v>
          </cell>
          <cell r="S95">
            <v>0</v>
          </cell>
          <cell r="T95">
            <v>0</v>
          </cell>
          <cell r="U95">
            <v>2665900</v>
          </cell>
          <cell r="V95">
            <v>170016</v>
          </cell>
          <cell r="W95">
            <v>0</v>
          </cell>
          <cell r="X95">
            <v>0</v>
          </cell>
          <cell r="Y95">
            <v>0</v>
          </cell>
          <cell r="Z95">
            <v>3678558</v>
          </cell>
          <cell r="AA95">
            <v>10362501.199999999</v>
          </cell>
          <cell r="AB95">
            <v>0</v>
          </cell>
          <cell r="AC95">
            <v>13956419.029999999</v>
          </cell>
          <cell r="AD95">
            <v>0</v>
          </cell>
          <cell r="AE95">
            <v>50337</v>
          </cell>
          <cell r="AF95">
            <v>16964148.359999999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</row>
        <row r="96">
          <cell r="A96">
            <v>89</v>
          </cell>
          <cell r="B96" t="str">
            <v>Гулом Маъруф Хош</v>
          </cell>
          <cell r="C96">
            <v>34.200000000000003</v>
          </cell>
          <cell r="D96">
            <v>28026</v>
          </cell>
          <cell r="E96">
            <v>9526769.5</v>
          </cell>
          <cell r="F96">
            <v>36187.78</v>
          </cell>
          <cell r="G96">
            <v>0</v>
          </cell>
          <cell r="H96">
            <v>9490581.7200000007</v>
          </cell>
          <cell r="I96">
            <v>7592465.3700000001</v>
          </cell>
          <cell r="J96">
            <v>122165.46</v>
          </cell>
          <cell r="K96">
            <v>0</v>
          </cell>
          <cell r="L96">
            <v>1085.06</v>
          </cell>
          <cell r="M96">
            <v>123250.52</v>
          </cell>
          <cell r="N96">
            <v>272495.81</v>
          </cell>
          <cell r="O96">
            <v>7443220.0800000001</v>
          </cell>
          <cell r="P96">
            <v>9341336.4299999997</v>
          </cell>
          <cell r="Q96">
            <v>0</v>
          </cell>
          <cell r="R96">
            <v>671852</v>
          </cell>
          <cell r="S96">
            <v>0</v>
          </cell>
          <cell r="T96">
            <v>0</v>
          </cell>
          <cell r="U96">
            <v>1340900</v>
          </cell>
          <cell r="V96">
            <v>86352</v>
          </cell>
          <cell r="W96">
            <v>0</v>
          </cell>
          <cell r="X96">
            <v>0</v>
          </cell>
          <cell r="Y96">
            <v>0</v>
          </cell>
          <cell r="Z96">
            <v>2099104</v>
          </cell>
          <cell r="AA96">
            <v>5344116.08</v>
          </cell>
          <cell r="AB96">
            <v>0</v>
          </cell>
          <cell r="AC96">
            <v>7242232.4299999997</v>
          </cell>
          <cell r="AD96">
            <v>0</v>
          </cell>
          <cell r="AE96">
            <v>23456</v>
          </cell>
          <cell r="AF96">
            <v>8387405.8799999999</v>
          </cell>
          <cell r="AG96">
            <v>1819</v>
          </cell>
          <cell r="AH96">
            <v>562180.14</v>
          </cell>
          <cell r="AI96">
            <v>1687</v>
          </cell>
          <cell r="AJ96">
            <v>482808.6</v>
          </cell>
          <cell r="AK96">
            <v>0</v>
          </cell>
          <cell r="AL96">
            <v>0</v>
          </cell>
          <cell r="AM96">
            <v>1064</v>
          </cell>
          <cell r="AN96">
            <v>94374.88</v>
          </cell>
        </row>
        <row r="97">
          <cell r="A97">
            <v>90</v>
          </cell>
          <cell r="B97" t="str">
            <v>Рустам Суяркулфа</v>
          </cell>
          <cell r="C97">
            <v>33.4</v>
          </cell>
          <cell r="D97">
            <v>33780</v>
          </cell>
          <cell r="E97">
            <v>10175655.199999999</v>
          </cell>
          <cell r="F97">
            <v>37869.21</v>
          </cell>
          <cell r="G97">
            <v>49957.71</v>
          </cell>
          <cell r="H97">
            <v>10081191.74</v>
          </cell>
          <cell r="I97">
            <v>8064953.3899999997</v>
          </cell>
          <cell r="J97">
            <v>149013.6</v>
          </cell>
          <cell r="K97">
            <v>0</v>
          </cell>
          <cell r="L97">
            <v>1442.8</v>
          </cell>
          <cell r="M97">
            <v>150456.4</v>
          </cell>
          <cell r="N97">
            <v>467368.51</v>
          </cell>
          <cell r="O97">
            <v>7748041.2800000003</v>
          </cell>
          <cell r="P97">
            <v>9764279.6300000008</v>
          </cell>
          <cell r="Q97">
            <v>44112</v>
          </cell>
          <cell r="R97">
            <v>60241</v>
          </cell>
          <cell r="S97">
            <v>0</v>
          </cell>
          <cell r="T97">
            <v>0</v>
          </cell>
          <cell r="U97">
            <v>1457500</v>
          </cell>
          <cell r="V97">
            <v>84336</v>
          </cell>
          <cell r="W97">
            <v>4177900</v>
          </cell>
          <cell r="X97">
            <v>0</v>
          </cell>
          <cell r="Y97">
            <v>0</v>
          </cell>
          <cell r="Z97">
            <v>5824089</v>
          </cell>
          <cell r="AA97">
            <v>1923952.28</v>
          </cell>
          <cell r="AB97">
            <v>0</v>
          </cell>
          <cell r="AC97">
            <v>3940190.63</v>
          </cell>
          <cell r="AD97">
            <v>0</v>
          </cell>
          <cell r="AE97">
            <v>22205</v>
          </cell>
          <cell r="AF97">
            <v>7431293.3600000003</v>
          </cell>
          <cell r="AG97">
            <v>0</v>
          </cell>
          <cell r="AH97">
            <v>0</v>
          </cell>
          <cell r="AI97">
            <v>5324</v>
          </cell>
          <cell r="AJ97">
            <v>1523694.73</v>
          </cell>
          <cell r="AK97">
            <v>1264</v>
          </cell>
          <cell r="AL97">
            <v>269549.77</v>
          </cell>
          <cell r="AM97">
            <v>4987</v>
          </cell>
          <cell r="AN97">
            <v>442337.92</v>
          </cell>
        </row>
        <row r="98">
          <cell r="A98">
            <v>91</v>
          </cell>
          <cell r="B98" t="str">
            <v>Латиф руз Тожибо</v>
          </cell>
          <cell r="C98">
            <v>55.8</v>
          </cell>
          <cell r="D98">
            <v>55890</v>
          </cell>
          <cell r="E98">
            <v>18410888.629999999</v>
          </cell>
          <cell r="F98">
            <v>45992.94</v>
          </cell>
          <cell r="G98">
            <v>33340.800000000003</v>
          </cell>
          <cell r="H98">
            <v>18331554.890000001</v>
          </cell>
          <cell r="I98">
            <v>14665243.92</v>
          </cell>
          <cell r="J98">
            <v>241119.42</v>
          </cell>
          <cell r="K98">
            <v>0</v>
          </cell>
          <cell r="L98">
            <v>2134.2600000000002</v>
          </cell>
          <cell r="M98">
            <v>243253.68</v>
          </cell>
          <cell r="N98">
            <v>665725.22</v>
          </cell>
          <cell r="O98">
            <v>14242772.380000001</v>
          </cell>
          <cell r="P98">
            <v>17909083.350000001</v>
          </cell>
          <cell r="Q98">
            <v>109814</v>
          </cell>
          <cell r="R98">
            <v>187227</v>
          </cell>
          <cell r="S98">
            <v>0</v>
          </cell>
          <cell r="T98">
            <v>0</v>
          </cell>
          <cell r="U98">
            <v>2746500</v>
          </cell>
          <cell r="V98">
            <v>155568</v>
          </cell>
          <cell r="W98">
            <v>6603000</v>
          </cell>
          <cell r="X98">
            <v>0</v>
          </cell>
          <cell r="Y98">
            <v>0</v>
          </cell>
          <cell r="Z98">
            <v>9802109</v>
          </cell>
          <cell r="AA98">
            <v>4440663.38</v>
          </cell>
          <cell r="AB98">
            <v>0</v>
          </cell>
          <cell r="AC98">
            <v>8106974.3499999996</v>
          </cell>
          <cell r="AD98">
            <v>0</v>
          </cell>
          <cell r="AE98">
            <v>39982</v>
          </cell>
          <cell r="AF98">
            <v>14296779.550000001</v>
          </cell>
          <cell r="AG98">
            <v>6019</v>
          </cell>
          <cell r="AH98">
            <v>1860232.14</v>
          </cell>
          <cell r="AI98">
            <v>6971</v>
          </cell>
          <cell r="AJ98">
            <v>1995055.59</v>
          </cell>
          <cell r="AK98">
            <v>0</v>
          </cell>
          <cell r="AL98">
            <v>0</v>
          </cell>
          <cell r="AM98">
            <v>2918</v>
          </cell>
          <cell r="AN98">
            <v>258821.35</v>
          </cell>
        </row>
        <row r="99">
          <cell r="A99">
            <v>92</v>
          </cell>
          <cell r="B99" t="str">
            <v>Нуриддинбой Икро</v>
          </cell>
          <cell r="C99">
            <v>62.5</v>
          </cell>
          <cell r="D99">
            <v>62801</v>
          </cell>
          <cell r="E99">
            <v>22456406.690000001</v>
          </cell>
          <cell r="F99">
            <v>26279.3</v>
          </cell>
          <cell r="G99">
            <v>0</v>
          </cell>
          <cell r="H99">
            <v>22430127.390000001</v>
          </cell>
          <cell r="I99">
            <v>17944101.93</v>
          </cell>
          <cell r="J99">
            <v>268181.65999999997</v>
          </cell>
          <cell r="K99">
            <v>0</v>
          </cell>
          <cell r="L99">
            <v>2263.61</v>
          </cell>
          <cell r="M99">
            <v>270445.27</v>
          </cell>
          <cell r="N99">
            <v>553892.17000000004</v>
          </cell>
          <cell r="O99">
            <v>17660655.030000001</v>
          </cell>
          <cell r="P99">
            <v>22146680.489999998</v>
          </cell>
          <cell r="Q99">
            <v>110266</v>
          </cell>
          <cell r="R99">
            <v>845795</v>
          </cell>
          <cell r="S99">
            <v>0</v>
          </cell>
          <cell r="T99">
            <v>0</v>
          </cell>
          <cell r="U99">
            <v>3328400</v>
          </cell>
          <cell r="V99">
            <v>210336</v>
          </cell>
          <cell r="W99">
            <v>0</v>
          </cell>
          <cell r="X99">
            <v>0</v>
          </cell>
          <cell r="Y99">
            <v>0</v>
          </cell>
          <cell r="Z99">
            <v>4494797</v>
          </cell>
          <cell r="AA99">
            <v>13165858.029999999</v>
          </cell>
          <cell r="AB99">
            <v>0</v>
          </cell>
          <cell r="AC99">
            <v>17651883.489999998</v>
          </cell>
          <cell r="AD99">
            <v>0</v>
          </cell>
          <cell r="AE99">
            <v>62801</v>
          </cell>
          <cell r="AF99">
            <v>22456406.690000001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</row>
        <row r="100">
          <cell r="A100">
            <v>93</v>
          </cell>
          <cell r="B100" t="str">
            <v>Мамасиддик Эсахо</v>
          </cell>
          <cell r="C100">
            <v>21.8</v>
          </cell>
          <cell r="D100">
            <v>19211</v>
          </cell>
          <cell r="E100">
            <v>5687127.8200000003</v>
          </cell>
          <cell r="F100">
            <v>42617.599999999999</v>
          </cell>
          <cell r="G100">
            <v>0</v>
          </cell>
          <cell r="H100">
            <v>5644510.2199999997</v>
          </cell>
          <cell r="I100">
            <v>4515608.18</v>
          </cell>
          <cell r="J100">
            <v>86153.84</v>
          </cell>
          <cell r="K100">
            <v>0</v>
          </cell>
          <cell r="L100">
            <v>767.84</v>
          </cell>
          <cell r="M100">
            <v>86921.68</v>
          </cell>
          <cell r="N100">
            <v>296870.5</v>
          </cell>
          <cell r="O100">
            <v>4305659.3600000003</v>
          </cell>
          <cell r="P100">
            <v>5434561.4000000004</v>
          </cell>
          <cell r="Q100">
            <v>105052</v>
          </cell>
          <cell r="R100">
            <v>8873</v>
          </cell>
          <cell r="S100">
            <v>0</v>
          </cell>
          <cell r="T100">
            <v>0</v>
          </cell>
          <cell r="U100">
            <v>694300</v>
          </cell>
          <cell r="V100">
            <v>44352</v>
          </cell>
          <cell r="W100">
            <v>2460500</v>
          </cell>
          <cell r="X100">
            <v>0</v>
          </cell>
          <cell r="Y100">
            <v>0</v>
          </cell>
          <cell r="Z100">
            <v>3313077</v>
          </cell>
          <cell r="AA100">
            <v>992582.36</v>
          </cell>
          <cell r="AB100">
            <v>0</v>
          </cell>
          <cell r="AC100">
            <v>2121484.4</v>
          </cell>
          <cell r="AD100">
            <v>0</v>
          </cell>
          <cell r="AE100">
            <v>11405</v>
          </cell>
          <cell r="AF100">
            <v>4134071.85</v>
          </cell>
          <cell r="AG100">
            <v>972</v>
          </cell>
          <cell r="AH100">
            <v>304519.73</v>
          </cell>
          <cell r="AI100">
            <v>688</v>
          </cell>
          <cell r="AJ100">
            <v>199597.33</v>
          </cell>
          <cell r="AK100">
            <v>3931</v>
          </cell>
          <cell r="AL100">
            <v>849765.45</v>
          </cell>
          <cell r="AM100">
            <v>2215</v>
          </cell>
          <cell r="AN100">
            <v>199173.46</v>
          </cell>
        </row>
        <row r="101">
          <cell r="A101">
            <v>94</v>
          </cell>
          <cell r="B101" t="str">
            <v>Назиралихожи Хош</v>
          </cell>
          <cell r="C101">
            <v>71.2</v>
          </cell>
          <cell r="D101">
            <v>71579</v>
          </cell>
          <cell r="E101">
            <v>23755356.899999999</v>
          </cell>
          <cell r="F101">
            <v>74852.81</v>
          </cell>
          <cell r="G101">
            <v>0</v>
          </cell>
          <cell r="H101">
            <v>23680504.09</v>
          </cell>
          <cell r="I101">
            <v>18944403.289999999</v>
          </cell>
          <cell r="J101">
            <v>309931.15999999997</v>
          </cell>
          <cell r="K101">
            <v>0</v>
          </cell>
          <cell r="L101">
            <v>2871.16</v>
          </cell>
          <cell r="M101">
            <v>312802.32</v>
          </cell>
          <cell r="N101">
            <v>778755.75</v>
          </cell>
          <cell r="O101">
            <v>18478449.859999999</v>
          </cell>
          <cell r="P101">
            <v>23214550.66</v>
          </cell>
          <cell r="Q101">
            <v>0</v>
          </cell>
          <cell r="R101">
            <v>546073</v>
          </cell>
          <cell r="S101">
            <v>0</v>
          </cell>
          <cell r="T101">
            <v>0</v>
          </cell>
          <cell r="U101">
            <v>3434400</v>
          </cell>
          <cell r="V101">
            <v>216720</v>
          </cell>
          <cell r="W101">
            <v>8940000</v>
          </cell>
          <cell r="X101">
            <v>0</v>
          </cell>
          <cell r="Y101">
            <v>0</v>
          </cell>
          <cell r="Z101">
            <v>13137193</v>
          </cell>
          <cell r="AA101">
            <v>5341256.8600000003</v>
          </cell>
          <cell r="AB101">
            <v>0</v>
          </cell>
          <cell r="AC101">
            <v>10077357.66</v>
          </cell>
          <cell r="AD101">
            <v>0</v>
          </cell>
          <cell r="AE101">
            <v>55424</v>
          </cell>
          <cell r="AF101">
            <v>19818536.079999998</v>
          </cell>
          <cell r="AG101">
            <v>5909</v>
          </cell>
          <cell r="AH101">
            <v>1826235.54</v>
          </cell>
          <cell r="AI101">
            <v>4972</v>
          </cell>
          <cell r="AJ101">
            <v>1422954.58</v>
          </cell>
          <cell r="AK101">
            <v>1765</v>
          </cell>
          <cell r="AL101">
            <v>376388.72</v>
          </cell>
          <cell r="AM101">
            <v>3509</v>
          </cell>
          <cell r="AN101">
            <v>311241.98</v>
          </cell>
        </row>
        <row r="102">
          <cell r="A102">
            <v>95</v>
          </cell>
          <cell r="B102" t="str">
            <v>Камолфайз Охунжо</v>
          </cell>
          <cell r="C102">
            <v>32</v>
          </cell>
          <cell r="D102">
            <v>32233</v>
          </cell>
          <cell r="E102">
            <v>10916211.23</v>
          </cell>
          <cell r="F102">
            <v>35483.82</v>
          </cell>
          <cell r="G102">
            <v>0</v>
          </cell>
          <cell r="H102">
            <v>10880727.41</v>
          </cell>
          <cell r="I102">
            <v>8704581.9199999999</v>
          </cell>
          <cell r="J102">
            <v>139464.74</v>
          </cell>
          <cell r="K102">
            <v>0</v>
          </cell>
          <cell r="L102">
            <v>1350.34</v>
          </cell>
          <cell r="M102">
            <v>140815.07999999999</v>
          </cell>
          <cell r="N102">
            <v>360120.26</v>
          </cell>
          <cell r="O102">
            <v>8485276.7400000002</v>
          </cell>
          <cell r="P102">
            <v>10661422.23</v>
          </cell>
          <cell r="Q102">
            <v>121460</v>
          </cell>
          <cell r="R102">
            <v>236994</v>
          </cell>
          <cell r="S102">
            <v>0</v>
          </cell>
          <cell r="T102">
            <v>0</v>
          </cell>
          <cell r="U102">
            <v>1584700</v>
          </cell>
          <cell r="V102">
            <v>102144</v>
          </cell>
          <cell r="W102">
            <v>4013250</v>
          </cell>
          <cell r="X102">
            <v>0</v>
          </cell>
          <cell r="Y102">
            <v>0</v>
          </cell>
          <cell r="Z102">
            <v>6058548</v>
          </cell>
          <cell r="AA102">
            <v>2426728.7400000002</v>
          </cell>
          <cell r="AB102">
            <v>0</v>
          </cell>
          <cell r="AC102">
            <v>4602874.2300000004</v>
          </cell>
          <cell r="AD102">
            <v>0</v>
          </cell>
          <cell r="AE102">
            <v>26060</v>
          </cell>
          <cell r="AF102">
            <v>8824365.3499999996</v>
          </cell>
          <cell r="AG102">
            <v>0</v>
          </cell>
          <cell r="AH102">
            <v>0</v>
          </cell>
          <cell r="AI102">
            <v>3856</v>
          </cell>
          <cell r="AJ102">
            <v>1103562.52</v>
          </cell>
          <cell r="AK102">
            <v>2317</v>
          </cell>
          <cell r="AL102">
            <v>494103.49</v>
          </cell>
          <cell r="AM102">
            <v>0</v>
          </cell>
          <cell r="AN102">
            <v>0</v>
          </cell>
        </row>
        <row r="103">
          <cell r="A103">
            <v>96</v>
          </cell>
          <cell r="B103" t="str">
            <v>Махкамов Алижон</v>
          </cell>
          <cell r="C103">
            <v>65.3</v>
          </cell>
          <cell r="D103">
            <v>64818</v>
          </cell>
          <cell r="E103">
            <v>21913358.120000001</v>
          </cell>
          <cell r="F103">
            <v>73177.509999999995</v>
          </cell>
          <cell r="G103">
            <v>0</v>
          </cell>
          <cell r="H103">
            <v>21840180.609999999</v>
          </cell>
          <cell r="I103">
            <v>17472144.48</v>
          </cell>
          <cell r="J103">
            <v>281284.58</v>
          </cell>
          <cell r="K103">
            <v>0</v>
          </cell>
          <cell r="L103">
            <v>2481.02</v>
          </cell>
          <cell r="M103">
            <v>283765.59999999998</v>
          </cell>
          <cell r="N103">
            <v>666175.56999999995</v>
          </cell>
          <cell r="O103">
            <v>17089734.510000002</v>
          </cell>
          <cell r="P103">
            <v>21457770.640000001</v>
          </cell>
          <cell r="Q103">
            <v>148839</v>
          </cell>
          <cell r="R103">
            <v>70755</v>
          </cell>
          <cell r="S103">
            <v>0</v>
          </cell>
          <cell r="T103">
            <v>0</v>
          </cell>
          <cell r="U103">
            <v>3158800</v>
          </cell>
          <cell r="V103">
            <v>194880</v>
          </cell>
          <cell r="W103">
            <v>7561600</v>
          </cell>
          <cell r="X103">
            <v>0</v>
          </cell>
          <cell r="Y103">
            <v>0</v>
          </cell>
          <cell r="Z103">
            <v>11134874</v>
          </cell>
          <cell r="AA103">
            <v>5954860.5099999998</v>
          </cell>
          <cell r="AB103">
            <v>0</v>
          </cell>
          <cell r="AC103">
            <v>10322896.640000001</v>
          </cell>
          <cell r="AD103">
            <v>0</v>
          </cell>
          <cell r="AE103">
            <v>50837</v>
          </cell>
          <cell r="AF103">
            <v>18427339.829999998</v>
          </cell>
          <cell r="AG103">
            <v>4892</v>
          </cell>
          <cell r="AH103">
            <v>1532623.97</v>
          </cell>
          <cell r="AI103">
            <v>3891</v>
          </cell>
          <cell r="AJ103">
            <v>1128827.3500000001</v>
          </cell>
          <cell r="AK103">
            <v>2829</v>
          </cell>
          <cell r="AL103">
            <v>611545.78</v>
          </cell>
          <cell r="AM103">
            <v>2369</v>
          </cell>
          <cell r="AN103">
            <v>213021.19</v>
          </cell>
        </row>
        <row r="104">
          <cell r="A104">
            <v>97</v>
          </cell>
          <cell r="B104" t="str">
            <v>Ахрор Голиб ф/х</v>
          </cell>
          <cell r="C104">
            <v>46.7</v>
          </cell>
          <cell r="D104">
            <v>30065</v>
          </cell>
          <cell r="E104">
            <v>10483146.16</v>
          </cell>
          <cell r="F104">
            <v>18117.75</v>
          </cell>
          <cell r="G104">
            <v>0</v>
          </cell>
          <cell r="H104">
            <v>10465028.41</v>
          </cell>
          <cell r="I104">
            <v>8372022.7400000002</v>
          </cell>
          <cell r="J104">
            <v>129187.94</v>
          </cell>
          <cell r="K104">
            <v>0</v>
          </cell>
          <cell r="L104">
            <v>1134.3499999999999</v>
          </cell>
          <cell r="M104">
            <v>130322.29</v>
          </cell>
          <cell r="N104">
            <v>310504.40999999997</v>
          </cell>
          <cell r="O104">
            <v>8191840.6200000001</v>
          </cell>
          <cell r="P104">
            <v>10284846.289999999</v>
          </cell>
          <cell r="Q104">
            <v>157521</v>
          </cell>
          <cell r="R104">
            <v>46000</v>
          </cell>
          <cell r="S104">
            <v>0</v>
          </cell>
          <cell r="T104">
            <v>0</v>
          </cell>
          <cell r="U104">
            <v>1574100</v>
          </cell>
          <cell r="V104">
            <v>92064</v>
          </cell>
          <cell r="W104">
            <v>5686977</v>
          </cell>
          <cell r="X104">
            <v>0</v>
          </cell>
          <cell r="Y104">
            <v>0</v>
          </cell>
          <cell r="Z104">
            <v>7556662</v>
          </cell>
          <cell r="AA104">
            <v>635178.62</v>
          </cell>
          <cell r="AB104">
            <v>0</v>
          </cell>
          <cell r="AC104">
            <v>2728184.29</v>
          </cell>
          <cell r="AD104">
            <v>0</v>
          </cell>
          <cell r="AE104">
            <v>23517</v>
          </cell>
          <cell r="AF104">
            <v>8524416.3000000007</v>
          </cell>
          <cell r="AG104">
            <v>3866</v>
          </cell>
          <cell r="AH104">
            <v>1211186.49</v>
          </cell>
          <cell r="AI104">
            <v>2269</v>
          </cell>
          <cell r="AJ104">
            <v>658265.04</v>
          </cell>
          <cell r="AK104">
            <v>413</v>
          </cell>
          <cell r="AL104">
            <v>89278.33</v>
          </cell>
          <cell r="AM104">
            <v>0</v>
          </cell>
          <cell r="AN104">
            <v>0</v>
          </cell>
        </row>
        <row r="105">
          <cell r="A105">
            <v>98</v>
          </cell>
          <cell r="B105" t="str">
            <v>Мусо Карим Уринб</v>
          </cell>
          <cell r="C105">
            <v>31.4</v>
          </cell>
          <cell r="D105">
            <v>22248</v>
          </cell>
          <cell r="E105">
            <v>7510082.8499999996</v>
          </cell>
          <cell r="F105">
            <v>28216.43</v>
          </cell>
          <cell r="G105">
            <v>0</v>
          </cell>
          <cell r="H105">
            <v>7481866.4199999999</v>
          </cell>
          <cell r="I105">
            <v>5985493.1299999999</v>
          </cell>
          <cell r="J105">
            <v>96730.38</v>
          </cell>
          <cell r="K105">
            <v>0</v>
          </cell>
          <cell r="L105">
            <v>833.05</v>
          </cell>
          <cell r="M105">
            <v>97563.43</v>
          </cell>
          <cell r="N105">
            <v>216909.97</v>
          </cell>
          <cell r="O105">
            <v>5866146.5899999999</v>
          </cell>
          <cell r="P105">
            <v>7362519.8799999999</v>
          </cell>
          <cell r="Q105">
            <v>111918</v>
          </cell>
          <cell r="R105">
            <v>138545</v>
          </cell>
          <cell r="S105">
            <v>0</v>
          </cell>
          <cell r="T105">
            <v>0</v>
          </cell>
          <cell r="U105">
            <v>1081200</v>
          </cell>
          <cell r="V105">
            <v>70224</v>
          </cell>
          <cell r="W105">
            <v>3704900</v>
          </cell>
          <cell r="X105">
            <v>0</v>
          </cell>
          <cell r="Y105">
            <v>0</v>
          </cell>
          <cell r="Z105">
            <v>5106787</v>
          </cell>
          <cell r="AA105">
            <v>759359.59</v>
          </cell>
          <cell r="AB105">
            <v>0</v>
          </cell>
          <cell r="AC105">
            <v>2255732.88</v>
          </cell>
          <cell r="AD105">
            <v>0</v>
          </cell>
          <cell r="AE105">
            <v>16280</v>
          </cell>
          <cell r="AF105">
            <v>5821408.9100000001</v>
          </cell>
          <cell r="AG105">
            <v>4095</v>
          </cell>
          <cell r="AH105">
            <v>1265600.7</v>
          </cell>
          <cell r="AI105">
            <v>1301</v>
          </cell>
          <cell r="AJ105">
            <v>372337.87</v>
          </cell>
          <cell r="AK105">
            <v>0</v>
          </cell>
          <cell r="AL105">
            <v>0</v>
          </cell>
          <cell r="AM105">
            <v>572</v>
          </cell>
          <cell r="AN105">
            <v>50735.37</v>
          </cell>
        </row>
        <row r="106">
          <cell r="A106">
            <v>99</v>
          </cell>
          <cell r="B106" t="str">
            <v>Солиев Кобилжон</v>
          </cell>
          <cell r="C106">
            <v>39</v>
          </cell>
          <cell r="D106">
            <v>42502</v>
          </cell>
          <cell r="E106">
            <v>15197882.17</v>
          </cell>
          <cell r="F106">
            <v>0</v>
          </cell>
          <cell r="G106">
            <v>0</v>
          </cell>
          <cell r="H106">
            <v>15197882.17</v>
          </cell>
          <cell r="I106">
            <v>12158305.74</v>
          </cell>
          <cell r="J106">
            <v>180957.32</v>
          </cell>
          <cell r="K106">
            <v>0</v>
          </cell>
          <cell r="L106">
            <v>1557.65</v>
          </cell>
          <cell r="M106">
            <v>182514.97</v>
          </cell>
          <cell r="N106">
            <v>224113.04</v>
          </cell>
          <cell r="O106">
            <v>12116707.67</v>
          </cell>
          <cell r="P106">
            <v>15156284.1</v>
          </cell>
          <cell r="Q106">
            <v>0</v>
          </cell>
          <cell r="R106">
            <v>273339</v>
          </cell>
          <cell r="S106">
            <v>0</v>
          </cell>
          <cell r="T106">
            <v>0</v>
          </cell>
          <cell r="U106">
            <v>2252500</v>
          </cell>
          <cell r="V106">
            <v>141120</v>
          </cell>
          <cell r="W106">
            <v>0</v>
          </cell>
          <cell r="X106">
            <v>0</v>
          </cell>
          <cell r="Y106">
            <v>0</v>
          </cell>
          <cell r="Z106">
            <v>2666959</v>
          </cell>
          <cell r="AA106">
            <v>9449748.6699999999</v>
          </cell>
          <cell r="AB106">
            <v>0</v>
          </cell>
          <cell r="AC106">
            <v>12489325.1</v>
          </cell>
          <cell r="AD106">
            <v>0</v>
          </cell>
          <cell r="AE106">
            <v>42502</v>
          </cell>
          <cell r="AF106">
            <v>15197882.17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</row>
        <row r="107">
          <cell r="A107">
            <v>100</v>
          </cell>
          <cell r="B107" t="str">
            <v>Солихон Хайрулло</v>
          </cell>
          <cell r="C107">
            <v>21.5</v>
          </cell>
          <cell r="D107">
            <v>15552</v>
          </cell>
          <cell r="E107">
            <v>5179888.1399999997</v>
          </cell>
          <cell r="F107">
            <v>8914.86</v>
          </cell>
          <cell r="G107">
            <v>0</v>
          </cell>
          <cell r="H107">
            <v>5170973.28</v>
          </cell>
          <cell r="I107">
            <v>4136778.62</v>
          </cell>
          <cell r="J107">
            <v>67527.14</v>
          </cell>
          <cell r="K107">
            <v>0</v>
          </cell>
          <cell r="L107">
            <v>653.82000000000005</v>
          </cell>
          <cell r="M107">
            <v>68180.960000000006</v>
          </cell>
          <cell r="N107">
            <v>135416.12</v>
          </cell>
          <cell r="O107">
            <v>4069543.46</v>
          </cell>
          <cell r="P107">
            <v>5103738.12</v>
          </cell>
          <cell r="Q107">
            <v>111872</v>
          </cell>
          <cell r="R107">
            <v>110184</v>
          </cell>
          <cell r="S107">
            <v>0</v>
          </cell>
          <cell r="T107">
            <v>0</v>
          </cell>
          <cell r="U107">
            <v>747300</v>
          </cell>
          <cell r="V107">
            <v>47712</v>
          </cell>
          <cell r="W107">
            <v>2670000</v>
          </cell>
          <cell r="X107">
            <v>0</v>
          </cell>
          <cell r="Y107">
            <v>0</v>
          </cell>
          <cell r="Z107">
            <v>3687068</v>
          </cell>
          <cell r="AA107">
            <v>382475.46</v>
          </cell>
          <cell r="AB107">
            <v>0</v>
          </cell>
          <cell r="AC107">
            <v>1416670.12</v>
          </cell>
          <cell r="AD107">
            <v>0</v>
          </cell>
          <cell r="AE107">
            <v>12368</v>
          </cell>
          <cell r="AF107">
            <v>4422554.38</v>
          </cell>
          <cell r="AG107">
            <v>1716</v>
          </cell>
          <cell r="AH107">
            <v>530346.96</v>
          </cell>
          <cell r="AI107">
            <v>0</v>
          </cell>
          <cell r="AJ107">
            <v>0</v>
          </cell>
          <cell r="AK107">
            <v>777</v>
          </cell>
          <cell r="AL107">
            <v>165696.34</v>
          </cell>
          <cell r="AM107">
            <v>691</v>
          </cell>
          <cell r="AN107">
            <v>61290.46</v>
          </cell>
        </row>
        <row r="108">
          <cell r="A108">
            <v>101</v>
          </cell>
          <cell r="B108" t="str">
            <v>Умид Худойбердие</v>
          </cell>
          <cell r="C108">
            <v>56.2</v>
          </cell>
          <cell r="D108">
            <v>56272</v>
          </cell>
          <cell r="E108">
            <v>19421361.93</v>
          </cell>
          <cell r="F108">
            <v>49110.42</v>
          </cell>
          <cell r="G108">
            <v>0</v>
          </cell>
          <cell r="H108">
            <v>19372251.510000002</v>
          </cell>
          <cell r="I108">
            <v>15497801.189999999</v>
          </cell>
          <cell r="J108">
            <v>242318.38</v>
          </cell>
          <cell r="K108">
            <v>0</v>
          </cell>
          <cell r="L108">
            <v>2346.2399999999998</v>
          </cell>
          <cell r="M108">
            <v>244664.62</v>
          </cell>
          <cell r="N108">
            <v>548117.68999999994</v>
          </cell>
          <cell r="O108">
            <v>15194348.119999999</v>
          </cell>
          <cell r="P108">
            <v>19068798.440000001</v>
          </cell>
          <cell r="Q108">
            <v>0</v>
          </cell>
          <cell r="R108">
            <v>700303</v>
          </cell>
          <cell r="S108">
            <v>0</v>
          </cell>
          <cell r="T108">
            <v>0</v>
          </cell>
          <cell r="U108">
            <v>2782500</v>
          </cell>
          <cell r="V108">
            <v>174048</v>
          </cell>
          <cell r="W108">
            <v>0</v>
          </cell>
          <cell r="X108">
            <v>0</v>
          </cell>
          <cell r="Y108">
            <v>0</v>
          </cell>
          <cell r="Z108">
            <v>3656851</v>
          </cell>
          <cell r="AA108">
            <v>11537497.119999999</v>
          </cell>
          <cell r="AB108">
            <v>0</v>
          </cell>
          <cell r="AC108">
            <v>15411947.439999999</v>
          </cell>
          <cell r="AD108">
            <v>0</v>
          </cell>
          <cell r="AE108">
            <v>45582</v>
          </cell>
          <cell r="AF108">
            <v>15996512.6</v>
          </cell>
          <cell r="AG108">
            <v>2743</v>
          </cell>
          <cell r="AH108">
            <v>847751.58</v>
          </cell>
          <cell r="AI108">
            <v>7947</v>
          </cell>
          <cell r="AJ108">
            <v>2274380.5499999998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</row>
        <row r="109">
          <cell r="A109">
            <v>102</v>
          </cell>
          <cell r="B109" t="str">
            <v>Бакирбой Хомидов</v>
          </cell>
          <cell r="C109">
            <v>38</v>
          </cell>
          <cell r="D109">
            <v>38177</v>
          </cell>
          <cell r="E109">
            <v>12351026.85</v>
          </cell>
          <cell r="F109">
            <v>27475.68</v>
          </cell>
          <cell r="G109">
            <v>0</v>
          </cell>
          <cell r="H109">
            <v>12323551.17</v>
          </cell>
          <cell r="I109">
            <v>9858840.9299999997</v>
          </cell>
          <cell r="J109">
            <v>166055.96</v>
          </cell>
          <cell r="K109">
            <v>0</v>
          </cell>
          <cell r="L109">
            <v>1493.35</v>
          </cell>
          <cell r="M109">
            <v>167549.31</v>
          </cell>
          <cell r="N109">
            <v>445160.75</v>
          </cell>
          <cell r="O109">
            <v>9581229.4900000002</v>
          </cell>
          <cell r="P109">
            <v>12045939.73</v>
          </cell>
          <cell r="Q109">
            <v>0</v>
          </cell>
          <cell r="R109">
            <v>652760</v>
          </cell>
          <cell r="S109">
            <v>0</v>
          </cell>
          <cell r="T109">
            <v>0</v>
          </cell>
          <cell r="U109">
            <v>1764900</v>
          </cell>
          <cell r="V109">
            <v>112224</v>
          </cell>
          <cell r="W109">
            <v>5033900</v>
          </cell>
          <cell r="X109">
            <v>0</v>
          </cell>
          <cell r="Y109">
            <v>0</v>
          </cell>
          <cell r="Z109">
            <v>7563784</v>
          </cell>
          <cell r="AA109">
            <v>2017445.49</v>
          </cell>
          <cell r="AB109">
            <v>0</v>
          </cell>
          <cell r="AC109">
            <v>4482155.7300000004</v>
          </cell>
          <cell r="AD109">
            <v>0</v>
          </cell>
          <cell r="AE109">
            <v>28685</v>
          </cell>
          <cell r="AF109">
            <v>10257193.779999999</v>
          </cell>
          <cell r="AG109">
            <v>2150</v>
          </cell>
          <cell r="AH109">
            <v>664479</v>
          </cell>
          <cell r="AI109">
            <v>3940</v>
          </cell>
          <cell r="AJ109">
            <v>1127602.79</v>
          </cell>
          <cell r="AK109">
            <v>0</v>
          </cell>
          <cell r="AL109">
            <v>0</v>
          </cell>
          <cell r="AM109">
            <v>3402</v>
          </cell>
          <cell r="AN109">
            <v>301751.28000000003</v>
          </cell>
        </row>
        <row r="110">
          <cell r="A110">
            <v>103</v>
          </cell>
          <cell r="B110" t="str">
            <v>Хусанжон Туйчиев</v>
          </cell>
          <cell r="C110">
            <v>24.4</v>
          </cell>
          <cell r="D110">
            <v>25170</v>
          </cell>
          <cell r="E110">
            <v>7356692.0300000003</v>
          </cell>
          <cell r="F110">
            <v>24734.68</v>
          </cell>
          <cell r="G110">
            <v>0</v>
          </cell>
          <cell r="H110">
            <v>7331957.3499999996</v>
          </cell>
          <cell r="I110">
            <v>5865565.9000000004</v>
          </cell>
          <cell r="J110">
            <v>112059.94</v>
          </cell>
          <cell r="K110">
            <v>0</v>
          </cell>
          <cell r="L110">
            <v>1085.01</v>
          </cell>
          <cell r="M110">
            <v>113144.95</v>
          </cell>
          <cell r="N110">
            <v>303675.65000000002</v>
          </cell>
          <cell r="O110">
            <v>5675035.2000000002</v>
          </cell>
          <cell r="P110">
            <v>7141426.6500000004</v>
          </cell>
          <cell r="Q110">
            <v>57411</v>
          </cell>
          <cell r="R110">
            <v>43646</v>
          </cell>
          <cell r="S110">
            <v>0</v>
          </cell>
          <cell r="T110">
            <v>0</v>
          </cell>
          <cell r="U110">
            <v>1001700</v>
          </cell>
          <cell r="V110">
            <v>64848</v>
          </cell>
          <cell r="W110">
            <v>2742750</v>
          </cell>
          <cell r="X110">
            <v>0</v>
          </cell>
          <cell r="Y110">
            <v>0</v>
          </cell>
          <cell r="Z110">
            <v>3910355</v>
          </cell>
          <cell r="AA110">
            <v>1764680.2</v>
          </cell>
          <cell r="AB110">
            <v>0</v>
          </cell>
          <cell r="AC110">
            <v>3231071.65</v>
          </cell>
          <cell r="AD110">
            <v>0</v>
          </cell>
          <cell r="AE110">
            <v>17958</v>
          </cell>
          <cell r="AF110">
            <v>6150571.9699999997</v>
          </cell>
          <cell r="AG110">
            <v>0</v>
          </cell>
          <cell r="AH110">
            <v>0</v>
          </cell>
          <cell r="AI110">
            <v>993</v>
          </cell>
          <cell r="AJ110">
            <v>288081.61</v>
          </cell>
          <cell r="AK110">
            <v>0</v>
          </cell>
          <cell r="AL110">
            <v>0</v>
          </cell>
          <cell r="AM110">
            <v>6219</v>
          </cell>
          <cell r="AN110">
            <v>559214.32999999996</v>
          </cell>
        </row>
        <row r="111">
          <cell r="A111">
            <v>104</v>
          </cell>
          <cell r="B111" t="str">
            <v>Темурбек Шерзодб</v>
          </cell>
          <cell r="C111">
            <v>103.4</v>
          </cell>
          <cell r="D111">
            <v>54265</v>
          </cell>
          <cell r="E111">
            <v>19669917.510000002</v>
          </cell>
          <cell r="F111">
            <v>25525.05</v>
          </cell>
          <cell r="G111">
            <v>0</v>
          </cell>
          <cell r="H111">
            <v>19644392.460000001</v>
          </cell>
          <cell r="I111">
            <v>15715513.98</v>
          </cell>
          <cell r="J111">
            <v>232641.06</v>
          </cell>
          <cell r="K111">
            <v>0</v>
          </cell>
          <cell r="L111">
            <v>2252.5300000000002</v>
          </cell>
          <cell r="M111">
            <v>234893.59</v>
          </cell>
          <cell r="N111">
            <v>592867.65</v>
          </cell>
          <cell r="O111">
            <v>15357539.92</v>
          </cell>
          <cell r="P111">
            <v>19286418.399999999</v>
          </cell>
          <cell r="Q111">
            <v>0</v>
          </cell>
          <cell r="R111">
            <v>401933</v>
          </cell>
          <cell r="S111">
            <v>0</v>
          </cell>
          <cell r="T111">
            <v>0</v>
          </cell>
          <cell r="U111">
            <v>2877900</v>
          </cell>
          <cell r="V111">
            <v>182784</v>
          </cell>
          <cell r="W111">
            <v>11170000</v>
          </cell>
          <cell r="X111">
            <v>0</v>
          </cell>
          <cell r="Y111">
            <v>0</v>
          </cell>
          <cell r="Z111">
            <v>14632617</v>
          </cell>
          <cell r="AA111">
            <v>724922.92</v>
          </cell>
          <cell r="AB111">
            <v>0</v>
          </cell>
          <cell r="AC111">
            <v>4653801.4000000004</v>
          </cell>
          <cell r="AD111">
            <v>0</v>
          </cell>
          <cell r="AE111">
            <v>54265</v>
          </cell>
          <cell r="AF111">
            <v>19669917.510000002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</row>
        <row r="112">
          <cell r="A112">
            <v>105</v>
          </cell>
          <cell r="B112" t="str">
            <v>Мадумаров Машраб</v>
          </cell>
          <cell r="C112">
            <v>70.5</v>
          </cell>
          <cell r="D112">
            <v>35872</v>
          </cell>
          <cell r="E112">
            <v>11563521.02</v>
          </cell>
          <cell r="F112">
            <v>101475.14</v>
          </cell>
          <cell r="G112">
            <v>0</v>
          </cell>
          <cell r="H112">
            <v>11462045.880000001</v>
          </cell>
          <cell r="I112">
            <v>9169636.6999999993</v>
          </cell>
          <cell r="J112">
            <v>158733.74</v>
          </cell>
          <cell r="K112">
            <v>0</v>
          </cell>
          <cell r="L112">
            <v>1536.91</v>
          </cell>
          <cell r="M112">
            <v>160270.65</v>
          </cell>
          <cell r="N112">
            <v>698686.77</v>
          </cell>
          <cell r="O112">
            <v>8631220.5800000001</v>
          </cell>
          <cell r="P112">
            <v>10923629.76</v>
          </cell>
          <cell r="Q112">
            <v>0</v>
          </cell>
          <cell r="R112">
            <v>970975</v>
          </cell>
          <cell r="S112">
            <v>0</v>
          </cell>
          <cell r="T112">
            <v>0</v>
          </cell>
          <cell r="U112">
            <v>1757200</v>
          </cell>
          <cell r="V112">
            <v>63840</v>
          </cell>
          <cell r="W112">
            <v>2936500</v>
          </cell>
          <cell r="X112">
            <v>0</v>
          </cell>
          <cell r="Y112">
            <v>0</v>
          </cell>
          <cell r="Z112">
            <v>5728515</v>
          </cell>
          <cell r="AA112">
            <v>2902705.58</v>
          </cell>
          <cell r="AB112">
            <v>0</v>
          </cell>
          <cell r="AC112">
            <v>5195114.76</v>
          </cell>
          <cell r="AD112">
            <v>0</v>
          </cell>
          <cell r="AE112">
            <v>19084</v>
          </cell>
          <cell r="AF112">
            <v>6917547.3200000003</v>
          </cell>
          <cell r="AG112">
            <v>11555</v>
          </cell>
          <cell r="AH112">
            <v>3620087.9</v>
          </cell>
          <cell r="AI112">
            <v>2774</v>
          </cell>
          <cell r="AJ112">
            <v>804771.79</v>
          </cell>
          <cell r="AK112">
            <v>0</v>
          </cell>
          <cell r="AL112">
            <v>0</v>
          </cell>
          <cell r="AM112">
            <v>2459</v>
          </cell>
          <cell r="AN112">
            <v>221114.01</v>
          </cell>
        </row>
        <row r="113">
          <cell r="A113">
            <v>106</v>
          </cell>
          <cell r="B113" t="str">
            <v>Тошпулатов Абдур</v>
          </cell>
          <cell r="C113">
            <v>57.5</v>
          </cell>
          <cell r="D113">
            <v>32997</v>
          </cell>
          <cell r="E113">
            <v>11183941.68</v>
          </cell>
          <cell r="F113">
            <v>61849.37</v>
          </cell>
          <cell r="G113">
            <v>0</v>
          </cell>
          <cell r="H113">
            <v>11122092.310000001</v>
          </cell>
          <cell r="I113">
            <v>8897673.8399999999</v>
          </cell>
          <cell r="J113">
            <v>143275.72</v>
          </cell>
          <cell r="K113">
            <v>0</v>
          </cell>
          <cell r="L113">
            <v>1302.6500000000001</v>
          </cell>
          <cell r="M113">
            <v>144578.37</v>
          </cell>
          <cell r="N113">
            <v>397799.51</v>
          </cell>
          <cell r="O113">
            <v>8644452.6999999993</v>
          </cell>
          <cell r="P113">
            <v>10868871.17</v>
          </cell>
          <cell r="Q113">
            <v>187379</v>
          </cell>
          <cell r="R113">
            <v>224279</v>
          </cell>
          <cell r="S113">
            <v>0</v>
          </cell>
          <cell r="T113">
            <v>0</v>
          </cell>
          <cell r="U113">
            <v>1771800</v>
          </cell>
          <cell r="V113">
            <v>98448</v>
          </cell>
          <cell r="W113">
            <v>6089168</v>
          </cell>
          <cell r="X113">
            <v>0</v>
          </cell>
          <cell r="Y113">
            <v>0</v>
          </cell>
          <cell r="Z113">
            <v>8371074</v>
          </cell>
          <cell r="AA113">
            <v>273378.7</v>
          </cell>
          <cell r="AB113">
            <v>0</v>
          </cell>
          <cell r="AC113">
            <v>2497797.17</v>
          </cell>
          <cell r="AD113">
            <v>0</v>
          </cell>
          <cell r="AE113">
            <v>19078</v>
          </cell>
          <cell r="AF113">
            <v>6900975.7699999996</v>
          </cell>
          <cell r="AG113">
            <v>10565</v>
          </cell>
          <cell r="AH113">
            <v>3309928.93</v>
          </cell>
          <cell r="AI113">
            <v>3354</v>
          </cell>
          <cell r="AJ113">
            <v>973036.98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</row>
        <row r="114">
          <cell r="A114">
            <v>107</v>
          </cell>
          <cell r="B114" t="str">
            <v>Кахрамон Мурод ф</v>
          </cell>
          <cell r="C114">
            <v>74</v>
          </cell>
          <cell r="D114">
            <v>58079</v>
          </cell>
          <cell r="E114">
            <v>19657287.370000001</v>
          </cell>
          <cell r="F114">
            <v>91699.05</v>
          </cell>
          <cell r="G114">
            <v>0</v>
          </cell>
          <cell r="H114">
            <v>19565588.32</v>
          </cell>
          <cell r="I114">
            <v>15652470.67</v>
          </cell>
          <cell r="J114">
            <v>254693.36</v>
          </cell>
          <cell r="K114">
            <v>0</v>
          </cell>
          <cell r="L114">
            <v>2311.7800000000002</v>
          </cell>
          <cell r="M114">
            <v>257005.14</v>
          </cell>
          <cell r="N114">
            <v>729092.83</v>
          </cell>
          <cell r="O114">
            <v>15180382.98</v>
          </cell>
          <cell r="P114">
            <v>19093500.629999999</v>
          </cell>
          <cell r="Q114">
            <v>142677</v>
          </cell>
          <cell r="R114">
            <v>410179</v>
          </cell>
          <cell r="S114">
            <v>0</v>
          </cell>
          <cell r="T114">
            <v>0</v>
          </cell>
          <cell r="U114">
            <v>2937600</v>
          </cell>
          <cell r="V114">
            <v>172704</v>
          </cell>
          <cell r="W114">
            <v>7655290</v>
          </cell>
          <cell r="X114">
            <v>0</v>
          </cell>
          <cell r="Y114">
            <v>0</v>
          </cell>
          <cell r="Z114">
            <v>11318450</v>
          </cell>
          <cell r="AA114">
            <v>3861932.98</v>
          </cell>
          <cell r="AB114">
            <v>0</v>
          </cell>
          <cell r="AC114">
            <v>7775050.6299999999</v>
          </cell>
          <cell r="AD114">
            <v>0</v>
          </cell>
          <cell r="AE114">
            <v>44314</v>
          </cell>
          <cell r="AF114">
            <v>16062889.98</v>
          </cell>
          <cell r="AG114">
            <v>6902</v>
          </cell>
          <cell r="AH114">
            <v>2162340.7000000002</v>
          </cell>
          <cell r="AI114">
            <v>3162</v>
          </cell>
          <cell r="AJ114">
            <v>917335.41</v>
          </cell>
          <cell r="AK114">
            <v>1441</v>
          </cell>
          <cell r="AL114">
            <v>311501.40000000002</v>
          </cell>
          <cell r="AM114">
            <v>2260</v>
          </cell>
          <cell r="AN114">
            <v>203219.88</v>
          </cell>
        </row>
        <row r="115">
          <cell r="A115">
            <v>108</v>
          </cell>
          <cell r="B115" t="str">
            <v>Якубжон Алишер И</v>
          </cell>
          <cell r="C115">
            <v>45.5</v>
          </cell>
          <cell r="D115">
            <v>45757</v>
          </cell>
          <cell r="E115">
            <v>14862773.380000001</v>
          </cell>
          <cell r="F115">
            <v>58430.18</v>
          </cell>
          <cell r="G115">
            <v>0</v>
          </cell>
          <cell r="H115">
            <v>14804343.199999999</v>
          </cell>
          <cell r="I115">
            <v>11843474.560000001</v>
          </cell>
          <cell r="J115">
            <v>200140.68</v>
          </cell>
          <cell r="K115">
            <v>0</v>
          </cell>
          <cell r="L115">
            <v>1733.97</v>
          </cell>
          <cell r="M115">
            <v>201874.65</v>
          </cell>
          <cell r="N115">
            <v>504276.68</v>
          </cell>
          <cell r="O115">
            <v>11541072.529999999</v>
          </cell>
          <cell r="P115">
            <v>14501941.17</v>
          </cell>
          <cell r="Q115">
            <v>167349</v>
          </cell>
          <cell r="R115">
            <v>30703</v>
          </cell>
          <cell r="S115">
            <v>0</v>
          </cell>
          <cell r="T115">
            <v>0</v>
          </cell>
          <cell r="U115">
            <v>2155500</v>
          </cell>
          <cell r="V115">
            <v>126336</v>
          </cell>
          <cell r="W115">
            <v>5694800</v>
          </cell>
          <cell r="X115">
            <v>0</v>
          </cell>
          <cell r="Y115">
            <v>0</v>
          </cell>
          <cell r="Z115">
            <v>8174688</v>
          </cell>
          <cell r="AA115">
            <v>3366384.53</v>
          </cell>
          <cell r="AB115">
            <v>0</v>
          </cell>
          <cell r="AC115">
            <v>6327253.1699999999</v>
          </cell>
          <cell r="AD115">
            <v>0</v>
          </cell>
          <cell r="AE115">
            <v>35032</v>
          </cell>
          <cell r="AF115">
            <v>12698360.83</v>
          </cell>
          <cell r="AG115">
            <v>0</v>
          </cell>
          <cell r="AH115">
            <v>0</v>
          </cell>
          <cell r="AI115">
            <v>4938</v>
          </cell>
          <cell r="AJ115">
            <v>1432575.03</v>
          </cell>
          <cell r="AK115">
            <v>1675</v>
          </cell>
          <cell r="AL115">
            <v>362085.25</v>
          </cell>
          <cell r="AM115">
            <v>4112</v>
          </cell>
          <cell r="AN115">
            <v>369752.27</v>
          </cell>
        </row>
        <row r="116">
          <cell r="A116">
            <v>109</v>
          </cell>
          <cell r="B116" t="str">
            <v>Сертут Журакобод</v>
          </cell>
          <cell r="C116">
            <v>18</v>
          </cell>
          <cell r="D116">
            <v>11603</v>
          </cell>
          <cell r="E116">
            <v>3722560.57</v>
          </cell>
          <cell r="F116">
            <v>30166.55</v>
          </cell>
          <cell r="G116">
            <v>0</v>
          </cell>
          <cell r="H116">
            <v>3692394.02</v>
          </cell>
          <cell r="I116">
            <v>2953915.21</v>
          </cell>
          <cell r="J116">
            <v>51341.18</v>
          </cell>
          <cell r="K116">
            <v>0</v>
          </cell>
          <cell r="L116">
            <v>497.1</v>
          </cell>
          <cell r="M116">
            <v>51838.28</v>
          </cell>
          <cell r="N116">
            <v>208396.9</v>
          </cell>
          <cell r="O116">
            <v>2797356.59</v>
          </cell>
          <cell r="P116">
            <v>3535835.4</v>
          </cell>
          <cell r="Q116">
            <v>0</v>
          </cell>
          <cell r="R116">
            <v>195831</v>
          </cell>
          <cell r="S116">
            <v>0</v>
          </cell>
          <cell r="T116">
            <v>0</v>
          </cell>
          <cell r="U116">
            <v>561800</v>
          </cell>
          <cell r="V116">
            <v>29568</v>
          </cell>
          <cell r="W116">
            <v>1807000</v>
          </cell>
          <cell r="X116">
            <v>0</v>
          </cell>
          <cell r="Y116">
            <v>0</v>
          </cell>
          <cell r="Z116">
            <v>2594199</v>
          </cell>
          <cell r="AA116">
            <v>203157.59</v>
          </cell>
          <cell r="AB116">
            <v>0</v>
          </cell>
          <cell r="AC116">
            <v>941636.4</v>
          </cell>
          <cell r="AD116">
            <v>0</v>
          </cell>
          <cell r="AE116">
            <v>8382</v>
          </cell>
          <cell r="AF116">
            <v>2997238.91</v>
          </cell>
          <cell r="AG116">
            <v>0</v>
          </cell>
          <cell r="AH116">
            <v>0</v>
          </cell>
          <cell r="AI116">
            <v>2226</v>
          </cell>
          <cell r="AJ116">
            <v>637066.94999999995</v>
          </cell>
          <cell r="AK116">
            <v>0</v>
          </cell>
          <cell r="AL116">
            <v>0</v>
          </cell>
          <cell r="AM116">
            <v>995</v>
          </cell>
          <cell r="AN116">
            <v>88254.71</v>
          </cell>
        </row>
        <row r="117">
          <cell r="A117">
            <v>110</v>
          </cell>
          <cell r="B117" t="str">
            <v>Хидиралибуво ф/х</v>
          </cell>
          <cell r="C117">
            <v>21.4</v>
          </cell>
          <cell r="D117">
            <v>19667</v>
          </cell>
          <cell r="E117">
            <v>6455819.9800000004</v>
          </cell>
          <cell r="F117">
            <v>30251.49</v>
          </cell>
          <cell r="G117">
            <v>0</v>
          </cell>
          <cell r="H117">
            <v>6425568.4900000002</v>
          </cell>
          <cell r="I117">
            <v>5140454.78</v>
          </cell>
          <cell r="J117">
            <v>106891.76</v>
          </cell>
          <cell r="K117">
            <v>0</v>
          </cell>
          <cell r="L117">
            <v>749.58</v>
          </cell>
          <cell r="M117">
            <v>107641.34</v>
          </cell>
          <cell r="N117">
            <v>241179.51</v>
          </cell>
          <cell r="O117">
            <v>5006916.6100000003</v>
          </cell>
          <cell r="P117">
            <v>6292030.3200000003</v>
          </cell>
          <cell r="Q117">
            <v>0</v>
          </cell>
          <cell r="R117">
            <v>268535</v>
          </cell>
          <cell r="S117">
            <v>0</v>
          </cell>
          <cell r="T117">
            <v>0</v>
          </cell>
          <cell r="U117">
            <v>1019800</v>
          </cell>
          <cell r="V117">
            <v>57456</v>
          </cell>
          <cell r="W117">
            <v>2556000</v>
          </cell>
          <cell r="X117">
            <v>0</v>
          </cell>
          <cell r="Y117">
            <v>0</v>
          </cell>
          <cell r="Z117">
            <v>3901791</v>
          </cell>
          <cell r="AA117">
            <v>1105125.6100000001</v>
          </cell>
          <cell r="AB117">
            <v>0</v>
          </cell>
          <cell r="AC117">
            <v>2390239.3199999998</v>
          </cell>
          <cell r="AD117">
            <v>0</v>
          </cell>
          <cell r="AE117">
            <v>16617</v>
          </cell>
          <cell r="AF117">
            <v>5941913.5099999998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1954</v>
          </cell>
          <cell r="AL117">
            <v>416693.24</v>
          </cell>
          <cell r="AM117">
            <v>1096</v>
          </cell>
          <cell r="AN117">
            <v>97213.23</v>
          </cell>
        </row>
        <row r="118">
          <cell r="A118">
            <v>111</v>
          </cell>
          <cell r="B118" t="str">
            <v>Сархаж ф/х</v>
          </cell>
          <cell r="C118">
            <v>67.099999999999994</v>
          </cell>
          <cell r="D118">
            <v>48941</v>
          </cell>
          <cell r="E118">
            <v>16960558.07</v>
          </cell>
          <cell r="F118">
            <v>34272.18</v>
          </cell>
          <cell r="G118">
            <v>36331.96</v>
          </cell>
          <cell r="H118">
            <v>16889953.93</v>
          </cell>
          <cell r="I118">
            <v>13511963.140000001</v>
          </cell>
          <cell r="J118">
            <v>260159.56</v>
          </cell>
          <cell r="K118">
            <v>0</v>
          </cell>
          <cell r="L118">
            <v>1902.03</v>
          </cell>
          <cell r="M118">
            <v>262061.59</v>
          </cell>
          <cell r="N118">
            <v>507953.02</v>
          </cell>
          <cell r="O118">
            <v>13266071.710000001</v>
          </cell>
          <cell r="P118">
            <v>16644062.5</v>
          </cell>
          <cell r="Q118">
            <v>148084</v>
          </cell>
          <cell r="R118">
            <v>554422</v>
          </cell>
          <cell r="S118">
            <v>0</v>
          </cell>
          <cell r="T118">
            <v>0</v>
          </cell>
          <cell r="U118">
            <v>2612100</v>
          </cell>
          <cell r="V118">
            <v>161616</v>
          </cell>
          <cell r="W118">
            <v>8644500</v>
          </cell>
          <cell r="X118">
            <v>0</v>
          </cell>
          <cell r="Y118">
            <v>0</v>
          </cell>
          <cell r="Z118">
            <v>12120722</v>
          </cell>
          <cell r="AA118">
            <v>1145349.71</v>
          </cell>
          <cell r="AB118">
            <v>0</v>
          </cell>
          <cell r="AC118">
            <v>4523340.5</v>
          </cell>
          <cell r="AD118">
            <v>0</v>
          </cell>
          <cell r="AE118">
            <v>44057</v>
          </cell>
          <cell r="AF118">
            <v>15753919.689999999</v>
          </cell>
          <cell r="AG118">
            <v>2308</v>
          </cell>
          <cell r="AH118">
            <v>713310.48</v>
          </cell>
          <cell r="AI118">
            <v>1341</v>
          </cell>
          <cell r="AJ118">
            <v>383785.62</v>
          </cell>
          <cell r="AK118">
            <v>0</v>
          </cell>
          <cell r="AL118">
            <v>0</v>
          </cell>
          <cell r="AM118">
            <v>1235</v>
          </cell>
          <cell r="AN118">
            <v>109542.28</v>
          </cell>
        </row>
        <row r="119">
          <cell r="A119">
            <v>112</v>
          </cell>
          <cell r="B119" t="str">
            <v>Яминжонбуво ф/х</v>
          </cell>
          <cell r="C119">
            <v>39.6</v>
          </cell>
          <cell r="D119">
            <v>27874</v>
          </cell>
          <cell r="E119">
            <v>9134224.1799999997</v>
          </cell>
          <cell r="F119">
            <v>60652.54</v>
          </cell>
          <cell r="G119">
            <v>18237.63</v>
          </cell>
          <cell r="H119">
            <v>9005723.3000000007</v>
          </cell>
          <cell r="I119">
            <v>7204578.6299999999</v>
          </cell>
          <cell r="J119">
            <v>150366</v>
          </cell>
          <cell r="K119">
            <v>0</v>
          </cell>
          <cell r="L119">
            <v>1082.32</v>
          </cell>
          <cell r="M119">
            <v>151448.32000000001</v>
          </cell>
          <cell r="N119">
            <v>389419.79</v>
          </cell>
          <cell r="O119">
            <v>6966607.1600000001</v>
          </cell>
          <cell r="P119">
            <v>8767751.8300000001</v>
          </cell>
          <cell r="Q119">
            <v>128897</v>
          </cell>
          <cell r="R119">
            <v>166449</v>
          </cell>
          <cell r="S119">
            <v>0</v>
          </cell>
          <cell r="T119">
            <v>0</v>
          </cell>
          <cell r="U119">
            <v>1463300</v>
          </cell>
          <cell r="V119">
            <v>74592</v>
          </cell>
          <cell r="W119">
            <v>3539000</v>
          </cell>
          <cell r="X119">
            <v>0</v>
          </cell>
          <cell r="Y119">
            <v>0</v>
          </cell>
          <cell r="Z119">
            <v>5372238</v>
          </cell>
          <cell r="AA119">
            <v>1594369.16</v>
          </cell>
          <cell r="AB119">
            <v>0</v>
          </cell>
          <cell r="AC119">
            <v>3395513.83</v>
          </cell>
          <cell r="AD119">
            <v>0</v>
          </cell>
          <cell r="AE119">
            <v>17158</v>
          </cell>
          <cell r="AF119">
            <v>6135364.5099999998</v>
          </cell>
          <cell r="AG119">
            <v>4558</v>
          </cell>
          <cell r="AH119">
            <v>1408695.48</v>
          </cell>
          <cell r="AI119">
            <v>5286</v>
          </cell>
          <cell r="AJ119">
            <v>1512819.36</v>
          </cell>
          <cell r="AK119">
            <v>0</v>
          </cell>
          <cell r="AL119">
            <v>0</v>
          </cell>
          <cell r="AM119">
            <v>872</v>
          </cell>
          <cell r="AN119">
            <v>77344.83</v>
          </cell>
        </row>
        <row r="120">
          <cell r="A120">
            <v>113</v>
          </cell>
          <cell r="B120" t="str">
            <v>Бибиомина ф/х</v>
          </cell>
          <cell r="C120">
            <v>20.5</v>
          </cell>
          <cell r="D120">
            <v>15281</v>
          </cell>
          <cell r="E120">
            <v>4931242.12</v>
          </cell>
          <cell r="F120">
            <v>32610.15</v>
          </cell>
          <cell r="G120">
            <v>0</v>
          </cell>
          <cell r="H120">
            <v>4898631.97</v>
          </cell>
          <cell r="I120">
            <v>3918905.58</v>
          </cell>
          <cell r="J120">
            <v>83097</v>
          </cell>
          <cell r="K120">
            <v>0</v>
          </cell>
          <cell r="L120">
            <v>606.78</v>
          </cell>
          <cell r="M120">
            <v>83703.78</v>
          </cell>
          <cell r="N120">
            <v>170484.81</v>
          </cell>
          <cell r="O120">
            <v>3832124.55</v>
          </cell>
          <cell r="P120">
            <v>4811850.9400000004</v>
          </cell>
          <cell r="Q120">
            <v>0</v>
          </cell>
          <cell r="R120">
            <v>78487</v>
          </cell>
          <cell r="S120">
            <v>0</v>
          </cell>
          <cell r="T120">
            <v>0</v>
          </cell>
          <cell r="U120">
            <v>689000</v>
          </cell>
          <cell r="V120">
            <v>45024</v>
          </cell>
          <cell r="W120">
            <v>2184000</v>
          </cell>
          <cell r="X120">
            <v>0</v>
          </cell>
          <cell r="Y120">
            <v>0</v>
          </cell>
          <cell r="Z120">
            <v>2996511</v>
          </cell>
          <cell r="AA120">
            <v>835613.55</v>
          </cell>
          <cell r="AB120">
            <v>0</v>
          </cell>
          <cell r="AC120">
            <v>1815339.94</v>
          </cell>
          <cell r="AD120">
            <v>0</v>
          </cell>
          <cell r="AE120">
            <v>10355</v>
          </cell>
          <cell r="AF120">
            <v>3702745.04</v>
          </cell>
          <cell r="AG120">
            <v>2681</v>
          </cell>
          <cell r="AH120">
            <v>828589.86</v>
          </cell>
          <cell r="AI120">
            <v>0</v>
          </cell>
          <cell r="AJ120">
            <v>0</v>
          </cell>
          <cell r="AK120">
            <v>1612</v>
          </cell>
          <cell r="AL120">
            <v>343761.26</v>
          </cell>
          <cell r="AM120">
            <v>633</v>
          </cell>
          <cell r="AN120">
            <v>56145.96</v>
          </cell>
        </row>
        <row r="121">
          <cell r="A121">
            <v>114</v>
          </cell>
          <cell r="B121" t="str">
            <v>Жалилобод ф/х</v>
          </cell>
          <cell r="C121">
            <v>128.80000000000001</v>
          </cell>
          <cell r="D121">
            <v>96716</v>
          </cell>
          <cell r="E121">
            <v>32293246.140000001</v>
          </cell>
          <cell r="F121">
            <v>170645.16</v>
          </cell>
          <cell r="G121">
            <v>0</v>
          </cell>
          <cell r="H121">
            <v>32122600.98</v>
          </cell>
          <cell r="I121">
            <v>25698080.789999999</v>
          </cell>
          <cell r="J121">
            <v>518419.76</v>
          </cell>
          <cell r="K121">
            <v>1426428.93</v>
          </cell>
          <cell r="L121">
            <v>3850.07</v>
          </cell>
          <cell r="M121">
            <v>1948698.76</v>
          </cell>
          <cell r="N121">
            <v>1298172.19</v>
          </cell>
          <cell r="O121">
            <v>26348607.359999999</v>
          </cell>
          <cell r="P121">
            <v>32773127.550000001</v>
          </cell>
          <cell r="Q121">
            <v>0</v>
          </cell>
          <cell r="R121">
            <v>1652895</v>
          </cell>
          <cell r="S121">
            <v>0</v>
          </cell>
          <cell r="T121">
            <v>0</v>
          </cell>
          <cell r="U121">
            <v>5132300</v>
          </cell>
          <cell r="V121">
            <v>280560</v>
          </cell>
          <cell r="W121">
            <v>0</v>
          </cell>
          <cell r="X121">
            <v>0</v>
          </cell>
          <cell r="Y121">
            <v>0</v>
          </cell>
          <cell r="Z121">
            <v>7065755</v>
          </cell>
          <cell r="AA121">
            <v>19282852.359999999</v>
          </cell>
          <cell r="AB121">
            <v>0</v>
          </cell>
          <cell r="AC121">
            <v>25707372.550000001</v>
          </cell>
          <cell r="AD121">
            <v>0</v>
          </cell>
          <cell r="AE121">
            <v>71794</v>
          </cell>
          <cell r="AF121">
            <v>25440266.440000001</v>
          </cell>
          <cell r="AG121">
            <v>9212</v>
          </cell>
          <cell r="AH121">
            <v>2818872</v>
          </cell>
          <cell r="AI121">
            <v>13575</v>
          </cell>
          <cell r="AJ121">
            <v>3846612</v>
          </cell>
          <cell r="AK121">
            <v>0</v>
          </cell>
          <cell r="AL121">
            <v>0</v>
          </cell>
          <cell r="AM121">
            <v>2135</v>
          </cell>
          <cell r="AN121">
            <v>187495.7</v>
          </cell>
        </row>
        <row r="122">
          <cell r="A122">
            <v>115</v>
          </cell>
          <cell r="B122" t="str">
            <v>Мухторкодир ф/х</v>
          </cell>
          <cell r="C122">
            <v>14.5</v>
          </cell>
          <cell r="D122">
            <v>14038</v>
          </cell>
          <cell r="E122">
            <v>4710154.2300000004</v>
          </cell>
          <cell r="F122">
            <v>19704.169999999998</v>
          </cell>
          <cell r="G122">
            <v>0</v>
          </cell>
          <cell r="H122">
            <v>4690450.0599999996</v>
          </cell>
          <cell r="I122">
            <v>3752360.04</v>
          </cell>
          <cell r="J122">
            <v>75446.8</v>
          </cell>
          <cell r="K122">
            <v>0</v>
          </cell>
          <cell r="L122">
            <v>526.44000000000005</v>
          </cell>
          <cell r="M122">
            <v>75973.240000000005</v>
          </cell>
          <cell r="N122">
            <v>156811.85</v>
          </cell>
          <cell r="O122">
            <v>3671521.43</v>
          </cell>
          <cell r="P122">
            <v>4609611.45</v>
          </cell>
          <cell r="Q122">
            <v>0</v>
          </cell>
          <cell r="R122">
            <v>249282</v>
          </cell>
          <cell r="S122">
            <v>0</v>
          </cell>
          <cell r="T122">
            <v>0</v>
          </cell>
          <cell r="U122">
            <v>727000</v>
          </cell>
          <cell r="V122">
            <v>41664</v>
          </cell>
          <cell r="W122">
            <v>1669199</v>
          </cell>
          <cell r="X122">
            <v>0</v>
          </cell>
          <cell r="Y122">
            <v>0</v>
          </cell>
          <cell r="Z122">
            <v>2687145</v>
          </cell>
          <cell r="AA122">
            <v>984376.43</v>
          </cell>
          <cell r="AB122">
            <v>0</v>
          </cell>
          <cell r="AC122">
            <v>1922466.45</v>
          </cell>
          <cell r="AD122">
            <v>0</v>
          </cell>
          <cell r="AE122">
            <v>11977</v>
          </cell>
          <cell r="AF122">
            <v>4282740.45</v>
          </cell>
          <cell r="AG122">
            <v>0</v>
          </cell>
          <cell r="AH122">
            <v>0</v>
          </cell>
          <cell r="AI122">
            <v>997</v>
          </cell>
          <cell r="AJ122">
            <v>285335.02</v>
          </cell>
          <cell r="AK122">
            <v>383</v>
          </cell>
          <cell r="AL122">
            <v>81675.289999999994</v>
          </cell>
          <cell r="AM122">
            <v>681</v>
          </cell>
          <cell r="AN122">
            <v>60403.47</v>
          </cell>
        </row>
        <row r="123">
          <cell r="A123">
            <v>116</v>
          </cell>
          <cell r="B123" t="str">
            <v>Бузрукхонбуво ф/</v>
          </cell>
          <cell r="C123">
            <v>40.1</v>
          </cell>
          <cell r="D123">
            <v>33658</v>
          </cell>
          <cell r="E123">
            <v>10587043.470000001</v>
          </cell>
          <cell r="F123">
            <v>73713.77</v>
          </cell>
          <cell r="G123">
            <v>0</v>
          </cell>
          <cell r="H123">
            <v>10513329.699999999</v>
          </cell>
          <cell r="I123">
            <v>8410663.7699999996</v>
          </cell>
          <cell r="J123">
            <v>184712.76</v>
          </cell>
          <cell r="K123">
            <v>0</v>
          </cell>
          <cell r="L123">
            <v>1328.6</v>
          </cell>
          <cell r="M123">
            <v>186041.36</v>
          </cell>
          <cell r="N123">
            <v>472139.55</v>
          </cell>
          <cell r="O123">
            <v>8124565.5800000001</v>
          </cell>
          <cell r="P123">
            <v>10227231.51</v>
          </cell>
          <cell r="Q123">
            <v>0</v>
          </cell>
          <cell r="R123">
            <v>64741</v>
          </cell>
          <cell r="S123">
            <v>0</v>
          </cell>
          <cell r="T123">
            <v>0</v>
          </cell>
          <cell r="U123">
            <v>1620600</v>
          </cell>
          <cell r="V123">
            <v>83328</v>
          </cell>
          <cell r="W123">
            <v>3174500</v>
          </cell>
          <cell r="X123">
            <v>0</v>
          </cell>
          <cell r="Y123">
            <v>0</v>
          </cell>
          <cell r="Z123">
            <v>4943169</v>
          </cell>
          <cell r="AA123">
            <v>3181396.58</v>
          </cell>
          <cell r="AB123">
            <v>0</v>
          </cell>
          <cell r="AC123">
            <v>5284062.51</v>
          </cell>
          <cell r="AD123">
            <v>0</v>
          </cell>
          <cell r="AE123">
            <v>22844</v>
          </cell>
          <cell r="AF123">
            <v>8168566.6500000004</v>
          </cell>
          <cell r="AG123">
            <v>2142</v>
          </cell>
          <cell r="AH123">
            <v>662006.52</v>
          </cell>
          <cell r="AI123">
            <v>4999</v>
          </cell>
          <cell r="AJ123">
            <v>1430681.81</v>
          </cell>
          <cell r="AK123">
            <v>0</v>
          </cell>
          <cell r="AL123">
            <v>0</v>
          </cell>
          <cell r="AM123">
            <v>3673</v>
          </cell>
          <cell r="AN123">
            <v>325788.49</v>
          </cell>
        </row>
        <row r="124">
          <cell r="A124">
            <v>117</v>
          </cell>
          <cell r="B124" t="str">
            <v>Саодат Косимова</v>
          </cell>
          <cell r="C124">
            <v>14.1</v>
          </cell>
          <cell r="D124">
            <v>14176</v>
          </cell>
          <cell r="E124">
            <v>4321231.76</v>
          </cell>
          <cell r="F124">
            <v>14815.18</v>
          </cell>
          <cell r="G124">
            <v>9774.4599999999991</v>
          </cell>
          <cell r="H124">
            <v>4296642.12</v>
          </cell>
          <cell r="I124">
            <v>3437313.7</v>
          </cell>
          <cell r="J124">
            <v>76924.08</v>
          </cell>
          <cell r="K124">
            <v>0</v>
          </cell>
          <cell r="L124">
            <v>552.09</v>
          </cell>
          <cell r="M124">
            <v>77476.17</v>
          </cell>
          <cell r="N124">
            <v>178092.26</v>
          </cell>
          <cell r="O124">
            <v>3336697.61</v>
          </cell>
          <cell r="P124">
            <v>4196026.03</v>
          </cell>
          <cell r="Q124">
            <v>0</v>
          </cell>
          <cell r="R124">
            <v>342239</v>
          </cell>
          <cell r="S124">
            <v>0</v>
          </cell>
          <cell r="T124">
            <v>0</v>
          </cell>
          <cell r="U124">
            <v>694800</v>
          </cell>
          <cell r="V124">
            <v>36960</v>
          </cell>
          <cell r="W124">
            <v>0</v>
          </cell>
          <cell r="X124">
            <v>0</v>
          </cell>
          <cell r="Y124">
            <v>0</v>
          </cell>
          <cell r="Z124">
            <v>1073999</v>
          </cell>
          <cell r="AA124">
            <v>2262698.61</v>
          </cell>
          <cell r="AB124">
            <v>0</v>
          </cell>
          <cell r="AC124">
            <v>3122027.03</v>
          </cell>
          <cell r="AD124">
            <v>0</v>
          </cell>
          <cell r="AE124">
            <v>10589</v>
          </cell>
          <cell r="AF124">
            <v>3786418.86</v>
          </cell>
          <cell r="AG124">
            <v>0</v>
          </cell>
          <cell r="AH124">
            <v>0</v>
          </cell>
          <cell r="AI124">
            <v>1097</v>
          </cell>
          <cell r="AJ124">
            <v>313954.38</v>
          </cell>
          <cell r="AK124">
            <v>0</v>
          </cell>
          <cell r="AL124">
            <v>0</v>
          </cell>
          <cell r="AM124">
            <v>2490</v>
          </cell>
          <cell r="AN124">
            <v>220858.52</v>
          </cell>
        </row>
        <row r="125">
          <cell r="A125">
            <v>118</v>
          </cell>
          <cell r="B125" t="str">
            <v>И.Юлдашев ф/х</v>
          </cell>
          <cell r="C125">
            <v>33</v>
          </cell>
          <cell r="D125">
            <v>24621</v>
          </cell>
          <cell r="E125">
            <v>8563127.9499999993</v>
          </cell>
          <cell r="F125">
            <v>27433.79</v>
          </cell>
          <cell r="G125">
            <v>118532.54</v>
          </cell>
          <cell r="H125">
            <v>8417161.6300000008</v>
          </cell>
          <cell r="I125">
            <v>6733729.29</v>
          </cell>
          <cell r="J125">
            <v>131003.08</v>
          </cell>
          <cell r="K125">
            <v>0</v>
          </cell>
          <cell r="L125">
            <v>1029.45</v>
          </cell>
          <cell r="M125">
            <v>132032.53</v>
          </cell>
          <cell r="N125">
            <v>373462.55</v>
          </cell>
          <cell r="O125">
            <v>6492299.2699999996</v>
          </cell>
          <cell r="P125">
            <v>8175731.6100000003</v>
          </cell>
          <cell r="Q125">
            <v>176365</v>
          </cell>
          <cell r="R125">
            <v>163615</v>
          </cell>
          <cell r="S125">
            <v>0</v>
          </cell>
          <cell r="T125">
            <v>0</v>
          </cell>
          <cell r="U125">
            <v>1322500</v>
          </cell>
          <cell r="V125">
            <v>72576</v>
          </cell>
          <cell r="W125">
            <v>0</v>
          </cell>
          <cell r="X125">
            <v>0</v>
          </cell>
          <cell r="Y125">
            <v>0</v>
          </cell>
          <cell r="Z125">
            <v>1735056</v>
          </cell>
          <cell r="AA125">
            <v>4757243.2699999996</v>
          </cell>
          <cell r="AB125">
            <v>0</v>
          </cell>
          <cell r="AC125">
            <v>6440675.6100000003</v>
          </cell>
          <cell r="AD125">
            <v>0</v>
          </cell>
          <cell r="AE125">
            <v>21247</v>
          </cell>
          <cell r="AF125">
            <v>7597510.75</v>
          </cell>
          <cell r="AG125">
            <v>0</v>
          </cell>
          <cell r="AH125">
            <v>0</v>
          </cell>
          <cell r="AI125">
            <v>3374</v>
          </cell>
          <cell r="AJ125">
            <v>965617.2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</row>
        <row r="126">
          <cell r="A126">
            <v>119</v>
          </cell>
          <cell r="B126" t="str">
            <v>Хожиакбарбуво Те</v>
          </cell>
          <cell r="C126">
            <v>30.5</v>
          </cell>
          <cell r="D126">
            <v>14656</v>
          </cell>
          <cell r="E126">
            <v>4884695.95</v>
          </cell>
          <cell r="F126">
            <v>28373.13</v>
          </cell>
          <cell r="G126">
            <v>0</v>
          </cell>
          <cell r="H126">
            <v>4856322.82</v>
          </cell>
          <cell r="I126">
            <v>3885058.26</v>
          </cell>
          <cell r="J126">
            <v>78876.2</v>
          </cell>
          <cell r="K126">
            <v>0</v>
          </cell>
          <cell r="L126">
            <v>619.83000000000004</v>
          </cell>
          <cell r="M126">
            <v>79496.03</v>
          </cell>
          <cell r="N126">
            <v>260832.59</v>
          </cell>
          <cell r="O126">
            <v>3703721.7</v>
          </cell>
          <cell r="P126">
            <v>4674986.26</v>
          </cell>
          <cell r="Q126">
            <v>111409</v>
          </cell>
          <cell r="R126">
            <v>97135</v>
          </cell>
          <cell r="S126">
            <v>0</v>
          </cell>
          <cell r="T126">
            <v>0</v>
          </cell>
          <cell r="U126">
            <v>759700</v>
          </cell>
          <cell r="V126">
            <v>36960</v>
          </cell>
          <cell r="W126">
            <v>2298499</v>
          </cell>
          <cell r="X126">
            <v>0</v>
          </cell>
          <cell r="Y126">
            <v>0</v>
          </cell>
          <cell r="Z126">
            <v>3303703</v>
          </cell>
          <cell r="AA126">
            <v>400018.7</v>
          </cell>
          <cell r="AB126">
            <v>0</v>
          </cell>
          <cell r="AC126">
            <v>1371283.26</v>
          </cell>
          <cell r="AD126">
            <v>0</v>
          </cell>
          <cell r="AE126">
            <v>10886</v>
          </cell>
          <cell r="AF126">
            <v>3892620.24</v>
          </cell>
          <cell r="AG126">
            <v>0</v>
          </cell>
          <cell r="AH126">
            <v>0</v>
          </cell>
          <cell r="AI126">
            <v>2579</v>
          </cell>
          <cell r="AJ126">
            <v>738093.29</v>
          </cell>
          <cell r="AK126">
            <v>1191</v>
          </cell>
          <cell r="AL126">
            <v>253982.42</v>
          </cell>
          <cell r="AM126">
            <v>0</v>
          </cell>
          <cell r="AN126">
            <v>0</v>
          </cell>
        </row>
        <row r="127">
          <cell r="A127">
            <v>120</v>
          </cell>
          <cell r="B127" t="str">
            <v>Турсунали юз Олт</v>
          </cell>
          <cell r="C127">
            <v>49.9</v>
          </cell>
          <cell r="D127">
            <v>46200</v>
          </cell>
          <cell r="E127">
            <v>15025788.359999999</v>
          </cell>
          <cell r="F127">
            <v>97024.72</v>
          </cell>
          <cell r="G127">
            <v>31510.21</v>
          </cell>
          <cell r="H127">
            <v>14897253.43</v>
          </cell>
          <cell r="I127">
            <v>11917802.75</v>
          </cell>
          <cell r="J127">
            <v>250662.76</v>
          </cell>
          <cell r="K127">
            <v>0</v>
          </cell>
          <cell r="L127">
            <v>1969.78</v>
          </cell>
          <cell r="M127">
            <v>252632.54</v>
          </cell>
          <cell r="N127">
            <v>760109.65</v>
          </cell>
          <cell r="O127">
            <v>11410325.640000001</v>
          </cell>
          <cell r="P127">
            <v>14389776.32</v>
          </cell>
          <cell r="Q127">
            <v>0</v>
          </cell>
          <cell r="R127">
            <v>925933</v>
          </cell>
          <cell r="S127">
            <v>0</v>
          </cell>
          <cell r="T127">
            <v>0</v>
          </cell>
          <cell r="U127">
            <v>2268400</v>
          </cell>
          <cell r="V127">
            <v>140784</v>
          </cell>
          <cell r="W127">
            <v>0</v>
          </cell>
          <cell r="X127">
            <v>0</v>
          </cell>
          <cell r="Y127">
            <v>0</v>
          </cell>
          <cell r="Z127">
            <v>3335117</v>
          </cell>
          <cell r="AA127">
            <v>8075208.6399999997</v>
          </cell>
          <cell r="AB127">
            <v>0</v>
          </cell>
          <cell r="AC127">
            <v>11054659.32</v>
          </cell>
          <cell r="AD127">
            <v>0</v>
          </cell>
          <cell r="AE127">
            <v>29928</v>
          </cell>
          <cell r="AF127">
            <v>10701666.210000001</v>
          </cell>
          <cell r="AG127">
            <v>8381</v>
          </cell>
          <cell r="AH127">
            <v>2590231.86</v>
          </cell>
          <cell r="AI127">
            <v>4478</v>
          </cell>
          <cell r="AJ127">
            <v>1281574.94</v>
          </cell>
          <cell r="AK127">
            <v>1201</v>
          </cell>
          <cell r="AL127">
            <v>256114.93</v>
          </cell>
          <cell r="AM127">
            <v>2212</v>
          </cell>
          <cell r="AN127">
            <v>196200.42</v>
          </cell>
        </row>
        <row r="128">
          <cell r="A128">
            <v>121</v>
          </cell>
          <cell r="B128" t="str">
            <v>Абдусаттор Мухам</v>
          </cell>
          <cell r="C128">
            <v>88.3</v>
          </cell>
          <cell r="D128">
            <v>62251</v>
          </cell>
          <cell r="E128">
            <v>20600655.379999999</v>
          </cell>
          <cell r="F128">
            <v>79711.34</v>
          </cell>
          <cell r="G128">
            <v>31272.240000000002</v>
          </cell>
          <cell r="H128">
            <v>20489671.800000001</v>
          </cell>
          <cell r="I128">
            <v>16391737.460000001</v>
          </cell>
          <cell r="J128">
            <v>334867.71999999997</v>
          </cell>
          <cell r="K128">
            <v>0</v>
          </cell>
          <cell r="L128">
            <v>2432.35</v>
          </cell>
          <cell r="M128">
            <v>337300.07</v>
          </cell>
          <cell r="N128">
            <v>648161.29</v>
          </cell>
          <cell r="O128">
            <v>16080876.24</v>
          </cell>
          <cell r="P128">
            <v>20178810.579999998</v>
          </cell>
          <cell r="Q128">
            <v>0</v>
          </cell>
          <cell r="R128">
            <v>586480</v>
          </cell>
          <cell r="S128">
            <v>0</v>
          </cell>
          <cell r="T128">
            <v>0</v>
          </cell>
          <cell r="U128">
            <v>3010400</v>
          </cell>
          <cell r="V128">
            <v>190848</v>
          </cell>
          <cell r="W128">
            <v>0</v>
          </cell>
          <cell r="X128">
            <v>0</v>
          </cell>
          <cell r="Y128">
            <v>0</v>
          </cell>
          <cell r="Z128">
            <v>3787728</v>
          </cell>
          <cell r="AA128">
            <v>12293148.24</v>
          </cell>
          <cell r="AB128">
            <v>0</v>
          </cell>
          <cell r="AC128">
            <v>16391082.58</v>
          </cell>
          <cell r="AD128">
            <v>0</v>
          </cell>
          <cell r="AE128">
            <v>46036</v>
          </cell>
          <cell r="AF128">
            <v>16461571.310000001</v>
          </cell>
          <cell r="AG128">
            <v>10771</v>
          </cell>
          <cell r="AH128">
            <v>3328885.26</v>
          </cell>
          <cell r="AI128">
            <v>0</v>
          </cell>
          <cell r="AJ128">
            <v>0</v>
          </cell>
          <cell r="AK128">
            <v>2628</v>
          </cell>
          <cell r="AL128">
            <v>560424.68000000005</v>
          </cell>
          <cell r="AM128">
            <v>2816</v>
          </cell>
          <cell r="AN128">
            <v>249774.13</v>
          </cell>
        </row>
        <row r="129">
          <cell r="A129">
            <v>122</v>
          </cell>
          <cell r="B129" t="str">
            <v>Солижон Абдурахм</v>
          </cell>
          <cell r="C129">
            <v>45.4</v>
          </cell>
          <cell r="D129">
            <v>44725</v>
          </cell>
          <cell r="E129">
            <v>12956653.59</v>
          </cell>
          <cell r="F129">
            <v>55923.62</v>
          </cell>
          <cell r="G129">
            <v>56075.85</v>
          </cell>
          <cell r="H129">
            <v>12844654.119999999</v>
          </cell>
          <cell r="I129">
            <v>10275723.289999999</v>
          </cell>
          <cell r="J129">
            <v>245017.44</v>
          </cell>
          <cell r="K129">
            <v>0</v>
          </cell>
          <cell r="L129">
            <v>1832.58</v>
          </cell>
          <cell r="M129">
            <v>246850.02</v>
          </cell>
          <cell r="N129">
            <v>539988.88</v>
          </cell>
          <cell r="O129">
            <v>9982584.4299999997</v>
          </cell>
          <cell r="P129">
            <v>12551515.26</v>
          </cell>
          <cell r="Q129">
            <v>0</v>
          </cell>
          <cell r="R129">
            <v>325317</v>
          </cell>
          <cell r="S129">
            <v>0</v>
          </cell>
          <cell r="T129">
            <v>0</v>
          </cell>
          <cell r="U129">
            <v>1865600</v>
          </cell>
          <cell r="V129">
            <v>117264</v>
          </cell>
          <cell r="W129">
            <v>0</v>
          </cell>
          <cell r="X129">
            <v>0</v>
          </cell>
          <cell r="Y129">
            <v>0</v>
          </cell>
          <cell r="Z129">
            <v>2308181</v>
          </cell>
          <cell r="AA129">
            <v>7674403.4299999997</v>
          </cell>
          <cell r="AB129">
            <v>0</v>
          </cell>
          <cell r="AC129">
            <v>10243334.26</v>
          </cell>
          <cell r="AD129">
            <v>0</v>
          </cell>
          <cell r="AE129">
            <v>25437</v>
          </cell>
          <cell r="AF129">
            <v>9095772.6300000008</v>
          </cell>
          <cell r="AG129">
            <v>9757</v>
          </cell>
          <cell r="AH129">
            <v>3015498.42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9531</v>
          </cell>
          <cell r="AN129">
            <v>845382.54</v>
          </cell>
        </row>
        <row r="130">
          <cell r="A130">
            <v>123</v>
          </cell>
          <cell r="B130" t="str">
            <v>Барака Азимобод</v>
          </cell>
          <cell r="C130">
            <v>37.799999999999997</v>
          </cell>
          <cell r="D130">
            <v>26485</v>
          </cell>
          <cell r="E130">
            <v>9092546.4800000004</v>
          </cell>
          <cell r="F130">
            <v>19968.740000000002</v>
          </cell>
          <cell r="G130">
            <v>0</v>
          </cell>
          <cell r="H130">
            <v>9072577.7400000002</v>
          </cell>
          <cell r="I130">
            <v>7258062.1900000004</v>
          </cell>
          <cell r="J130">
            <v>140288.84</v>
          </cell>
          <cell r="K130">
            <v>0</v>
          </cell>
          <cell r="L130">
            <v>963.38</v>
          </cell>
          <cell r="M130">
            <v>141252.22</v>
          </cell>
          <cell r="N130">
            <v>264926.24</v>
          </cell>
          <cell r="O130">
            <v>7134388.1699999999</v>
          </cell>
          <cell r="P130">
            <v>8948903.7200000007</v>
          </cell>
          <cell r="Q130">
            <v>0</v>
          </cell>
          <cell r="R130">
            <v>308408</v>
          </cell>
          <cell r="S130">
            <v>0</v>
          </cell>
          <cell r="T130">
            <v>0</v>
          </cell>
          <cell r="U130">
            <v>1287900</v>
          </cell>
          <cell r="V130">
            <v>82656</v>
          </cell>
          <cell r="W130">
            <v>0</v>
          </cell>
          <cell r="X130">
            <v>0</v>
          </cell>
          <cell r="Y130">
            <v>0</v>
          </cell>
          <cell r="Z130">
            <v>1678964</v>
          </cell>
          <cell r="AA130">
            <v>5455424.1699999999</v>
          </cell>
          <cell r="AB130">
            <v>0</v>
          </cell>
          <cell r="AC130">
            <v>7269939.7199999997</v>
          </cell>
          <cell r="AD130">
            <v>0</v>
          </cell>
          <cell r="AE130">
            <v>20522</v>
          </cell>
          <cell r="AF130">
            <v>7338264.9699999997</v>
          </cell>
          <cell r="AG130">
            <v>3742</v>
          </cell>
          <cell r="AH130">
            <v>1156502.52</v>
          </cell>
          <cell r="AI130">
            <v>1702</v>
          </cell>
          <cell r="AJ130">
            <v>487101.51</v>
          </cell>
          <cell r="AK130">
            <v>519</v>
          </cell>
          <cell r="AL130">
            <v>110677.48</v>
          </cell>
          <cell r="AM130">
            <v>0</v>
          </cell>
          <cell r="AN130">
            <v>0</v>
          </cell>
        </row>
        <row r="131">
          <cell r="A131">
            <v>124</v>
          </cell>
          <cell r="B131" t="str">
            <v>Зулайхо ф/х</v>
          </cell>
          <cell r="C131">
            <v>9.8000000000000007</v>
          </cell>
          <cell r="D131">
            <v>7516</v>
          </cell>
          <cell r="E131">
            <v>1977893.75</v>
          </cell>
          <cell r="F131">
            <v>22760.39</v>
          </cell>
          <cell r="G131">
            <v>0</v>
          </cell>
          <cell r="H131">
            <v>1955133.36</v>
          </cell>
          <cell r="I131">
            <v>1564106.69</v>
          </cell>
          <cell r="J131">
            <v>43157.68</v>
          </cell>
          <cell r="K131">
            <v>0</v>
          </cell>
          <cell r="L131">
            <v>339.15</v>
          </cell>
          <cell r="M131">
            <v>43496.83</v>
          </cell>
          <cell r="N131">
            <v>121304.77</v>
          </cell>
          <cell r="O131">
            <v>1486298.75</v>
          </cell>
          <cell r="P131">
            <v>1877325.42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275600</v>
          </cell>
          <cell r="V131">
            <v>18480</v>
          </cell>
          <cell r="W131">
            <v>0</v>
          </cell>
          <cell r="X131">
            <v>0</v>
          </cell>
          <cell r="Y131">
            <v>0</v>
          </cell>
          <cell r="Z131">
            <v>294080</v>
          </cell>
          <cell r="AA131">
            <v>1192218.75</v>
          </cell>
          <cell r="AB131">
            <v>0</v>
          </cell>
          <cell r="AC131">
            <v>1583245.42</v>
          </cell>
          <cell r="AD131">
            <v>0</v>
          </cell>
          <cell r="AE131">
            <v>3899</v>
          </cell>
          <cell r="AF131">
            <v>1394205.98</v>
          </cell>
          <cell r="AG131">
            <v>0</v>
          </cell>
          <cell r="AH131">
            <v>0</v>
          </cell>
          <cell r="AI131">
            <v>1331</v>
          </cell>
          <cell r="AJ131">
            <v>380923.68</v>
          </cell>
          <cell r="AK131">
            <v>0</v>
          </cell>
          <cell r="AL131">
            <v>0</v>
          </cell>
          <cell r="AM131">
            <v>2286</v>
          </cell>
          <cell r="AN131">
            <v>202764.09</v>
          </cell>
        </row>
        <row r="132">
          <cell r="A132">
            <v>126</v>
          </cell>
          <cell r="B132" t="str">
            <v>Сожида Жураева ф</v>
          </cell>
          <cell r="C132">
            <v>58.8</v>
          </cell>
          <cell r="D132">
            <v>65748</v>
          </cell>
          <cell r="E132">
            <v>23510196.140000001</v>
          </cell>
          <cell r="F132">
            <v>0</v>
          </cell>
          <cell r="G132">
            <v>32314.54</v>
          </cell>
          <cell r="H132">
            <v>23477881.600000001</v>
          </cell>
          <cell r="I132">
            <v>18782305.27</v>
          </cell>
          <cell r="J132">
            <v>471353.2</v>
          </cell>
          <cell r="K132">
            <v>0</v>
          </cell>
          <cell r="L132">
            <v>2689.92</v>
          </cell>
          <cell r="M132">
            <v>474043.12</v>
          </cell>
          <cell r="N132">
            <v>346689.22</v>
          </cell>
          <cell r="O132">
            <v>18909659.170000002</v>
          </cell>
          <cell r="P132">
            <v>23605235.5</v>
          </cell>
          <cell r="Q132">
            <v>371535</v>
          </cell>
          <cell r="R132">
            <v>859446</v>
          </cell>
          <cell r="S132">
            <v>0</v>
          </cell>
          <cell r="T132">
            <v>0</v>
          </cell>
          <cell r="U132">
            <v>3482100</v>
          </cell>
          <cell r="V132">
            <v>219744</v>
          </cell>
          <cell r="W132">
            <v>0</v>
          </cell>
          <cell r="X132">
            <v>0</v>
          </cell>
          <cell r="Y132">
            <v>0</v>
          </cell>
          <cell r="Z132">
            <v>4932825</v>
          </cell>
          <cell r="AA132">
            <v>13976834.17</v>
          </cell>
          <cell r="AB132">
            <v>0</v>
          </cell>
          <cell r="AC132">
            <v>18672410.5</v>
          </cell>
          <cell r="AD132">
            <v>0</v>
          </cell>
          <cell r="AE132">
            <v>65748</v>
          </cell>
          <cell r="AF132">
            <v>20959327.010000002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</row>
        <row r="133">
          <cell r="A133">
            <v>127</v>
          </cell>
          <cell r="B133" t="str">
            <v>Читгаробод</v>
          </cell>
          <cell r="C133">
            <v>65.3</v>
          </cell>
          <cell r="D133">
            <v>66041</v>
          </cell>
          <cell r="E133">
            <v>23362662.170000002</v>
          </cell>
          <cell r="F133">
            <v>19617.34</v>
          </cell>
          <cell r="G133">
            <v>0</v>
          </cell>
          <cell r="H133">
            <v>23343044.829999998</v>
          </cell>
          <cell r="I133">
            <v>18674435.870000001</v>
          </cell>
          <cell r="J133">
            <v>183871.08</v>
          </cell>
          <cell r="K133">
            <v>0</v>
          </cell>
          <cell r="L133">
            <v>2731.39</v>
          </cell>
          <cell r="M133">
            <v>186602.47</v>
          </cell>
          <cell r="N133">
            <v>475819.97</v>
          </cell>
          <cell r="O133">
            <v>18385218.370000001</v>
          </cell>
          <cell r="P133">
            <v>23053827.329999998</v>
          </cell>
          <cell r="Q133">
            <v>54066</v>
          </cell>
          <cell r="R133">
            <v>1032790</v>
          </cell>
          <cell r="S133">
            <v>0</v>
          </cell>
          <cell r="T133">
            <v>0</v>
          </cell>
          <cell r="U133">
            <v>3466200</v>
          </cell>
          <cell r="V133">
            <v>218400</v>
          </cell>
          <cell r="W133">
            <v>0</v>
          </cell>
          <cell r="X133">
            <v>0</v>
          </cell>
          <cell r="Y133">
            <v>0</v>
          </cell>
          <cell r="Z133">
            <v>4771456</v>
          </cell>
          <cell r="AA133">
            <v>13613762.369999999</v>
          </cell>
          <cell r="AB133">
            <v>0</v>
          </cell>
          <cell r="AC133">
            <v>18282371.329999998</v>
          </cell>
          <cell r="AD133">
            <v>0</v>
          </cell>
          <cell r="AE133">
            <v>63675</v>
          </cell>
          <cell r="AF133">
            <v>20501294.109999999</v>
          </cell>
          <cell r="AG133">
            <v>1742</v>
          </cell>
          <cell r="AH133">
            <v>538382.52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624</v>
          </cell>
          <cell r="AN133">
            <v>55347.68</v>
          </cell>
        </row>
        <row r="134">
          <cell r="A134">
            <v>128</v>
          </cell>
          <cell r="B134" t="str">
            <v>Мухаммадхожиакба</v>
          </cell>
          <cell r="C134">
            <v>207</v>
          </cell>
          <cell r="D134">
            <v>207495</v>
          </cell>
          <cell r="E134">
            <v>68998375.849999994</v>
          </cell>
          <cell r="F134">
            <v>296819.37</v>
          </cell>
          <cell r="G134">
            <v>0</v>
          </cell>
          <cell r="H134">
            <v>68701556.480000004</v>
          </cell>
          <cell r="I134">
            <v>54961245.18</v>
          </cell>
          <cell r="J134">
            <v>749808.63</v>
          </cell>
          <cell r="K134">
            <v>0</v>
          </cell>
          <cell r="L134">
            <v>8789.11</v>
          </cell>
          <cell r="M134">
            <v>758597.74</v>
          </cell>
          <cell r="N134">
            <v>2401347.5699999998</v>
          </cell>
          <cell r="O134">
            <v>53318495.350000001</v>
          </cell>
          <cell r="P134">
            <v>67058806.649999999</v>
          </cell>
          <cell r="Q134">
            <v>115698</v>
          </cell>
          <cell r="R134">
            <v>860277</v>
          </cell>
          <cell r="S134">
            <v>0</v>
          </cell>
          <cell r="T134">
            <v>0</v>
          </cell>
          <cell r="U134">
            <v>10143400</v>
          </cell>
          <cell r="V134">
            <v>626640</v>
          </cell>
          <cell r="W134">
            <v>0</v>
          </cell>
          <cell r="X134">
            <v>0</v>
          </cell>
          <cell r="Y134">
            <v>0</v>
          </cell>
          <cell r="Z134">
            <v>11746015</v>
          </cell>
          <cell r="AA134">
            <v>41572480.350000001</v>
          </cell>
          <cell r="AB134">
            <v>0</v>
          </cell>
          <cell r="AC134">
            <v>55312791.649999999</v>
          </cell>
          <cell r="AD134">
            <v>0</v>
          </cell>
          <cell r="AE134">
            <v>161917</v>
          </cell>
          <cell r="AF134">
            <v>56847357.57</v>
          </cell>
          <cell r="AG134">
            <v>5623</v>
          </cell>
          <cell r="AH134">
            <v>1761640.35</v>
          </cell>
          <cell r="AI134">
            <v>22450</v>
          </cell>
          <cell r="AJ134">
            <v>6513023.3700000001</v>
          </cell>
          <cell r="AK134">
            <v>3629</v>
          </cell>
          <cell r="AL134">
            <v>784482.02</v>
          </cell>
          <cell r="AM134">
            <v>13876</v>
          </cell>
          <cell r="AN134">
            <v>1247734.08</v>
          </cell>
        </row>
        <row r="135">
          <cell r="A135">
            <v>129</v>
          </cell>
          <cell r="B135" t="str">
            <v>Майрам Матёкубов</v>
          </cell>
          <cell r="C135">
            <v>104</v>
          </cell>
          <cell r="D135">
            <v>92958</v>
          </cell>
          <cell r="E135">
            <v>32401328.550000001</v>
          </cell>
          <cell r="F135">
            <v>69291.66</v>
          </cell>
          <cell r="G135">
            <v>22823.48</v>
          </cell>
          <cell r="H135">
            <v>32309213.41</v>
          </cell>
          <cell r="I135">
            <v>25847370.73</v>
          </cell>
          <cell r="J135">
            <v>330355.8</v>
          </cell>
          <cell r="K135">
            <v>0</v>
          </cell>
          <cell r="L135">
            <v>3453.92</v>
          </cell>
          <cell r="M135">
            <v>333809.71999999997</v>
          </cell>
          <cell r="N135">
            <v>863828.32</v>
          </cell>
          <cell r="O135">
            <v>25317352.129999999</v>
          </cell>
          <cell r="P135">
            <v>31779194.809999999</v>
          </cell>
          <cell r="Q135">
            <v>330288</v>
          </cell>
          <cell r="R135">
            <v>686421</v>
          </cell>
          <cell r="S135">
            <v>0</v>
          </cell>
          <cell r="T135">
            <v>0</v>
          </cell>
          <cell r="U135">
            <v>4756300</v>
          </cell>
          <cell r="V135">
            <v>292656</v>
          </cell>
          <cell r="W135">
            <v>12582000</v>
          </cell>
          <cell r="X135">
            <v>0</v>
          </cell>
          <cell r="Y135">
            <v>0</v>
          </cell>
          <cell r="Z135">
            <v>18647665</v>
          </cell>
          <cell r="AA135">
            <v>6669687.1299999999</v>
          </cell>
          <cell r="AB135">
            <v>0</v>
          </cell>
          <cell r="AC135">
            <v>13131529.810000001</v>
          </cell>
          <cell r="AD135">
            <v>0</v>
          </cell>
          <cell r="AE135">
            <v>71255</v>
          </cell>
          <cell r="AF135">
            <v>25803059.780000001</v>
          </cell>
          <cell r="AG135">
            <v>13027</v>
          </cell>
          <cell r="AH135">
            <v>4081253.58</v>
          </cell>
          <cell r="AI135">
            <v>8676</v>
          </cell>
          <cell r="AJ135">
            <v>2517015.19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</row>
        <row r="136">
          <cell r="A136">
            <v>130</v>
          </cell>
          <cell r="B136" t="str">
            <v>Хусанбой Эргашев</v>
          </cell>
          <cell r="C136">
            <v>30.5</v>
          </cell>
          <cell r="D136">
            <v>19331</v>
          </cell>
          <cell r="E136">
            <v>6713897.5599999996</v>
          </cell>
          <cell r="F136">
            <v>13869.04</v>
          </cell>
          <cell r="G136">
            <v>222725.88</v>
          </cell>
          <cell r="H136">
            <v>6477302.6399999997</v>
          </cell>
          <cell r="I136">
            <v>5181842.0999999996</v>
          </cell>
          <cell r="J136">
            <v>102090.6</v>
          </cell>
          <cell r="K136">
            <v>0</v>
          </cell>
          <cell r="L136">
            <v>717.49</v>
          </cell>
          <cell r="M136">
            <v>102808.09</v>
          </cell>
          <cell r="N136">
            <v>160088.12</v>
          </cell>
          <cell r="O136">
            <v>5124562.07</v>
          </cell>
          <cell r="P136">
            <v>6420022.6100000003</v>
          </cell>
          <cell r="Q136">
            <v>96013</v>
          </cell>
          <cell r="R136">
            <v>592741</v>
          </cell>
          <cell r="S136">
            <v>0</v>
          </cell>
          <cell r="T136">
            <v>0</v>
          </cell>
          <cell r="U136">
            <v>1022900</v>
          </cell>
          <cell r="V136">
            <v>62496</v>
          </cell>
          <cell r="W136">
            <v>3278251</v>
          </cell>
          <cell r="X136">
            <v>0</v>
          </cell>
          <cell r="Y136">
            <v>0</v>
          </cell>
          <cell r="Z136">
            <v>5052401</v>
          </cell>
          <cell r="AA136">
            <v>72161.070000000007</v>
          </cell>
          <cell r="AB136">
            <v>0</v>
          </cell>
          <cell r="AC136">
            <v>1367621.61</v>
          </cell>
          <cell r="AD136">
            <v>0</v>
          </cell>
          <cell r="AE136">
            <v>15817</v>
          </cell>
          <cell r="AF136">
            <v>5655849.1900000004</v>
          </cell>
          <cell r="AG136">
            <v>2290</v>
          </cell>
          <cell r="AH136">
            <v>707747.4</v>
          </cell>
          <cell r="AI136">
            <v>1224</v>
          </cell>
          <cell r="AJ136">
            <v>350300.97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>
            <v>131</v>
          </cell>
          <cell r="B137" t="str">
            <v>Отахон угли Муро</v>
          </cell>
          <cell r="C137">
            <v>52.7</v>
          </cell>
          <cell r="D137">
            <v>52913</v>
          </cell>
          <cell r="E137">
            <v>18367782.16</v>
          </cell>
          <cell r="F137">
            <v>18504.98</v>
          </cell>
          <cell r="G137">
            <v>0</v>
          </cell>
          <cell r="H137">
            <v>18349277.18</v>
          </cell>
          <cell r="I137">
            <v>14679421.75</v>
          </cell>
          <cell r="J137">
            <v>251327.61</v>
          </cell>
          <cell r="K137">
            <v>1143991.76</v>
          </cell>
          <cell r="L137">
            <v>2037.06</v>
          </cell>
          <cell r="M137">
            <v>1397356.43</v>
          </cell>
          <cell r="N137">
            <v>463432.87</v>
          </cell>
          <cell r="O137">
            <v>15613345.310000001</v>
          </cell>
          <cell r="P137">
            <v>19283200.739999998</v>
          </cell>
          <cell r="Q137">
            <v>133676</v>
          </cell>
          <cell r="R137">
            <v>1422963</v>
          </cell>
          <cell r="S137">
            <v>0</v>
          </cell>
          <cell r="T137">
            <v>0</v>
          </cell>
          <cell r="U137">
            <v>2878700</v>
          </cell>
          <cell r="V137">
            <v>177744</v>
          </cell>
          <cell r="W137">
            <v>6833780</v>
          </cell>
          <cell r="X137">
            <v>0</v>
          </cell>
          <cell r="Y137">
            <v>0</v>
          </cell>
          <cell r="Z137">
            <v>11446863</v>
          </cell>
          <cell r="AA137">
            <v>4166482.31</v>
          </cell>
          <cell r="AB137">
            <v>0</v>
          </cell>
          <cell r="AC137">
            <v>7836337.7400000002</v>
          </cell>
          <cell r="AD137">
            <v>0</v>
          </cell>
          <cell r="AE137">
            <v>45304</v>
          </cell>
          <cell r="AF137">
            <v>16039428.16</v>
          </cell>
          <cell r="AG137">
            <v>7609</v>
          </cell>
          <cell r="AH137">
            <v>2328354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</row>
        <row r="138">
          <cell r="A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</row>
        <row r="139">
          <cell r="A139">
            <v>0</v>
          </cell>
          <cell r="B139" t="str">
            <v>Д/ф лар жами:</v>
          </cell>
          <cell r="C139">
            <v>7544.3</v>
          </cell>
          <cell r="D139">
            <v>6875458</v>
          </cell>
          <cell r="E139">
            <v>2307475634.0999999</v>
          </cell>
          <cell r="F139">
            <v>6642641.1799999997</v>
          </cell>
          <cell r="G139">
            <v>4372030.46</v>
          </cell>
          <cell r="H139">
            <v>2296404715.1999998</v>
          </cell>
          <cell r="I139">
            <v>1837123772.3</v>
          </cell>
          <cell r="J139">
            <v>32406585.010000002</v>
          </cell>
          <cell r="K139">
            <v>9302009.3599999994</v>
          </cell>
          <cell r="L139">
            <v>276408</v>
          </cell>
          <cell r="M139">
            <v>41985002.369999997</v>
          </cell>
          <cell r="N139">
            <v>72847036.799999997</v>
          </cell>
          <cell r="O139">
            <v>1806261737.9000001</v>
          </cell>
          <cell r="P139">
            <v>2265542680.6999998</v>
          </cell>
          <cell r="Q139">
            <v>10482104</v>
          </cell>
          <cell r="R139">
            <v>69538485</v>
          </cell>
          <cell r="S139">
            <v>0</v>
          </cell>
          <cell r="T139">
            <v>0</v>
          </cell>
          <cell r="U139">
            <v>343089700</v>
          </cell>
          <cell r="V139">
            <v>20981856</v>
          </cell>
          <cell r="W139">
            <v>379988346.86000001</v>
          </cell>
          <cell r="X139">
            <v>0</v>
          </cell>
          <cell r="Y139">
            <v>0</v>
          </cell>
          <cell r="Z139">
            <v>824080491.86000001</v>
          </cell>
          <cell r="AA139">
            <v>982181246.00999999</v>
          </cell>
          <cell r="AB139">
            <v>0</v>
          </cell>
          <cell r="AC139">
            <v>1441462188.9000001</v>
          </cell>
          <cell r="AD139">
            <v>0</v>
          </cell>
          <cell r="AE139">
            <v>5511289</v>
          </cell>
          <cell r="AF139">
            <v>1935435762</v>
          </cell>
          <cell r="AG139">
            <v>507844</v>
          </cell>
          <cell r="AH139">
            <v>157137908.77000001</v>
          </cell>
          <cell r="AI139">
            <v>434004</v>
          </cell>
          <cell r="AJ139">
            <v>124326701.56</v>
          </cell>
          <cell r="AK139">
            <v>129062</v>
          </cell>
          <cell r="AL139">
            <v>27542676.5</v>
          </cell>
          <cell r="AM139">
            <v>293259</v>
          </cell>
          <cell r="AN139">
            <v>26032816.91</v>
          </cell>
        </row>
        <row r="140">
          <cell r="A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</row>
        <row r="141">
          <cell r="A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</row>
        <row r="142">
          <cell r="A142">
            <v>0</v>
          </cell>
          <cell r="B142" t="str">
            <v>Б/т лар жами: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</row>
        <row r="143">
          <cell r="A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</row>
        <row r="144">
          <cell r="A144">
            <v>0</v>
          </cell>
          <cell r="B144" t="str">
            <v>Туман жами :</v>
          </cell>
          <cell r="C144">
            <v>15741.3</v>
          </cell>
          <cell r="D144">
            <v>13354978</v>
          </cell>
          <cell r="E144">
            <v>4465838047.8000002</v>
          </cell>
          <cell r="F144">
            <v>16112116.51</v>
          </cell>
          <cell r="G144">
            <v>10254335.4</v>
          </cell>
          <cell r="H144">
            <v>4439013653.8000002</v>
          </cell>
          <cell r="I144">
            <v>3551210923.1999998</v>
          </cell>
          <cell r="J144">
            <v>59954852.549999997</v>
          </cell>
          <cell r="K144">
            <v>89456203.769999996</v>
          </cell>
          <cell r="L144">
            <v>551647.31000000006</v>
          </cell>
          <cell r="M144">
            <v>149962703.63</v>
          </cell>
          <cell r="N144">
            <v>145138725.49000001</v>
          </cell>
          <cell r="O144">
            <v>3556034901.3000002</v>
          </cell>
          <cell r="P144">
            <v>4443837632</v>
          </cell>
          <cell r="Q144">
            <v>33910618</v>
          </cell>
          <cell r="R144">
            <v>176834235</v>
          </cell>
          <cell r="S144">
            <v>0</v>
          </cell>
          <cell r="T144">
            <v>0</v>
          </cell>
          <cell r="U144">
            <v>671419600</v>
          </cell>
          <cell r="V144">
            <v>40971168</v>
          </cell>
          <cell r="W144">
            <v>1686217731</v>
          </cell>
          <cell r="X144">
            <v>0</v>
          </cell>
          <cell r="Y144">
            <v>11000000</v>
          </cell>
          <cell r="Z144">
            <v>2620353352</v>
          </cell>
          <cell r="AA144">
            <v>989113396.41999996</v>
          </cell>
          <cell r="AB144">
            <v>53431847.140000001</v>
          </cell>
          <cell r="AC144">
            <v>1823484280</v>
          </cell>
          <cell r="AD144">
            <v>0</v>
          </cell>
          <cell r="AE144">
            <v>10625883</v>
          </cell>
          <cell r="AF144">
            <v>3711576432.8000002</v>
          </cell>
          <cell r="AG144">
            <v>937296</v>
          </cell>
          <cell r="AH144">
            <v>290303653.19999999</v>
          </cell>
          <cell r="AI144">
            <v>878817</v>
          </cell>
          <cell r="AJ144">
            <v>251863350.41</v>
          </cell>
          <cell r="AK144">
            <v>282300</v>
          </cell>
          <cell r="AL144">
            <v>60280691.119999997</v>
          </cell>
          <cell r="AM144">
            <v>630682</v>
          </cell>
          <cell r="AN144">
            <v>56032876.859999999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ссив"/>
      <sheetName val="Svod_T1"/>
      <sheetName val="Baza_T1"/>
      <sheetName val="Svod_T1a"/>
      <sheetName val="Baza_т1а"/>
      <sheetName val="Svod_T2"/>
      <sheetName val="Baza_т2"/>
      <sheetName val="Svod_T3"/>
      <sheetName val="Baza_т3"/>
      <sheetName val="Svod_T4"/>
      <sheetName val="Baza_т4"/>
      <sheetName val="Фориш 2003"/>
      <sheetName val="Гай пахта"/>
      <sheetName val="Зан-ть(р-ны)"/>
    </sheetNames>
    <sheetDataSet>
      <sheetData sheetId="0">
        <row r="9">
          <cell r="B9" t="str">
            <v>03</v>
          </cell>
          <cell r="C9" t="str">
            <v>Андижон вилояти</v>
          </cell>
        </row>
        <row r="10">
          <cell r="B10" t="str">
            <v>06</v>
          </cell>
          <cell r="C10" t="str">
            <v>Бухоро вилояти</v>
          </cell>
        </row>
        <row r="11">
          <cell r="B11" t="str">
            <v>08</v>
          </cell>
          <cell r="C11" t="str">
            <v>Жиззах вилояти</v>
          </cell>
        </row>
        <row r="12">
          <cell r="B12" t="str">
            <v>10</v>
          </cell>
          <cell r="C12" t="str">
            <v>Кашкадарё вилояти</v>
          </cell>
        </row>
        <row r="13">
          <cell r="B13" t="str">
            <v>12</v>
          </cell>
          <cell r="C13" t="str">
            <v>Навоий вилояти</v>
          </cell>
        </row>
        <row r="14">
          <cell r="B14" t="str">
            <v>14</v>
          </cell>
          <cell r="C14" t="str">
            <v>Наманган вилояти</v>
          </cell>
        </row>
        <row r="15">
          <cell r="B15" t="str">
            <v>18</v>
          </cell>
          <cell r="C15" t="str">
            <v>Самарканд вилояти</v>
          </cell>
        </row>
        <row r="16">
          <cell r="B16" t="str">
            <v>22</v>
          </cell>
          <cell r="C16" t="str">
            <v>Сурхандарё вилояти</v>
          </cell>
        </row>
        <row r="17">
          <cell r="B17" t="str">
            <v>24</v>
          </cell>
          <cell r="C17" t="str">
            <v>Сирдарё вилояти</v>
          </cell>
        </row>
        <row r="18">
          <cell r="B18" t="str">
            <v>27</v>
          </cell>
          <cell r="C18" t="str">
            <v>Тошкент вилояти</v>
          </cell>
        </row>
        <row r="19">
          <cell r="B19" t="str">
            <v>30</v>
          </cell>
          <cell r="C19" t="str">
            <v>Фаргона вилояти</v>
          </cell>
        </row>
        <row r="20">
          <cell r="B20" t="str">
            <v>33</v>
          </cell>
          <cell r="C20" t="str">
            <v>Хоразм вилояти</v>
          </cell>
        </row>
        <row r="21">
          <cell r="B21" t="str">
            <v>35</v>
          </cell>
          <cell r="C21" t="str">
            <v>Каракалпогистон Республикаси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юшмага 2-Ф"/>
      <sheetName val="уюшмага10,09 холатига"/>
      <sheetName val="Жами свод"/>
      <sheetName val="Уюшмага Форма-2"/>
      <sheetName val="Уюшмага Ж10,09"/>
      <sheetName val="Зан-ть(р-ны)"/>
      <sheetName val="ТАБ№2"/>
      <sheetName val="s"/>
      <sheetName val="Гай пахта"/>
      <sheetName val="Уюшмага_2-Ф"/>
      <sheetName val="уюшмага10,09_холатига"/>
      <sheetName val="Жами_свод"/>
      <sheetName val="Уюшмага_Форма-2"/>
      <sheetName val="Уюшмага_Ж10,09"/>
      <sheetName val="Гай_пахта"/>
      <sheetName val="Массив"/>
      <sheetName val="Нарх"/>
      <sheetName val="Пункт"/>
      <sheetName val="Уюшмага_2-Ф1"/>
      <sheetName val="уюшмага10,09_холатига1"/>
      <sheetName val="Жами_свод1"/>
      <sheetName val="Уюшмага_Форма-21"/>
      <sheetName val="Уюшмага_Ж10,091"/>
      <sheetName val="Гай_пахта1"/>
      <sheetName val="Фориш 2003"/>
      <sheetName val="Абдумуродга_охи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юшмага 2-Ф"/>
      <sheetName val="уюшмага10,09 холатига"/>
      <sheetName val="Жами свод"/>
      <sheetName val="Уюшмага Форма-2"/>
      <sheetName val="Уюшмага Ж10,09"/>
      <sheetName val="Нарх"/>
      <sheetName val="Пункт"/>
      <sheetName val="Гай пахта"/>
      <sheetName val="Пахта-галла-тижорат"/>
      <sheetName val="Фориш 2003"/>
      <sheetName val="Массив"/>
      <sheetName val="Мароканд"/>
      <sheetName val="Зан-ть(р-ны)"/>
      <sheetName val="Лист5"/>
      <sheetName val="База"/>
      <sheetName val="Лист2"/>
      <sheetName val="ТАБ№2"/>
      <sheetName val="Уюшмага_2-Ф"/>
      <sheetName val="уюшмага10,09_холатига"/>
      <sheetName val="Жами_свод"/>
      <sheetName val="Уюшмага_Форма-2"/>
      <sheetName val="Уюшмага_Ж10,09"/>
      <sheetName val="Гай_пахта"/>
      <sheetName val="Фориш_2003"/>
      <sheetName val="DNET"/>
      <sheetName val="Олт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3- протокол (5)"/>
      <sheetName val="63- протокол (4)"/>
      <sheetName val="ПАСТДАРГОМ (5)"/>
      <sheetName val="ёпилган"/>
      <sheetName val="йирик"/>
      <sheetName val="Лист5"/>
      <sheetName val="Гай пахта"/>
      <sheetName val="Лист2"/>
      <sheetName val="уюшмага10,09 холатига"/>
      <sheetName val="нефть  акт сверка"/>
      <sheetName val="1-жадвал молиялаштириш"/>
      <sheetName val="ГО"/>
      <sheetName val="ПРОПИСЬ"/>
      <sheetName val="Лист1"/>
      <sheetName val="Зан-ть(р-ны)"/>
      <sheetName val="Массив"/>
      <sheetName val="MIN-MAX"/>
      <sheetName val="ЯнварБюджет"/>
      <sheetName val="Нарх"/>
      <sheetName val="Пункт"/>
      <sheetName val="2-жадвал свод"/>
      <sheetName val="진행 data (2)"/>
      <sheetName val="red"/>
      <sheetName val="GDPSEC"/>
      <sheetName val="sum1"/>
      <sheetName val="Control"/>
      <sheetName val="projections"/>
      <sheetName val="Содержание"/>
      <sheetName val="калий"/>
      <sheetName val="s"/>
      <sheetName val="Фориш 2003"/>
      <sheetName val="DNET"/>
      <sheetName val="Пастдаргом%20Жадваллар"/>
      <sheetName val="База"/>
      <sheetName val="режа"/>
    </sheetNames>
    <sheetDataSet>
      <sheetData sheetId="0"/>
      <sheetData sheetId="1">
        <row r="1">
          <cell r="C1" t="str">
            <v>"Пастдаргом" туманида 3077-сонли қарорга асосан тугатилаётган фермер хўжаликларининг 2009 йил 1 ноябр ҳолатига мавжуд қарздорликларини тўлов муддатини узайтирилиши ҳақида</v>
          </cell>
        </row>
        <row r="2">
          <cell r="C2" t="str">
            <v>МАЪЛУМОТ</v>
          </cell>
        </row>
        <row r="3">
          <cell r="I3" t="str">
            <v>минг сўмда</v>
          </cell>
        </row>
        <row r="4">
          <cell r="C4" t="str">
            <v>№</v>
          </cell>
          <cell r="D4" t="str">
            <v>3077- сонли қарорга асосан тугатилган фермер хўжалиги номи</v>
          </cell>
          <cell r="E4" t="str">
            <v>2009 йил 1 ноябр ҳолатига қарздорлик суммаси</v>
          </cell>
          <cell r="F4" t="str">
            <v>3077- сонли қарорга асосан мақбуллаштирилган фермер хўжалиги номи</v>
          </cell>
          <cell r="G4" t="str">
            <v>2009 йил 1 ноябр ҳолатига жами қарздорлик суммаси</v>
          </cell>
          <cell r="H4" t="str">
            <v>Шу жумладан тугатилган ф/х ўтган қарздорлик суммаси</v>
          </cell>
          <cell r="I4" t="str">
            <v>63-сонли баённомага асосан муддати узайтирилган қарздорлик суммаси</v>
          </cell>
        </row>
        <row r="10">
          <cell r="C10" t="str">
            <v>№</v>
          </cell>
          <cell r="D10" t="str">
            <v>3077- сонли қарорга асосан тугатилган фермер хўжалиги номи</v>
          </cell>
          <cell r="E10" t="str">
            <v>2009 йил 1 ноябр ҳолатига қарздорлик суммаси</v>
          </cell>
          <cell r="F10" t="str">
            <v>3077- сонли қарорга асосан мақбуллаштирилган фермер хўжалиги номи</v>
          </cell>
          <cell r="G10" t="str">
            <v>2009 йил 1 ноябр ҳолатига жами қарздорлик суммаси</v>
          </cell>
          <cell r="H10" t="str">
            <v>Шу жумладан тугатилган ф/х ўтган қарздорлик суммаси</v>
          </cell>
          <cell r="I10" t="str">
            <v>63-сонли баённомага асосан муддати узайтирилган қарздорлик суммаси</v>
          </cell>
        </row>
        <row r="11">
          <cell r="B11" t="str">
            <v>Ш.Рашидов-1</v>
          </cell>
        </row>
        <row r="12">
          <cell r="A12">
            <v>203895288</v>
          </cell>
          <cell r="B12" t="str">
            <v>Каюм бобо</v>
          </cell>
          <cell r="C12">
            <v>0</v>
          </cell>
          <cell r="D12">
            <v>0</v>
          </cell>
          <cell r="E12">
            <v>0</v>
          </cell>
          <cell r="F12" t="str">
            <v>Каюм бобо</v>
          </cell>
          <cell r="G12">
            <v>6369.8</v>
          </cell>
          <cell r="H12">
            <v>2307.6</v>
          </cell>
          <cell r="I12">
            <v>1811.6</v>
          </cell>
        </row>
        <row r="13">
          <cell r="A13">
            <v>300758733</v>
          </cell>
          <cell r="B13" t="str">
            <v>Абдукобул угитлар дури</v>
          </cell>
          <cell r="C13">
            <v>0</v>
          </cell>
          <cell r="D13" t="str">
            <v>Абдукобул угитлар дури</v>
          </cell>
          <cell r="E13">
            <v>2307.6</v>
          </cell>
        </row>
        <row r="14">
          <cell r="B14" t="str">
            <v>Шахзод</v>
          </cell>
          <cell r="C14">
            <v>0</v>
          </cell>
          <cell r="D14" t="str">
            <v>Шахзод</v>
          </cell>
        </row>
        <row r="15">
          <cell r="B15" t="str">
            <v>Олтин бошок</v>
          </cell>
          <cell r="C15">
            <v>0</v>
          </cell>
          <cell r="D15" t="str">
            <v>Олтин бошок</v>
          </cell>
        </row>
        <row r="16">
          <cell r="B16" t="str">
            <v>жами</v>
          </cell>
          <cell r="C16">
            <v>0</v>
          </cell>
          <cell r="D16" t="str">
            <v>жами</v>
          </cell>
        </row>
        <row r="17">
          <cell r="A17">
            <v>204184436</v>
          </cell>
          <cell r="B17" t="str">
            <v>Тухтамурод бобо</v>
          </cell>
          <cell r="C17">
            <v>0</v>
          </cell>
          <cell r="D17">
            <v>0</v>
          </cell>
          <cell r="E17">
            <v>0</v>
          </cell>
          <cell r="F17" t="str">
            <v>Тухтамурод бобо</v>
          </cell>
          <cell r="G17">
            <v>5599</v>
          </cell>
        </row>
        <row r="18">
          <cell r="B18" t="str">
            <v>Карши бобо</v>
          </cell>
          <cell r="C18">
            <v>0</v>
          </cell>
          <cell r="D18" t="str">
            <v>Карши бобо</v>
          </cell>
        </row>
        <row r="19">
          <cell r="B19" t="str">
            <v>Омад-3</v>
          </cell>
          <cell r="C19">
            <v>0</v>
          </cell>
          <cell r="D19" t="str">
            <v>Омад-3</v>
          </cell>
        </row>
        <row r="20">
          <cell r="B20" t="str">
            <v>жами</v>
          </cell>
          <cell r="C20">
            <v>0</v>
          </cell>
          <cell r="D20" t="str">
            <v>жами</v>
          </cell>
        </row>
        <row r="21">
          <cell r="A21">
            <v>204517748</v>
          </cell>
          <cell r="B21" t="str">
            <v>Н.Т. Байит бобо</v>
          </cell>
          <cell r="C21">
            <v>0</v>
          </cell>
          <cell r="D21">
            <v>0</v>
          </cell>
          <cell r="E21">
            <v>0</v>
          </cell>
          <cell r="F21" t="str">
            <v>Н.Т. Байит бобо</v>
          </cell>
          <cell r="G21">
            <v>3076.8</v>
          </cell>
          <cell r="H21">
            <v>264.39999999999998</v>
          </cell>
        </row>
        <row r="22">
          <cell r="B22" t="str">
            <v>Кум тепа</v>
          </cell>
          <cell r="C22">
            <v>0</v>
          </cell>
          <cell r="D22" t="str">
            <v>Кум тепа (Кисман кайтариш)</v>
          </cell>
        </row>
        <row r="23">
          <cell r="A23">
            <v>203387714</v>
          </cell>
          <cell r="B23" t="str">
            <v>Фаррух</v>
          </cell>
          <cell r="C23">
            <v>0</v>
          </cell>
          <cell r="D23" t="str">
            <v>Фаррух</v>
          </cell>
          <cell r="E23">
            <v>190.3</v>
          </cell>
        </row>
        <row r="24">
          <cell r="A24">
            <v>202280209</v>
          </cell>
          <cell r="B24" t="str">
            <v>Янги Ер</v>
          </cell>
          <cell r="C24">
            <v>0</v>
          </cell>
          <cell r="D24" t="str">
            <v>Янги Ер</v>
          </cell>
          <cell r="E24">
            <v>0</v>
          </cell>
        </row>
        <row r="25">
          <cell r="A25">
            <v>202449256</v>
          </cell>
          <cell r="B25" t="str">
            <v>Бахорикор</v>
          </cell>
          <cell r="C25">
            <v>0</v>
          </cell>
          <cell r="D25" t="str">
            <v>Бахорикор</v>
          </cell>
          <cell r="E25">
            <v>74.099999999999994</v>
          </cell>
        </row>
        <row r="26">
          <cell r="A26">
            <v>204538057</v>
          </cell>
          <cell r="B26" t="str">
            <v>Фидокар</v>
          </cell>
          <cell r="C26">
            <v>0</v>
          </cell>
          <cell r="D26" t="str">
            <v>Фидокар</v>
          </cell>
        </row>
        <row r="27">
          <cell r="A27">
            <v>204573498</v>
          </cell>
          <cell r="B27" t="str">
            <v>Ойдин момо</v>
          </cell>
          <cell r="C27">
            <v>0</v>
          </cell>
          <cell r="D27" t="str">
            <v>Ойдин момо</v>
          </cell>
        </row>
        <row r="28">
          <cell r="B28" t="str">
            <v>Жами</v>
          </cell>
          <cell r="C28">
            <v>0</v>
          </cell>
          <cell r="D28" t="str">
            <v>Жами</v>
          </cell>
        </row>
        <row r="29">
          <cell r="A29">
            <v>204526000</v>
          </cell>
          <cell r="B29" t="str">
            <v>Имсин ммо</v>
          </cell>
          <cell r="C29">
            <v>0</v>
          </cell>
          <cell r="D29">
            <v>0</v>
          </cell>
          <cell r="E29">
            <v>0</v>
          </cell>
          <cell r="F29" t="str">
            <v>Имсин ммо</v>
          </cell>
          <cell r="G29">
            <v>13935.9</v>
          </cell>
          <cell r="H29">
            <v>388.5</v>
          </cell>
          <cell r="I29">
            <v>165.3</v>
          </cell>
        </row>
        <row r="30">
          <cell r="A30">
            <v>203375182</v>
          </cell>
          <cell r="B30" t="str">
            <v>Мели бобо</v>
          </cell>
          <cell r="C30">
            <v>0</v>
          </cell>
          <cell r="D30" t="str">
            <v>Мели бобо</v>
          </cell>
          <cell r="E30">
            <v>7.3</v>
          </cell>
        </row>
        <row r="31">
          <cell r="A31">
            <v>203645606</v>
          </cell>
          <cell r="B31" t="str">
            <v>Нурман бобо</v>
          </cell>
          <cell r="C31">
            <v>0</v>
          </cell>
          <cell r="D31" t="str">
            <v>Нурман бобо</v>
          </cell>
          <cell r="E31">
            <v>381.2</v>
          </cell>
        </row>
        <row r="32">
          <cell r="B32" t="str">
            <v>Жами</v>
          </cell>
          <cell r="C32">
            <v>0</v>
          </cell>
          <cell r="D32" t="str">
            <v>Жами</v>
          </cell>
        </row>
        <row r="33">
          <cell r="A33">
            <v>200766924</v>
          </cell>
          <cell r="B33" t="str">
            <v>Кумтепа</v>
          </cell>
          <cell r="C33">
            <v>0</v>
          </cell>
          <cell r="D33">
            <v>0</v>
          </cell>
          <cell r="E33">
            <v>0</v>
          </cell>
          <cell r="F33" t="str">
            <v>Кумтепа</v>
          </cell>
          <cell r="G33">
            <v>1129.7</v>
          </cell>
          <cell r="H33">
            <v>58</v>
          </cell>
        </row>
        <row r="34">
          <cell r="A34">
            <v>203367604</v>
          </cell>
          <cell r="B34" t="str">
            <v>Нормурод бобо</v>
          </cell>
          <cell r="C34">
            <v>0</v>
          </cell>
          <cell r="D34" t="str">
            <v>Нормурод бобо</v>
          </cell>
          <cell r="E34">
            <v>58</v>
          </cell>
        </row>
        <row r="35">
          <cell r="A35">
            <v>202692652</v>
          </cell>
          <cell r="B35" t="str">
            <v>Азиз</v>
          </cell>
          <cell r="C35">
            <v>0</v>
          </cell>
          <cell r="D35" t="str">
            <v>Азиз</v>
          </cell>
          <cell r="E35">
            <v>0</v>
          </cell>
        </row>
        <row r="36">
          <cell r="B36" t="str">
            <v>Фидокор</v>
          </cell>
          <cell r="C36">
            <v>0</v>
          </cell>
          <cell r="D36" t="str">
            <v>Фидокор</v>
          </cell>
        </row>
        <row r="37">
          <cell r="B37" t="str">
            <v>Жами</v>
          </cell>
          <cell r="C37">
            <v>0</v>
          </cell>
          <cell r="D37" t="str">
            <v>Жами</v>
          </cell>
        </row>
        <row r="38">
          <cell r="A38">
            <v>204526024</v>
          </cell>
          <cell r="B38" t="str">
            <v>Чархпалакобод</v>
          </cell>
          <cell r="C38">
            <v>0</v>
          </cell>
          <cell r="D38">
            <v>0</v>
          </cell>
          <cell r="E38">
            <v>0</v>
          </cell>
          <cell r="F38" t="str">
            <v>Чархпалакобод</v>
          </cell>
          <cell r="G38">
            <v>3637.5</v>
          </cell>
          <cell r="H38">
            <v>832.4</v>
          </cell>
        </row>
        <row r="39">
          <cell r="A39">
            <v>204526017</v>
          </cell>
          <cell r="B39" t="str">
            <v>Ойсихат момо</v>
          </cell>
          <cell r="C39">
            <v>0</v>
          </cell>
          <cell r="D39" t="str">
            <v>Ойсихат момо</v>
          </cell>
          <cell r="E39">
            <v>832.4</v>
          </cell>
        </row>
        <row r="40">
          <cell r="B40" t="str">
            <v>Жами</v>
          </cell>
          <cell r="C40">
            <v>0</v>
          </cell>
          <cell r="D40" t="str">
            <v>Жами</v>
          </cell>
        </row>
        <row r="41">
          <cell r="A41">
            <v>203367611</v>
          </cell>
          <cell r="B41" t="str">
            <v>Ботир бобо</v>
          </cell>
          <cell r="C41">
            <v>0</v>
          </cell>
          <cell r="D41">
            <v>0</v>
          </cell>
          <cell r="E41">
            <v>0</v>
          </cell>
          <cell r="F41" t="str">
            <v>Ботир бобо</v>
          </cell>
          <cell r="G41">
            <v>2573.1999999999998</v>
          </cell>
          <cell r="H41">
            <v>432.8</v>
          </cell>
          <cell r="I41">
            <v>339.8</v>
          </cell>
        </row>
        <row r="42">
          <cell r="A42">
            <v>203190098</v>
          </cell>
          <cell r="B42" t="str">
            <v>Махмараим бобо</v>
          </cell>
          <cell r="C42">
            <v>0</v>
          </cell>
          <cell r="D42" t="str">
            <v>Махмараим бобо</v>
          </cell>
          <cell r="E42">
            <v>0</v>
          </cell>
        </row>
        <row r="43">
          <cell r="A43">
            <v>204517731</v>
          </cell>
          <cell r="B43" t="str">
            <v>Исмоил бобо</v>
          </cell>
          <cell r="C43">
            <v>0</v>
          </cell>
          <cell r="D43" t="str">
            <v>Исмоил бобо</v>
          </cell>
          <cell r="E43">
            <v>432.8</v>
          </cell>
        </row>
        <row r="44">
          <cell r="B44" t="str">
            <v>Жами</v>
          </cell>
          <cell r="C44">
            <v>0</v>
          </cell>
          <cell r="D44" t="str">
            <v>Жами</v>
          </cell>
        </row>
        <row r="45">
          <cell r="A45">
            <v>203530615</v>
          </cell>
          <cell r="B45" t="str">
            <v>Жалил бобо</v>
          </cell>
          <cell r="C45">
            <v>0</v>
          </cell>
          <cell r="D45">
            <v>0</v>
          </cell>
          <cell r="E45">
            <v>0</v>
          </cell>
          <cell r="F45" t="str">
            <v>Жалил бобо</v>
          </cell>
          <cell r="G45">
            <v>1071</v>
          </cell>
        </row>
        <row r="46">
          <cell r="B46" t="str">
            <v>Жами</v>
          </cell>
          <cell r="C46">
            <v>0</v>
          </cell>
          <cell r="D46" t="str">
            <v>Жами</v>
          </cell>
        </row>
        <row r="47">
          <cell r="A47">
            <v>203520065</v>
          </cell>
          <cell r="B47" t="str">
            <v>Кенжа ая</v>
          </cell>
          <cell r="C47">
            <v>0</v>
          </cell>
          <cell r="D47" t="str">
            <v>Кенжа ая</v>
          </cell>
          <cell r="E47">
            <v>517.9</v>
          </cell>
          <cell r="F47">
            <v>0</v>
          </cell>
          <cell r="G47">
            <v>7747.9</v>
          </cell>
          <cell r="H47">
            <v>4817.8999999999996</v>
          </cell>
          <cell r="I47">
            <v>3688.7</v>
          </cell>
        </row>
        <row r="48">
          <cell r="A48">
            <v>203329412</v>
          </cell>
          <cell r="B48" t="str">
            <v>Эркин</v>
          </cell>
          <cell r="C48">
            <v>0</v>
          </cell>
          <cell r="D48">
            <v>0</v>
          </cell>
          <cell r="E48">
            <v>0</v>
          </cell>
          <cell r="F48" t="str">
            <v>Эркин</v>
          </cell>
        </row>
        <row r="49">
          <cell r="B49" t="str">
            <v>Эркин (зарафшон массиви)</v>
          </cell>
          <cell r="C49">
            <v>0</v>
          </cell>
          <cell r="D49" t="str">
            <v>Эркин (зарафшон массиви)</v>
          </cell>
        </row>
        <row r="50">
          <cell r="A50">
            <v>205482888</v>
          </cell>
          <cell r="B50" t="str">
            <v>Давлатбек</v>
          </cell>
          <cell r="C50">
            <v>0</v>
          </cell>
          <cell r="D50" t="str">
            <v>Давлатбек</v>
          </cell>
          <cell r="E50">
            <v>643.70000000000005</v>
          </cell>
        </row>
        <row r="51">
          <cell r="A51">
            <v>203708099</v>
          </cell>
          <cell r="B51" t="str">
            <v>Довут (А.худойкулов)</v>
          </cell>
          <cell r="C51">
            <v>0</v>
          </cell>
          <cell r="D51" t="str">
            <v>Довут (А.худойкулов)</v>
          </cell>
          <cell r="E51">
            <v>3656.3</v>
          </cell>
        </row>
        <row r="52">
          <cell r="B52" t="str">
            <v>Жами</v>
          </cell>
          <cell r="C52">
            <v>0</v>
          </cell>
          <cell r="D52" t="str">
            <v>Жами</v>
          </cell>
        </row>
        <row r="53">
          <cell r="A53">
            <v>202079321</v>
          </cell>
          <cell r="B53" t="str">
            <v>Авгон-89</v>
          </cell>
          <cell r="C53">
            <v>0</v>
          </cell>
          <cell r="D53">
            <v>0</v>
          </cell>
          <cell r="E53">
            <v>0</v>
          </cell>
          <cell r="F53" t="str">
            <v>Авгон-89</v>
          </cell>
          <cell r="G53">
            <v>2272.1</v>
          </cell>
        </row>
        <row r="54">
          <cell r="B54" t="str">
            <v>Жами</v>
          </cell>
          <cell r="C54">
            <v>0</v>
          </cell>
          <cell r="D54" t="str">
            <v>Жами</v>
          </cell>
        </row>
        <row r="55">
          <cell r="A55">
            <v>204493463</v>
          </cell>
          <cell r="B55" t="str">
            <v>Сарбон Н.Э</v>
          </cell>
          <cell r="C55">
            <v>0</v>
          </cell>
          <cell r="D55">
            <v>0</v>
          </cell>
          <cell r="E55">
            <v>0</v>
          </cell>
          <cell r="F55" t="str">
            <v>Сарбон Н.Э</v>
          </cell>
          <cell r="G55">
            <v>3566.7</v>
          </cell>
          <cell r="H55">
            <v>120</v>
          </cell>
        </row>
        <row r="56">
          <cell r="A56">
            <v>203049888</v>
          </cell>
          <cell r="B56" t="str">
            <v>Анхор</v>
          </cell>
          <cell r="C56">
            <v>0</v>
          </cell>
          <cell r="D56" t="str">
            <v>Анхор</v>
          </cell>
          <cell r="E56">
            <v>120</v>
          </cell>
        </row>
        <row r="57">
          <cell r="B57" t="str">
            <v>Жами</v>
          </cell>
          <cell r="C57">
            <v>0</v>
          </cell>
          <cell r="D57" t="str">
            <v>Жами</v>
          </cell>
        </row>
        <row r="58">
          <cell r="A58">
            <v>203723564</v>
          </cell>
          <cell r="B58" t="str">
            <v>Сари бобо</v>
          </cell>
          <cell r="C58">
            <v>0</v>
          </cell>
          <cell r="D58" t="str">
            <v>Сари бобо</v>
          </cell>
          <cell r="E58">
            <v>0</v>
          </cell>
          <cell r="F58">
            <v>0</v>
          </cell>
          <cell r="G58">
            <v>14112.7</v>
          </cell>
          <cell r="H58">
            <v>6494.8</v>
          </cell>
          <cell r="I58">
            <v>4803.8999999999996</v>
          </cell>
        </row>
        <row r="59">
          <cell r="A59">
            <v>203004714</v>
          </cell>
          <cell r="B59" t="str">
            <v>Бустон</v>
          </cell>
          <cell r="C59">
            <v>0</v>
          </cell>
          <cell r="D59" t="str">
            <v>Бустон</v>
          </cell>
          <cell r="E59">
            <v>1342</v>
          </cell>
        </row>
        <row r="60">
          <cell r="A60">
            <v>204517787</v>
          </cell>
          <cell r="B60" t="str">
            <v>Жабборкул бобо</v>
          </cell>
          <cell r="C60">
            <v>0</v>
          </cell>
          <cell r="D60" t="str">
            <v>Жабборкул бобо</v>
          </cell>
          <cell r="E60">
            <v>3947.3</v>
          </cell>
        </row>
        <row r="61">
          <cell r="A61">
            <v>202390388</v>
          </cell>
          <cell r="B61" t="str">
            <v>Саттор бобо</v>
          </cell>
          <cell r="C61">
            <v>0</v>
          </cell>
          <cell r="D61">
            <v>0</v>
          </cell>
          <cell r="E61">
            <v>0</v>
          </cell>
          <cell r="F61" t="str">
            <v>Саттор бобо</v>
          </cell>
        </row>
        <row r="62">
          <cell r="A62">
            <v>200767528</v>
          </cell>
          <cell r="B62" t="str">
            <v>Махтум кули</v>
          </cell>
          <cell r="C62">
            <v>0</v>
          </cell>
          <cell r="D62" t="str">
            <v>Мухаммадкул</v>
          </cell>
          <cell r="E62">
            <v>999.4</v>
          </cell>
        </row>
        <row r="63">
          <cell r="A63">
            <v>202390404</v>
          </cell>
          <cell r="B63" t="str">
            <v xml:space="preserve">Отамурод </v>
          </cell>
          <cell r="C63">
            <v>0</v>
          </cell>
          <cell r="D63" t="str">
            <v>Отамурод</v>
          </cell>
          <cell r="E63">
            <v>6</v>
          </cell>
        </row>
        <row r="64">
          <cell r="A64">
            <v>202607067</v>
          </cell>
          <cell r="B64" t="str">
            <v>Камбар момо</v>
          </cell>
          <cell r="C64">
            <v>0</v>
          </cell>
          <cell r="D64" t="str">
            <v>Камбар момо(кисман кайт)</v>
          </cell>
          <cell r="E64">
            <v>200.1</v>
          </cell>
        </row>
        <row r="65">
          <cell r="B65" t="str">
            <v>Жами</v>
          </cell>
          <cell r="C65">
            <v>0</v>
          </cell>
          <cell r="D65" t="str">
            <v>Жами</v>
          </cell>
        </row>
        <row r="66">
          <cell r="A66">
            <v>203712332</v>
          </cell>
          <cell r="B66" t="str">
            <v>Журакул бобо</v>
          </cell>
          <cell r="C66">
            <v>0</v>
          </cell>
          <cell r="D66" t="str">
            <v>Журакул бобо</v>
          </cell>
          <cell r="E66">
            <v>616.9</v>
          </cell>
          <cell r="F66">
            <v>0</v>
          </cell>
          <cell r="G66">
            <v>7630.4</v>
          </cell>
          <cell r="H66">
            <v>616.9</v>
          </cell>
          <cell r="I66">
            <v>484.3</v>
          </cell>
        </row>
        <row r="67">
          <cell r="A67">
            <v>204548044</v>
          </cell>
          <cell r="B67" t="str">
            <v>Отамурод Чупон</v>
          </cell>
          <cell r="C67">
            <v>0</v>
          </cell>
          <cell r="D67">
            <v>0</v>
          </cell>
          <cell r="E67">
            <v>0</v>
          </cell>
          <cell r="F67" t="str">
            <v>Отамурод Чупон</v>
          </cell>
        </row>
        <row r="68">
          <cell r="B68" t="str">
            <v>Жами</v>
          </cell>
          <cell r="C68">
            <v>0</v>
          </cell>
          <cell r="D68" t="str">
            <v>Жами</v>
          </cell>
        </row>
        <row r="69">
          <cell r="A69">
            <v>204503433</v>
          </cell>
          <cell r="B69" t="str">
            <v>Он Фарогат</v>
          </cell>
          <cell r="C69">
            <v>0</v>
          </cell>
          <cell r="D69" t="str">
            <v>Он Фарогат</v>
          </cell>
          <cell r="E69">
            <v>5851.8</v>
          </cell>
          <cell r="F69">
            <v>0</v>
          </cell>
          <cell r="G69">
            <v>13269.3</v>
          </cell>
          <cell r="H69">
            <v>5851.8</v>
          </cell>
          <cell r="I69">
            <v>4593.8999999999996</v>
          </cell>
        </row>
        <row r="70">
          <cell r="A70">
            <v>204517755</v>
          </cell>
          <cell r="B70" t="str">
            <v>Абдухолик Абдухомид</v>
          </cell>
          <cell r="C70">
            <v>0</v>
          </cell>
          <cell r="D70">
            <v>0</v>
          </cell>
          <cell r="E70">
            <v>0</v>
          </cell>
          <cell r="F70" t="str">
            <v>Абдухолик Абдухомид</v>
          </cell>
        </row>
        <row r="71">
          <cell r="B71" t="str">
            <v>Жура бобо</v>
          </cell>
          <cell r="C71">
            <v>0</v>
          </cell>
          <cell r="D71" t="str">
            <v>Жура бобо</v>
          </cell>
        </row>
        <row r="72">
          <cell r="B72" t="str">
            <v>Жами</v>
          </cell>
          <cell r="C72">
            <v>0</v>
          </cell>
          <cell r="D72" t="str">
            <v>Жами</v>
          </cell>
        </row>
        <row r="73">
          <cell r="A73">
            <v>203702376</v>
          </cell>
          <cell r="B73" t="str">
            <v xml:space="preserve">Кора тепа </v>
          </cell>
          <cell r="C73">
            <v>0</v>
          </cell>
          <cell r="D73">
            <v>0</v>
          </cell>
          <cell r="E73">
            <v>0</v>
          </cell>
          <cell r="F73" t="str">
            <v xml:space="preserve">Кора тепа </v>
          </cell>
          <cell r="G73">
            <v>828</v>
          </cell>
          <cell r="H73">
            <v>644</v>
          </cell>
          <cell r="I73">
            <v>0</v>
          </cell>
        </row>
        <row r="74">
          <cell r="A74">
            <v>203108212</v>
          </cell>
          <cell r="B74" t="str">
            <v>Саратон</v>
          </cell>
          <cell r="C74">
            <v>0</v>
          </cell>
          <cell r="D74" t="str">
            <v>Саратон</v>
          </cell>
          <cell r="E74">
            <v>644</v>
          </cell>
        </row>
        <row r="75">
          <cell r="B75" t="str">
            <v>Жами</v>
          </cell>
          <cell r="C75">
            <v>0</v>
          </cell>
          <cell r="D75" t="str">
            <v>Жами</v>
          </cell>
        </row>
        <row r="76">
          <cell r="A76">
            <v>202382168</v>
          </cell>
          <cell r="B76" t="str">
            <v>Абдулло бобо</v>
          </cell>
          <cell r="C76">
            <v>0</v>
          </cell>
          <cell r="D76">
            <v>0</v>
          </cell>
          <cell r="E76">
            <v>0</v>
          </cell>
          <cell r="F76" t="str">
            <v>Абдулло бобо</v>
          </cell>
          <cell r="G76">
            <v>5349.6</v>
          </cell>
        </row>
        <row r="77">
          <cell r="B77" t="str">
            <v>Жами</v>
          </cell>
        </row>
        <row r="78">
          <cell r="A78">
            <v>202382151</v>
          </cell>
          <cell r="B78" t="str">
            <v>Руслан</v>
          </cell>
          <cell r="C78">
            <v>0</v>
          </cell>
          <cell r="D78" t="str">
            <v>Руслан</v>
          </cell>
          <cell r="E78">
            <v>78.2</v>
          </cell>
          <cell r="F78">
            <v>0</v>
          </cell>
          <cell r="G78">
            <v>2517.1999999999998</v>
          </cell>
          <cell r="H78">
            <v>459.8</v>
          </cell>
          <cell r="I78">
            <v>361</v>
          </cell>
        </row>
        <row r="79">
          <cell r="A79">
            <v>202999031</v>
          </cell>
          <cell r="B79" t="str">
            <v>Хакмурод</v>
          </cell>
          <cell r="C79">
            <v>0</v>
          </cell>
          <cell r="D79">
            <v>0</v>
          </cell>
          <cell r="E79">
            <v>0</v>
          </cell>
          <cell r="F79" t="str">
            <v>Хакмурод</v>
          </cell>
        </row>
        <row r="80">
          <cell r="A80">
            <v>202997762</v>
          </cell>
          <cell r="B80" t="str">
            <v>Файзулло бобо</v>
          </cell>
          <cell r="C80">
            <v>0</v>
          </cell>
          <cell r="D80" t="str">
            <v>Файзулло бобо</v>
          </cell>
          <cell r="E80">
            <v>0</v>
          </cell>
        </row>
        <row r="81">
          <cell r="A81">
            <v>202999024</v>
          </cell>
          <cell r="B81" t="str">
            <v>Хуршид</v>
          </cell>
          <cell r="C81">
            <v>0</v>
          </cell>
          <cell r="D81" t="str">
            <v>Хуршид</v>
          </cell>
          <cell r="E81">
            <v>381.6</v>
          </cell>
        </row>
        <row r="82">
          <cell r="B82" t="str">
            <v>Жами</v>
          </cell>
          <cell r="C82">
            <v>0</v>
          </cell>
          <cell r="D82" t="str">
            <v>Жами</v>
          </cell>
        </row>
        <row r="83">
          <cell r="A83">
            <v>300181456</v>
          </cell>
          <cell r="B83" t="str">
            <v>Наханов Юлдош боги</v>
          </cell>
          <cell r="C83">
            <v>0</v>
          </cell>
          <cell r="D83">
            <v>0</v>
          </cell>
          <cell r="E83">
            <v>0</v>
          </cell>
          <cell r="F83" t="str">
            <v>Наханов Юлдош боги</v>
          </cell>
          <cell r="G83">
            <v>2069.6999999999998</v>
          </cell>
          <cell r="H83">
            <v>0</v>
          </cell>
          <cell r="I83">
            <v>0</v>
          </cell>
        </row>
        <row r="84">
          <cell r="A84">
            <v>203648830</v>
          </cell>
          <cell r="B84" t="str">
            <v>Дилором</v>
          </cell>
          <cell r="C84">
            <v>0</v>
          </cell>
          <cell r="D84" t="str">
            <v>Дилором  (тугатилган)</v>
          </cell>
          <cell r="E84">
            <v>0</v>
          </cell>
        </row>
        <row r="85">
          <cell r="B85" t="str">
            <v>Жами</v>
          </cell>
        </row>
        <row r="86">
          <cell r="A86">
            <v>300786501</v>
          </cell>
          <cell r="B86" t="str">
            <v>Савовиддин</v>
          </cell>
          <cell r="C86">
            <v>0</v>
          </cell>
          <cell r="D86">
            <v>0</v>
          </cell>
          <cell r="E86">
            <v>0</v>
          </cell>
          <cell r="F86" t="str">
            <v>Савовиддин</v>
          </cell>
          <cell r="G86">
            <v>9762.4</v>
          </cell>
        </row>
        <row r="87">
          <cell r="B87" t="str">
            <v>Жами</v>
          </cell>
        </row>
        <row r="88">
          <cell r="A88">
            <v>300495405</v>
          </cell>
          <cell r="B88" t="str">
            <v>Иброхим Хасан нурли даласи</v>
          </cell>
          <cell r="C88">
            <v>0</v>
          </cell>
          <cell r="D88">
            <v>0</v>
          </cell>
          <cell r="E88">
            <v>0</v>
          </cell>
          <cell r="F88" t="str">
            <v>Иброхим Хасан нурли даласи</v>
          </cell>
          <cell r="G88">
            <v>6753.3</v>
          </cell>
        </row>
        <row r="89">
          <cell r="B89" t="str">
            <v>Жами</v>
          </cell>
        </row>
        <row r="90">
          <cell r="A90">
            <v>300321193</v>
          </cell>
          <cell r="B90" t="str">
            <v>Корли замин</v>
          </cell>
          <cell r="C90">
            <v>0</v>
          </cell>
          <cell r="D90">
            <v>0</v>
          </cell>
          <cell r="E90">
            <v>0</v>
          </cell>
          <cell r="F90" t="str">
            <v>Корли замин</v>
          </cell>
          <cell r="G90">
            <v>5803.1</v>
          </cell>
        </row>
        <row r="91">
          <cell r="B91" t="str">
            <v>Жами</v>
          </cell>
        </row>
        <row r="92">
          <cell r="A92">
            <v>300174829</v>
          </cell>
          <cell r="B92" t="str">
            <v>Хиноли кор</v>
          </cell>
          <cell r="C92">
            <v>0</v>
          </cell>
          <cell r="D92">
            <v>0</v>
          </cell>
          <cell r="E92">
            <v>0</v>
          </cell>
          <cell r="F92" t="str">
            <v>Хиноли кор</v>
          </cell>
        </row>
        <row r="93">
          <cell r="B93" t="str">
            <v>Жами</v>
          </cell>
        </row>
        <row r="94">
          <cell r="A94">
            <v>300181345</v>
          </cell>
          <cell r="B94" t="str">
            <v>Наханов Шербек</v>
          </cell>
          <cell r="C94">
            <v>0</v>
          </cell>
          <cell r="D94">
            <v>0</v>
          </cell>
          <cell r="E94">
            <v>0</v>
          </cell>
          <cell r="F94" t="str">
            <v>Наханов Шербек</v>
          </cell>
          <cell r="G94">
            <v>3957</v>
          </cell>
        </row>
        <row r="95">
          <cell r="B95" t="str">
            <v>Жами</v>
          </cell>
        </row>
        <row r="96">
          <cell r="A96">
            <v>203305459</v>
          </cell>
          <cell r="B96" t="str">
            <v>Оксой</v>
          </cell>
          <cell r="C96">
            <v>0</v>
          </cell>
          <cell r="D96">
            <v>0</v>
          </cell>
          <cell r="E96">
            <v>0</v>
          </cell>
          <cell r="F96" t="str">
            <v>Оксой</v>
          </cell>
          <cell r="G96">
            <v>4241.6000000000004</v>
          </cell>
        </row>
        <row r="97">
          <cell r="B97" t="str">
            <v>Жами</v>
          </cell>
        </row>
        <row r="98">
          <cell r="A98">
            <v>300828123</v>
          </cell>
          <cell r="B98" t="str">
            <v>Олтин дала оташ</v>
          </cell>
          <cell r="C98">
            <v>0</v>
          </cell>
          <cell r="D98">
            <v>0</v>
          </cell>
          <cell r="E98">
            <v>0</v>
          </cell>
          <cell r="F98" t="str">
            <v>Олтин дала оташ</v>
          </cell>
          <cell r="G98">
            <v>5857.3</v>
          </cell>
          <cell r="H98">
            <v>887</v>
          </cell>
          <cell r="I98">
            <v>676.9</v>
          </cell>
        </row>
        <row r="99">
          <cell r="A99">
            <v>300763428</v>
          </cell>
          <cell r="B99" t="str">
            <v>Нормурот Темур</v>
          </cell>
          <cell r="C99">
            <v>0</v>
          </cell>
          <cell r="D99" t="str">
            <v>Нормурот Темур</v>
          </cell>
          <cell r="E99">
            <v>887</v>
          </cell>
        </row>
        <row r="100">
          <cell r="B100" t="str">
            <v>Жами</v>
          </cell>
          <cell r="C100">
            <v>0</v>
          </cell>
          <cell r="D100" t="str">
            <v>Жами</v>
          </cell>
        </row>
        <row r="101">
          <cell r="A101">
            <v>203381968</v>
          </cell>
          <cell r="B101" t="str">
            <v>Шодмон она</v>
          </cell>
          <cell r="C101">
            <v>0</v>
          </cell>
          <cell r="D101">
            <v>0</v>
          </cell>
          <cell r="E101">
            <v>0</v>
          </cell>
          <cell r="F101" t="str">
            <v>Шодмон она</v>
          </cell>
          <cell r="G101">
            <v>467.3</v>
          </cell>
          <cell r="H101">
            <v>0</v>
          </cell>
          <cell r="I101">
            <v>0</v>
          </cell>
        </row>
        <row r="102">
          <cell r="B102" t="str">
            <v>Наханов Юлдош</v>
          </cell>
          <cell r="C102">
            <v>0</v>
          </cell>
          <cell r="D102" t="str">
            <v>Наханов Юлдош (кисман кайт)</v>
          </cell>
        </row>
        <row r="103">
          <cell r="B103" t="str">
            <v>Жами</v>
          </cell>
          <cell r="C103">
            <v>0</v>
          </cell>
          <cell r="D103" t="str">
            <v>Жами</v>
          </cell>
        </row>
        <row r="104">
          <cell r="A104">
            <v>300494066</v>
          </cell>
          <cell r="B104" t="str">
            <v>Пастдаргом замини</v>
          </cell>
          <cell r="C104">
            <v>0</v>
          </cell>
          <cell r="D104">
            <v>0</v>
          </cell>
          <cell r="E104">
            <v>0</v>
          </cell>
          <cell r="F104" t="str">
            <v>Пастдаргом замини</v>
          </cell>
          <cell r="G104">
            <v>9312.7999999999993</v>
          </cell>
        </row>
        <row r="105">
          <cell r="B105" t="str">
            <v>Жами</v>
          </cell>
          <cell r="C105">
            <v>0</v>
          </cell>
          <cell r="D105" t="str">
            <v>1-лойиха</v>
          </cell>
        </row>
        <row r="106">
          <cell r="A106">
            <v>203256765</v>
          </cell>
          <cell r="B106" t="str">
            <v>Унумдор</v>
          </cell>
          <cell r="C106">
            <v>0</v>
          </cell>
          <cell r="D106">
            <v>0</v>
          </cell>
          <cell r="E106">
            <v>0</v>
          </cell>
          <cell r="F106" t="str">
            <v>Унумдор</v>
          </cell>
          <cell r="G106">
            <v>14080.7</v>
          </cell>
          <cell r="H106">
            <v>2953.5</v>
          </cell>
          <cell r="I106">
            <v>2318.6999999999998</v>
          </cell>
        </row>
        <row r="107">
          <cell r="A107">
            <v>202169787</v>
          </cell>
          <cell r="B107" t="str">
            <v>Мархабо</v>
          </cell>
          <cell r="C107">
            <v>0</v>
          </cell>
          <cell r="D107" t="str">
            <v>Мархабо</v>
          </cell>
          <cell r="E107">
            <v>93</v>
          </cell>
        </row>
        <row r="108">
          <cell r="A108">
            <v>203084964</v>
          </cell>
          <cell r="B108" t="str">
            <v>Мришкор</v>
          </cell>
          <cell r="C108">
            <v>0</v>
          </cell>
          <cell r="D108" t="str">
            <v>Мришкор</v>
          </cell>
          <cell r="E108">
            <v>804.4</v>
          </cell>
        </row>
        <row r="109">
          <cell r="A109">
            <v>202433395</v>
          </cell>
          <cell r="B109" t="str">
            <v>Хулкар</v>
          </cell>
          <cell r="C109">
            <v>0</v>
          </cell>
          <cell r="D109" t="str">
            <v>Хулкар</v>
          </cell>
          <cell r="E109">
            <v>2056.1</v>
          </cell>
        </row>
        <row r="110">
          <cell r="B110" t="str">
            <v>жами</v>
          </cell>
        </row>
        <row r="111">
          <cell r="A111">
            <v>203306346</v>
          </cell>
          <cell r="B111" t="str">
            <v>Амир Темур</v>
          </cell>
          <cell r="C111">
            <v>0</v>
          </cell>
          <cell r="D111">
            <v>0</v>
          </cell>
          <cell r="E111">
            <v>0</v>
          </cell>
          <cell r="F111" t="str">
            <v>Амир Темур</v>
          </cell>
          <cell r="G111">
            <v>5847.6</v>
          </cell>
          <cell r="H111">
            <v>1519.1000000000001</v>
          </cell>
          <cell r="I111">
            <v>0</v>
          </cell>
        </row>
        <row r="112">
          <cell r="A112">
            <v>203383165</v>
          </cell>
          <cell r="B112" t="str">
            <v>Жавохир-2</v>
          </cell>
          <cell r="C112">
            <v>0</v>
          </cell>
          <cell r="D112" t="str">
            <v>Жавохир-2</v>
          </cell>
          <cell r="E112">
            <v>1517.9</v>
          </cell>
        </row>
        <row r="113">
          <cell r="A113">
            <v>203732442</v>
          </cell>
          <cell r="B113" t="str">
            <v>Олмазор</v>
          </cell>
          <cell r="C113">
            <v>0</v>
          </cell>
          <cell r="D113" t="str">
            <v>Олмазор</v>
          </cell>
          <cell r="E113">
            <v>1.2</v>
          </cell>
        </row>
        <row r="114">
          <cell r="B114" t="str">
            <v>жами</v>
          </cell>
          <cell r="C114">
            <v>0</v>
          </cell>
          <cell r="D114" t="str">
            <v>жами</v>
          </cell>
        </row>
        <row r="115">
          <cell r="A115">
            <v>200766434</v>
          </cell>
          <cell r="B115" t="str">
            <v>Майданак</v>
          </cell>
          <cell r="C115">
            <v>0</v>
          </cell>
          <cell r="D115" t="str">
            <v>Майданак</v>
          </cell>
          <cell r="E115">
            <v>0</v>
          </cell>
          <cell r="F115">
            <v>0</v>
          </cell>
          <cell r="G115">
            <v>5466.8</v>
          </cell>
          <cell r="H115">
            <v>219.9</v>
          </cell>
          <cell r="I115">
            <v>0</v>
          </cell>
        </row>
        <row r="116">
          <cell r="A116">
            <v>300087453</v>
          </cell>
          <cell r="B116" t="str">
            <v>Доно замин Нурафшон</v>
          </cell>
          <cell r="C116">
            <v>0</v>
          </cell>
          <cell r="D116">
            <v>0</v>
          </cell>
          <cell r="E116">
            <v>0</v>
          </cell>
          <cell r="F116" t="str">
            <v>Доно замин Нурафшон</v>
          </cell>
        </row>
        <row r="117">
          <cell r="A117">
            <v>203463144</v>
          </cell>
          <cell r="B117" t="str">
            <v>Ёдгор</v>
          </cell>
          <cell r="C117">
            <v>0</v>
          </cell>
          <cell r="D117" t="str">
            <v>Ёдгор</v>
          </cell>
          <cell r="E117">
            <v>187.9</v>
          </cell>
        </row>
        <row r="118">
          <cell r="A118">
            <v>300787587</v>
          </cell>
          <cell r="B118" t="str">
            <v xml:space="preserve">Зар тупрок </v>
          </cell>
          <cell r="C118">
            <v>0</v>
          </cell>
          <cell r="D118" t="str">
            <v xml:space="preserve">Зар тупрок </v>
          </cell>
          <cell r="E118">
            <v>32</v>
          </cell>
        </row>
        <row r="119">
          <cell r="B119" t="str">
            <v>жами</v>
          </cell>
          <cell r="C119">
            <v>0</v>
          </cell>
          <cell r="D119" t="str">
            <v>жами</v>
          </cell>
        </row>
        <row r="120">
          <cell r="A120">
            <v>203027148</v>
          </cell>
          <cell r="B120" t="str">
            <v>Бобохужа</v>
          </cell>
          <cell r="C120">
            <v>0</v>
          </cell>
          <cell r="D120" t="str">
            <v>Бобохужа</v>
          </cell>
          <cell r="E120">
            <v>208.5</v>
          </cell>
          <cell r="F120">
            <v>0</v>
          </cell>
          <cell r="G120">
            <v>7558.5</v>
          </cell>
          <cell r="H120">
            <v>3930.3999999999996</v>
          </cell>
          <cell r="I120">
            <v>2792.8</v>
          </cell>
        </row>
        <row r="121">
          <cell r="A121">
            <v>203855978</v>
          </cell>
          <cell r="B121" t="str">
            <v>Усмон бобо</v>
          </cell>
          <cell r="C121">
            <v>0</v>
          </cell>
          <cell r="D121">
            <v>0</v>
          </cell>
          <cell r="E121">
            <v>0</v>
          </cell>
          <cell r="F121" t="str">
            <v>Усмон бобо</v>
          </cell>
        </row>
        <row r="122">
          <cell r="A122">
            <v>203417864</v>
          </cell>
          <cell r="B122" t="str">
            <v xml:space="preserve"> Шоххужа</v>
          </cell>
          <cell r="C122">
            <v>0</v>
          </cell>
          <cell r="D122" t="str">
            <v xml:space="preserve"> Шоххужа</v>
          </cell>
          <cell r="E122">
            <v>2869.6</v>
          </cell>
        </row>
        <row r="123">
          <cell r="B123" t="str">
            <v>Зокир Иброхимбек Тура</v>
          </cell>
          <cell r="C123">
            <v>0</v>
          </cell>
          <cell r="D123" t="str">
            <v>Зокир Иброхимбек Тура</v>
          </cell>
        </row>
        <row r="124">
          <cell r="A124">
            <v>203250537</v>
          </cell>
          <cell r="B124" t="str">
            <v>Абдумурод</v>
          </cell>
          <cell r="C124">
            <v>0</v>
          </cell>
          <cell r="D124" t="str">
            <v>Абдумурод</v>
          </cell>
          <cell r="E124">
            <v>852.3</v>
          </cell>
        </row>
        <row r="125">
          <cell r="B125" t="str">
            <v>жами</v>
          </cell>
          <cell r="C125">
            <v>0</v>
          </cell>
          <cell r="D125" t="str">
            <v>жами</v>
          </cell>
        </row>
        <row r="126">
          <cell r="A126">
            <v>203262671</v>
          </cell>
          <cell r="B126" t="str">
            <v>Эргаш бобо</v>
          </cell>
          <cell r="C126">
            <v>0</v>
          </cell>
          <cell r="D126" t="str">
            <v>Эргаш бобо</v>
          </cell>
          <cell r="E126">
            <v>2520.1</v>
          </cell>
          <cell r="F126">
            <v>0</v>
          </cell>
          <cell r="G126">
            <v>11235.3</v>
          </cell>
          <cell r="H126">
            <v>4619.6000000000004</v>
          </cell>
          <cell r="I126">
            <v>3626.7</v>
          </cell>
        </row>
        <row r="127">
          <cell r="A127">
            <v>203645614</v>
          </cell>
          <cell r="B127" t="str">
            <v>Расул ота</v>
          </cell>
          <cell r="C127">
            <v>0</v>
          </cell>
          <cell r="D127">
            <v>0</v>
          </cell>
          <cell r="E127">
            <v>0</v>
          </cell>
          <cell r="F127" t="str">
            <v>Расул ота</v>
          </cell>
        </row>
        <row r="128">
          <cell r="A128">
            <v>203305442</v>
          </cell>
          <cell r="B128" t="str">
            <v>Юлдош ота</v>
          </cell>
          <cell r="C128">
            <v>0</v>
          </cell>
          <cell r="D128" t="str">
            <v>Юлдош ота</v>
          </cell>
          <cell r="E128">
            <v>2020.5</v>
          </cell>
        </row>
        <row r="129">
          <cell r="B129" t="str">
            <v>Мехржон Жавлонбек</v>
          </cell>
          <cell r="C129">
            <v>0</v>
          </cell>
          <cell r="D129" t="str">
            <v>Мехржон Жавлонбек</v>
          </cell>
        </row>
        <row r="130">
          <cell r="A130">
            <v>203367588</v>
          </cell>
          <cell r="B130" t="str">
            <v>Нормурод бобо</v>
          </cell>
          <cell r="C130">
            <v>0</v>
          </cell>
          <cell r="D130" t="str">
            <v>Нормурод бобо</v>
          </cell>
          <cell r="E130">
            <v>79</v>
          </cell>
        </row>
        <row r="131">
          <cell r="B131" t="str">
            <v>жами</v>
          </cell>
          <cell r="C131">
            <v>0</v>
          </cell>
          <cell r="D131" t="str">
            <v>жами</v>
          </cell>
        </row>
        <row r="132">
          <cell r="A132">
            <v>203651654</v>
          </cell>
          <cell r="B132" t="str">
            <v>Курбон бобо</v>
          </cell>
          <cell r="C132">
            <v>0</v>
          </cell>
          <cell r="D132">
            <v>0</v>
          </cell>
          <cell r="E132">
            <v>0</v>
          </cell>
          <cell r="F132" t="str">
            <v>Курбон бобо</v>
          </cell>
          <cell r="G132">
            <v>2796.6</v>
          </cell>
          <cell r="H132">
            <v>41.7</v>
          </cell>
          <cell r="I132">
            <v>0</v>
          </cell>
        </row>
        <row r="133">
          <cell r="A133">
            <v>204710896</v>
          </cell>
          <cell r="B133" t="str">
            <v>Бобокалон ЖБК</v>
          </cell>
          <cell r="C133">
            <v>0</v>
          </cell>
          <cell r="D133" t="str">
            <v>Бобокалон ЖБК</v>
          </cell>
          <cell r="E133">
            <v>41.7</v>
          </cell>
        </row>
        <row r="134">
          <cell r="B134" t="str">
            <v>жами</v>
          </cell>
          <cell r="C134">
            <v>0</v>
          </cell>
          <cell r="D134" t="str">
            <v>жами</v>
          </cell>
        </row>
        <row r="135">
          <cell r="A135">
            <v>205311459</v>
          </cell>
          <cell r="B135" t="str">
            <v>Мулло тошхужа</v>
          </cell>
          <cell r="C135">
            <v>0</v>
          </cell>
          <cell r="D135">
            <v>0</v>
          </cell>
          <cell r="E135">
            <v>0</v>
          </cell>
          <cell r="F135" t="str">
            <v>Мулло тошхужа</v>
          </cell>
          <cell r="G135">
            <v>12380.7</v>
          </cell>
          <cell r="H135">
            <v>5160.8</v>
          </cell>
          <cell r="I135">
            <v>4051.4</v>
          </cell>
        </row>
        <row r="136">
          <cell r="A136">
            <v>204714598</v>
          </cell>
          <cell r="B136" t="str">
            <v>ФНС Фарход</v>
          </cell>
          <cell r="C136">
            <v>0</v>
          </cell>
          <cell r="D136" t="str">
            <v>ФНС Фарход</v>
          </cell>
          <cell r="E136">
            <v>331.6</v>
          </cell>
        </row>
        <row r="137">
          <cell r="A137">
            <v>204376670</v>
          </cell>
          <cell r="B137" t="str">
            <v>МКК Музаффар</v>
          </cell>
          <cell r="C137">
            <v>0</v>
          </cell>
          <cell r="D137" t="str">
            <v>МКК Музаффар</v>
          </cell>
          <cell r="E137">
            <v>3133.4</v>
          </cell>
        </row>
        <row r="138">
          <cell r="A138">
            <v>206125815</v>
          </cell>
          <cell r="B138" t="str">
            <v>ТТЗ Феруз Сухроб</v>
          </cell>
          <cell r="C138">
            <v>0</v>
          </cell>
          <cell r="D138" t="str">
            <v>ТТЗ Феруз Сухроб</v>
          </cell>
          <cell r="E138">
            <v>1695.8</v>
          </cell>
        </row>
        <row r="139">
          <cell r="B139" t="str">
            <v>жами</v>
          </cell>
          <cell r="C139">
            <v>0</v>
          </cell>
          <cell r="D139" t="str">
            <v>жами</v>
          </cell>
        </row>
        <row r="140">
          <cell r="A140">
            <v>203035375</v>
          </cell>
          <cell r="B140" t="str">
            <v>Абдурахмон бобо</v>
          </cell>
          <cell r="C140">
            <v>0</v>
          </cell>
          <cell r="D140">
            <v>0</v>
          </cell>
          <cell r="E140">
            <v>0</v>
          </cell>
          <cell r="F140" t="str">
            <v>Абдурахмон бобо</v>
          </cell>
          <cell r="G140">
            <v>4004.6</v>
          </cell>
          <cell r="H140">
            <v>589.29999999999995</v>
          </cell>
          <cell r="I140">
            <v>462.6</v>
          </cell>
          <cell r="J140" t="e">
            <v>#DIV/0!</v>
          </cell>
        </row>
        <row r="141">
          <cell r="A141">
            <v>203795959</v>
          </cell>
          <cell r="B141" t="str">
            <v>Занги бобо</v>
          </cell>
          <cell r="C141">
            <v>0</v>
          </cell>
          <cell r="D141" t="str">
            <v>Занги бобо</v>
          </cell>
          <cell r="E141">
            <v>589.29999999999995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 t="e">
            <v>#DIV/0!</v>
          </cell>
        </row>
        <row r="142">
          <cell r="B142" t="str">
            <v>жами</v>
          </cell>
          <cell r="C142">
            <v>0</v>
          </cell>
          <cell r="D142" t="str">
            <v>жами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 t="e">
            <v>#DIV/0!</v>
          </cell>
        </row>
        <row r="143">
          <cell r="A143">
            <v>203651647</v>
          </cell>
          <cell r="B143" t="str">
            <v>Абдулло</v>
          </cell>
          <cell r="C143">
            <v>0</v>
          </cell>
          <cell r="D143">
            <v>0</v>
          </cell>
          <cell r="E143">
            <v>0</v>
          </cell>
          <cell r="F143" t="str">
            <v>Абдулло</v>
          </cell>
          <cell r="G143">
            <v>5512.9</v>
          </cell>
          <cell r="H143">
            <v>1783</v>
          </cell>
          <cell r="I143">
            <v>1400.5</v>
          </cell>
          <cell r="J143">
            <v>78.499915153572047</v>
          </cell>
        </row>
        <row r="144">
          <cell r="A144">
            <v>203367628</v>
          </cell>
          <cell r="B144" t="str">
            <v>Азим бобо</v>
          </cell>
          <cell r="C144">
            <v>0</v>
          </cell>
          <cell r="D144" t="str">
            <v>Азим бобо</v>
          </cell>
          <cell r="E144">
            <v>1783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 t="e">
            <v>#DIV/0!</v>
          </cell>
        </row>
        <row r="145">
          <cell r="B145" t="str">
            <v>жами</v>
          </cell>
          <cell r="C145">
            <v>0</v>
          </cell>
          <cell r="D145" t="str">
            <v>жами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 t="e">
            <v>#DIV/0!</v>
          </cell>
        </row>
        <row r="146">
          <cell r="A146">
            <v>201864873</v>
          </cell>
          <cell r="B146" t="str">
            <v xml:space="preserve">Хончорбог  </v>
          </cell>
          <cell r="C146">
            <v>0</v>
          </cell>
          <cell r="D146">
            <v>0</v>
          </cell>
          <cell r="E146">
            <v>0</v>
          </cell>
          <cell r="F146" t="str">
            <v xml:space="preserve">Хончорбог  </v>
          </cell>
          <cell r="G146">
            <v>9005.5</v>
          </cell>
          <cell r="H146">
            <v>6843.1</v>
          </cell>
          <cell r="I146">
            <v>5372.1</v>
          </cell>
          <cell r="J146">
            <v>78.547392035894561</v>
          </cell>
        </row>
        <row r="147">
          <cell r="A147">
            <v>202975426</v>
          </cell>
          <cell r="B147" t="str">
            <v>Туркистон</v>
          </cell>
          <cell r="C147">
            <v>0</v>
          </cell>
          <cell r="D147" t="str">
            <v>Туркистон</v>
          </cell>
          <cell r="E147">
            <v>2875.6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 t="e">
            <v>#DIV/0!</v>
          </cell>
        </row>
        <row r="148">
          <cell r="A148">
            <v>202835615</v>
          </cell>
          <cell r="B148" t="str">
            <v>Али бобо</v>
          </cell>
          <cell r="C148">
            <v>0</v>
          </cell>
          <cell r="D148" t="str">
            <v>Али бобо</v>
          </cell>
          <cell r="E148">
            <v>576.70000000000005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 t="e">
            <v>#DIV/0!</v>
          </cell>
        </row>
        <row r="149">
          <cell r="B149" t="str">
            <v>Гулхумор</v>
          </cell>
          <cell r="C149">
            <v>0</v>
          </cell>
          <cell r="D149" t="str">
            <v>Гулхумор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78.503894433809236</v>
          </cell>
        </row>
        <row r="150">
          <cell r="A150">
            <v>205035951</v>
          </cell>
          <cell r="B150" t="str">
            <v>КНА Хасан Хусан</v>
          </cell>
          <cell r="C150">
            <v>0</v>
          </cell>
          <cell r="D150" t="str">
            <v>КНА Хасан Хусан</v>
          </cell>
          <cell r="E150">
            <v>3390.8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 t="e">
            <v>#DIV/0!</v>
          </cell>
        </row>
        <row r="151">
          <cell r="B151" t="str">
            <v>жами</v>
          </cell>
          <cell r="C151">
            <v>0</v>
          </cell>
          <cell r="D151" t="str">
            <v>жами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 t="e">
            <v>#DIV/0!</v>
          </cell>
        </row>
        <row r="152">
          <cell r="A152">
            <v>200975808</v>
          </cell>
          <cell r="B152" t="str">
            <v>Акобирхон (камалак)</v>
          </cell>
          <cell r="C152">
            <v>0</v>
          </cell>
          <cell r="D152" t="str">
            <v>Акобирхон</v>
          </cell>
          <cell r="E152">
            <v>0</v>
          </cell>
          <cell r="F152">
            <v>0</v>
          </cell>
          <cell r="G152">
            <v>3601.3</v>
          </cell>
          <cell r="H152">
            <v>1433.5</v>
          </cell>
          <cell r="I152">
            <v>1125.4000000000001</v>
          </cell>
          <cell r="J152" t="e">
            <v>#DIV/0!</v>
          </cell>
        </row>
        <row r="153">
          <cell r="B153" t="str">
            <v>Мавлуда Хонпошшо Ка</v>
          </cell>
          <cell r="C153">
            <v>0</v>
          </cell>
          <cell r="D153" t="str">
            <v>Мавлуда Хонпошшо Ка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 t="e">
            <v>#DIV/0!</v>
          </cell>
        </row>
        <row r="154">
          <cell r="A154">
            <v>200975854</v>
          </cell>
          <cell r="B154" t="str">
            <v xml:space="preserve">Гузал </v>
          </cell>
          <cell r="C154">
            <v>0</v>
          </cell>
          <cell r="D154" t="str">
            <v>Гузал (тугатилган)</v>
          </cell>
          <cell r="E154">
            <v>1433.5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 t="e">
            <v>#DIV/0!</v>
          </cell>
        </row>
        <row r="155">
          <cell r="A155">
            <v>203717325</v>
          </cell>
          <cell r="B155" t="str">
            <v>Акмал</v>
          </cell>
          <cell r="C155">
            <v>0</v>
          </cell>
          <cell r="D155">
            <v>0</v>
          </cell>
          <cell r="E155">
            <v>0</v>
          </cell>
          <cell r="F155" t="str">
            <v>Акмал</v>
          </cell>
          <cell r="G155">
            <v>0</v>
          </cell>
          <cell r="H155">
            <v>0</v>
          </cell>
          <cell r="I155">
            <v>0</v>
          </cell>
          <cell r="J155">
            <v>78.507150331356826</v>
          </cell>
        </row>
        <row r="156">
          <cell r="B156" t="str">
            <v>жами</v>
          </cell>
          <cell r="C156">
            <v>0</v>
          </cell>
          <cell r="D156" t="str">
            <v>жами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 t="e">
            <v>#DIV/0!</v>
          </cell>
        </row>
        <row r="157">
          <cell r="A157">
            <v>203808916</v>
          </cell>
          <cell r="B157" t="str">
            <v>Эмин бобо</v>
          </cell>
          <cell r="C157">
            <v>0</v>
          </cell>
          <cell r="D157">
            <v>0</v>
          </cell>
          <cell r="E157">
            <v>0</v>
          </cell>
          <cell r="F157" t="str">
            <v>Эмин бобо</v>
          </cell>
          <cell r="G157">
            <v>8961.2000000000007</v>
          </cell>
          <cell r="H157">
            <v>4095.3</v>
          </cell>
          <cell r="I157">
            <v>3211.7</v>
          </cell>
          <cell r="J157" t="e">
            <v>#DIV/0!</v>
          </cell>
        </row>
        <row r="158">
          <cell r="A158">
            <v>204753376</v>
          </cell>
          <cell r="B158" t="str">
            <v>Тожи угли Берди бобо</v>
          </cell>
          <cell r="C158">
            <v>0</v>
          </cell>
          <cell r="D158" t="str">
            <v>Тожи угли берди бобо</v>
          </cell>
          <cell r="E158">
            <v>4095.3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 t="e">
            <v>#DIV/0!</v>
          </cell>
        </row>
        <row r="159">
          <cell r="A159">
            <v>205812641</v>
          </cell>
          <cell r="B159" t="str">
            <v>Калонов Нарзулло боги</v>
          </cell>
          <cell r="C159">
            <v>0</v>
          </cell>
          <cell r="D159" t="str">
            <v>Калонов  Нарзулло боги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 t="e">
            <v>#DIV/0!</v>
          </cell>
        </row>
        <row r="160">
          <cell r="B160" t="str">
            <v>жами</v>
          </cell>
          <cell r="C160">
            <v>0</v>
          </cell>
          <cell r="D160" t="str">
            <v>жами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78.424047078358115</v>
          </cell>
        </row>
        <row r="161">
          <cell r="A161">
            <v>203770776</v>
          </cell>
          <cell r="B161" t="str">
            <v>Ахрор ота</v>
          </cell>
          <cell r="C161">
            <v>0</v>
          </cell>
          <cell r="D161">
            <v>0</v>
          </cell>
          <cell r="E161">
            <v>0</v>
          </cell>
          <cell r="F161" t="str">
            <v>Ахрор ота</v>
          </cell>
          <cell r="G161">
            <v>12417.8</v>
          </cell>
          <cell r="H161">
            <v>5953.8</v>
          </cell>
          <cell r="I161">
            <v>4674</v>
          </cell>
          <cell r="J161" t="e">
            <v>#DIV/0!</v>
          </cell>
        </row>
        <row r="162">
          <cell r="A162">
            <v>202121239</v>
          </cell>
          <cell r="B162" t="str">
            <v>Ой булок</v>
          </cell>
          <cell r="C162">
            <v>0</v>
          </cell>
          <cell r="D162" t="str">
            <v>Ой булок (кисман кай)</v>
          </cell>
          <cell r="E162">
            <v>1805.8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 t="e">
            <v>#DIV/0!</v>
          </cell>
        </row>
        <row r="163">
          <cell r="A163">
            <v>203643514</v>
          </cell>
          <cell r="B163" t="str">
            <v>Карвон</v>
          </cell>
          <cell r="C163">
            <v>0</v>
          </cell>
          <cell r="D163" t="str">
            <v>Карвон</v>
          </cell>
          <cell r="E163">
            <v>4148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 t="e">
            <v>#DIV/0!</v>
          </cell>
        </row>
        <row r="164">
          <cell r="B164" t="str">
            <v>жами</v>
          </cell>
          <cell r="C164">
            <v>0</v>
          </cell>
          <cell r="D164" t="str">
            <v>жами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78.504484530887837</v>
          </cell>
        </row>
        <row r="165">
          <cell r="A165">
            <v>205186535</v>
          </cell>
          <cell r="B165" t="str">
            <v>Хончорбог суви</v>
          </cell>
          <cell r="C165">
            <v>0</v>
          </cell>
          <cell r="D165">
            <v>0</v>
          </cell>
          <cell r="E165">
            <v>0</v>
          </cell>
          <cell r="F165" t="str">
            <v>Хончорбог суви</v>
          </cell>
          <cell r="G165">
            <v>8919.7999999999993</v>
          </cell>
          <cell r="H165">
            <v>0</v>
          </cell>
          <cell r="I165">
            <v>0</v>
          </cell>
          <cell r="J165" t="e">
            <v>#DIV/0!</v>
          </cell>
        </row>
        <row r="166">
          <cell r="B166" t="str">
            <v>жами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 t="e">
            <v>#DIV/0!</v>
          </cell>
        </row>
        <row r="167">
          <cell r="A167">
            <v>203459346</v>
          </cell>
          <cell r="B167" t="str">
            <v>Жом</v>
          </cell>
          <cell r="C167">
            <v>0</v>
          </cell>
          <cell r="D167">
            <v>0</v>
          </cell>
          <cell r="E167">
            <v>0</v>
          </cell>
          <cell r="F167" t="str">
            <v>Жом</v>
          </cell>
          <cell r="G167">
            <v>13735.4</v>
          </cell>
          <cell r="H167">
            <v>0</v>
          </cell>
          <cell r="I167">
            <v>0</v>
          </cell>
          <cell r="J167" t="e">
            <v>#DIV/0!</v>
          </cell>
        </row>
        <row r="168">
          <cell r="B168" t="str">
            <v>жами</v>
          </cell>
          <cell r="C168">
            <v>0</v>
          </cell>
          <cell r="D168" t="str">
            <v>17-лойиха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 t="e">
            <v>#DIV/0!</v>
          </cell>
        </row>
        <row r="169">
          <cell r="A169">
            <v>200766465</v>
          </cell>
          <cell r="B169" t="str">
            <v>Нурафшон</v>
          </cell>
          <cell r="C169">
            <v>0</v>
          </cell>
          <cell r="D169" t="str">
            <v>Нурафшон</v>
          </cell>
          <cell r="E169">
            <v>531.9</v>
          </cell>
          <cell r="F169">
            <v>0</v>
          </cell>
          <cell r="G169">
            <v>3537.6</v>
          </cell>
          <cell r="H169">
            <v>2196</v>
          </cell>
          <cell r="I169">
            <v>1723.9</v>
          </cell>
          <cell r="J169" t="e">
            <v>#DIV/0!</v>
          </cell>
        </row>
        <row r="170">
          <cell r="A170">
            <v>204284557</v>
          </cell>
          <cell r="B170" t="str">
            <v>НЕП Давронжон</v>
          </cell>
          <cell r="C170">
            <v>0</v>
          </cell>
          <cell r="D170">
            <v>0</v>
          </cell>
          <cell r="E170">
            <v>0</v>
          </cell>
          <cell r="F170" t="str">
            <v>НЕП Давронжон</v>
          </cell>
          <cell r="G170">
            <v>0</v>
          </cell>
          <cell r="H170">
            <v>0</v>
          </cell>
          <cell r="I170">
            <v>0</v>
          </cell>
          <cell r="J170" t="e">
            <v>#DIV/0!</v>
          </cell>
        </row>
        <row r="171">
          <cell r="A171">
            <v>206119473</v>
          </cell>
          <cell r="B171" t="str">
            <v>Мирзо Холмурот Холбуви МБЖ</v>
          </cell>
          <cell r="C171">
            <v>0</v>
          </cell>
          <cell r="D171" t="str">
            <v>Мирзо Холмурот Холбуви МБЖ</v>
          </cell>
          <cell r="E171">
            <v>1664.1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 t="e">
            <v>#DIV/0!</v>
          </cell>
        </row>
        <row r="172">
          <cell r="B172" t="str">
            <v>Достонбекжон ДВ тутзори</v>
          </cell>
          <cell r="C172">
            <v>0</v>
          </cell>
          <cell r="D172" t="str">
            <v>Достонбекжон ДВ тутзори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78.501821493624774</v>
          </cell>
        </row>
        <row r="173">
          <cell r="B173" t="str">
            <v>жами</v>
          </cell>
          <cell r="C173">
            <v>0</v>
          </cell>
          <cell r="D173" t="str">
            <v>жами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 t="e">
            <v>#DIV/0!</v>
          </cell>
        </row>
        <row r="174">
          <cell r="A174">
            <v>206176412</v>
          </cell>
          <cell r="B174" t="str">
            <v>Нуркургон тепа</v>
          </cell>
          <cell r="C174">
            <v>0</v>
          </cell>
          <cell r="D174" t="str">
            <v>Нуркургон тепа</v>
          </cell>
          <cell r="E174">
            <v>0</v>
          </cell>
          <cell r="F174">
            <v>0</v>
          </cell>
          <cell r="G174">
            <v>4333.6000000000004</v>
          </cell>
          <cell r="H174">
            <v>0</v>
          </cell>
          <cell r="I174">
            <v>0</v>
          </cell>
          <cell r="J174" t="e">
            <v>#DIV/0!</v>
          </cell>
        </row>
        <row r="175">
          <cell r="A175">
            <v>203666327</v>
          </cell>
          <cell r="B175" t="str">
            <v>Элбек</v>
          </cell>
          <cell r="C175">
            <v>0</v>
          </cell>
          <cell r="D175">
            <v>0</v>
          </cell>
          <cell r="E175">
            <v>0</v>
          </cell>
          <cell r="F175" t="str">
            <v>Элбек</v>
          </cell>
          <cell r="G175">
            <v>0</v>
          </cell>
          <cell r="H175">
            <v>0</v>
          </cell>
          <cell r="I175">
            <v>0</v>
          </cell>
          <cell r="J175" t="e">
            <v>#DIV/0!</v>
          </cell>
        </row>
        <row r="176">
          <cell r="B176" t="str">
            <v>жами</v>
          </cell>
          <cell r="C176">
            <v>0</v>
          </cell>
          <cell r="D176" t="str">
            <v>жами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 t="e">
            <v>#DIV/0!</v>
          </cell>
        </row>
        <row r="177">
          <cell r="A177">
            <v>205285641</v>
          </cell>
          <cell r="B177" t="str">
            <v>Шабада сайли</v>
          </cell>
          <cell r="C177">
            <v>0</v>
          </cell>
          <cell r="D177">
            <v>0</v>
          </cell>
          <cell r="E177">
            <v>0</v>
          </cell>
          <cell r="F177" t="str">
            <v>Шабада сайли</v>
          </cell>
          <cell r="G177">
            <v>5190.6000000000004</v>
          </cell>
          <cell r="H177">
            <v>2430.1999999999998</v>
          </cell>
          <cell r="I177">
            <v>1907.8</v>
          </cell>
          <cell r="J177" t="e">
            <v>#DIV/0!</v>
          </cell>
        </row>
        <row r="178">
          <cell r="A178">
            <v>200766394</v>
          </cell>
          <cell r="B178" t="str">
            <v>Хожи</v>
          </cell>
          <cell r="C178">
            <v>0</v>
          </cell>
          <cell r="D178" t="str">
            <v>Хожи</v>
          </cell>
          <cell r="E178">
            <v>2430.1999999999998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 t="e">
            <v>#DIV/0!</v>
          </cell>
        </row>
        <row r="179">
          <cell r="B179" t="str">
            <v>жами</v>
          </cell>
          <cell r="C179">
            <v>0</v>
          </cell>
          <cell r="D179" t="str">
            <v>жами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 t="e">
            <v>#DIV/0!</v>
          </cell>
        </row>
        <row r="180">
          <cell r="A180">
            <v>200975862</v>
          </cell>
          <cell r="B180" t="str">
            <v xml:space="preserve">Бунёд </v>
          </cell>
          <cell r="C180">
            <v>0</v>
          </cell>
          <cell r="D180">
            <v>0</v>
          </cell>
          <cell r="E180">
            <v>0</v>
          </cell>
          <cell r="F180" t="str">
            <v xml:space="preserve">Бунёд </v>
          </cell>
          <cell r="G180">
            <v>16511.900000000001</v>
          </cell>
          <cell r="H180">
            <v>6018.5999999999995</v>
          </cell>
          <cell r="I180">
            <v>4724.8999999999996</v>
          </cell>
          <cell r="J180">
            <v>78.503826845527129</v>
          </cell>
        </row>
        <row r="181">
          <cell r="A181">
            <v>202041568</v>
          </cell>
          <cell r="B181" t="str">
            <v>Нишон</v>
          </cell>
          <cell r="C181">
            <v>0</v>
          </cell>
          <cell r="D181" t="str">
            <v>Нишон</v>
          </cell>
          <cell r="E181">
            <v>4952.8999999999996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 t="e">
            <v>#DIV/0!</v>
          </cell>
        </row>
        <row r="182">
          <cell r="A182">
            <v>206125808</v>
          </cell>
          <cell r="B182" t="str">
            <v>Норпошшо офтоб ИР</v>
          </cell>
          <cell r="C182">
            <v>0</v>
          </cell>
          <cell r="D182" t="str">
            <v>Норпошшо офтоб ИР</v>
          </cell>
          <cell r="E182">
            <v>1065.7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 t="e">
            <v>#DIV/0!</v>
          </cell>
        </row>
        <row r="183">
          <cell r="B183" t="str">
            <v>Тухтагул Гулшода тутзори</v>
          </cell>
          <cell r="C183">
            <v>0</v>
          </cell>
          <cell r="D183" t="str">
            <v>Тухтагул Гулшода тутзори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78.504967932741835</v>
          </cell>
        </row>
        <row r="184">
          <cell r="B184" t="str">
            <v>жами</v>
          </cell>
          <cell r="C184">
            <v>0</v>
          </cell>
          <cell r="D184" t="str">
            <v>жами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 t="e">
            <v>#DIV/0!</v>
          </cell>
        </row>
        <row r="185">
          <cell r="B185" t="str">
            <v>Жалил бобо</v>
          </cell>
          <cell r="C185">
            <v>0</v>
          </cell>
          <cell r="D185" t="str">
            <v>Жалил бобо</v>
          </cell>
          <cell r="E185">
            <v>0</v>
          </cell>
          <cell r="F185">
            <v>0</v>
          </cell>
          <cell r="G185">
            <v>2210.4</v>
          </cell>
          <cell r="H185">
            <v>0</v>
          </cell>
          <cell r="I185">
            <v>0</v>
          </cell>
          <cell r="J185" t="e">
            <v>#DIV/0!</v>
          </cell>
        </row>
        <row r="186">
          <cell r="A186">
            <v>203770769</v>
          </cell>
          <cell r="B186" t="str">
            <v>Элбек-1</v>
          </cell>
          <cell r="C186">
            <v>0</v>
          </cell>
          <cell r="D186">
            <v>0</v>
          </cell>
          <cell r="E186">
            <v>0</v>
          </cell>
          <cell r="F186" t="str">
            <v>Элбек-1</v>
          </cell>
          <cell r="G186">
            <v>0</v>
          </cell>
          <cell r="H186">
            <v>0</v>
          </cell>
          <cell r="I186">
            <v>0</v>
          </cell>
          <cell r="J186" t="e">
            <v>#DIV/0!</v>
          </cell>
        </row>
        <row r="187">
          <cell r="B187" t="str">
            <v>жами</v>
          </cell>
          <cell r="C187">
            <v>0</v>
          </cell>
          <cell r="D187" t="str">
            <v>жами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 t="e">
            <v>#DIV/0!</v>
          </cell>
        </row>
        <row r="188">
          <cell r="A188">
            <v>205275962</v>
          </cell>
          <cell r="B188" t="str">
            <v>Мулки Жахон</v>
          </cell>
          <cell r="C188">
            <v>0</v>
          </cell>
          <cell r="D188">
            <v>0</v>
          </cell>
          <cell r="E188">
            <v>0</v>
          </cell>
          <cell r="F188" t="str">
            <v>Мулки Жахон</v>
          </cell>
          <cell r="G188">
            <v>10139.4</v>
          </cell>
          <cell r="H188">
            <v>2337</v>
          </cell>
          <cell r="I188">
            <v>1834.7</v>
          </cell>
          <cell r="J188" t="e">
            <v>#DIV/0!</v>
          </cell>
        </row>
        <row r="189">
          <cell r="B189" t="str">
            <v xml:space="preserve">Бунёд </v>
          </cell>
          <cell r="C189">
            <v>0</v>
          </cell>
          <cell r="D189" t="str">
            <v>Бунёд (кисман кай)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 t="e">
            <v>#DIV/0!</v>
          </cell>
        </row>
        <row r="190">
          <cell r="B190" t="str">
            <v>ТТЗ Феруз Сухроб</v>
          </cell>
          <cell r="C190">
            <v>0</v>
          </cell>
          <cell r="D190" t="str">
            <v>ТТЗ Феруз Сухроб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 t="e">
            <v>#DIV/0!</v>
          </cell>
        </row>
        <row r="191">
          <cell r="A191">
            <v>205348499</v>
          </cell>
          <cell r="B191" t="str">
            <v>Тешик тош</v>
          </cell>
          <cell r="C191">
            <v>0</v>
          </cell>
          <cell r="D191" t="str">
            <v>Тешик тош</v>
          </cell>
          <cell r="E191">
            <v>2337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78.506632434745399</v>
          </cell>
        </row>
        <row r="192">
          <cell r="B192" t="str">
            <v>жами</v>
          </cell>
          <cell r="C192">
            <v>0</v>
          </cell>
          <cell r="D192" t="str">
            <v>жами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 t="e">
            <v>#DIV/0!</v>
          </cell>
        </row>
        <row r="193">
          <cell r="A193">
            <v>203722161</v>
          </cell>
          <cell r="B193" t="str">
            <v>Ашур бобо</v>
          </cell>
          <cell r="C193">
            <v>0</v>
          </cell>
          <cell r="D193">
            <v>0</v>
          </cell>
          <cell r="E193">
            <v>0</v>
          </cell>
          <cell r="F193" t="str">
            <v>Ашур бобо</v>
          </cell>
          <cell r="G193">
            <v>7821.8</v>
          </cell>
          <cell r="H193">
            <v>3379.6</v>
          </cell>
          <cell r="I193">
            <v>2653.1</v>
          </cell>
          <cell r="J193" t="e">
            <v>#DIV/0!</v>
          </cell>
        </row>
        <row r="194">
          <cell r="A194">
            <v>205348482</v>
          </cell>
          <cell r="B194" t="str">
            <v>Бегим она</v>
          </cell>
          <cell r="C194">
            <v>0</v>
          </cell>
          <cell r="D194" t="str">
            <v>Бегим она (тугатилган)</v>
          </cell>
          <cell r="E194">
            <v>2493.9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 t="e">
            <v>#DIV/0!</v>
          </cell>
        </row>
        <row r="195">
          <cell r="A195">
            <v>206122265</v>
          </cell>
          <cell r="B195" t="str">
            <v>Муроджон Мавлон ИММ</v>
          </cell>
          <cell r="C195">
            <v>0</v>
          </cell>
          <cell r="D195" t="str">
            <v>Муроджон Мавлон ИММ</v>
          </cell>
          <cell r="E195">
            <v>780.1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 t="e">
            <v>#DIV/0!</v>
          </cell>
        </row>
        <row r="196">
          <cell r="A196">
            <v>200975879</v>
          </cell>
          <cell r="B196" t="str">
            <v>Сарикул</v>
          </cell>
          <cell r="C196">
            <v>0</v>
          </cell>
          <cell r="D196" t="str">
            <v>Сарикул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78.503373180258023</v>
          </cell>
        </row>
        <row r="197">
          <cell r="A197">
            <v>205311324</v>
          </cell>
          <cell r="B197" t="str">
            <v>Комуна Зилола</v>
          </cell>
          <cell r="C197">
            <v>0</v>
          </cell>
          <cell r="D197" t="str">
            <v>Комуна Зилола</v>
          </cell>
          <cell r="E197">
            <v>105.6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 t="e">
            <v>#DIV/0!</v>
          </cell>
        </row>
        <row r="198">
          <cell r="B198" t="str">
            <v>жами</v>
          </cell>
          <cell r="C198">
            <v>0</v>
          </cell>
          <cell r="D198" t="str">
            <v>жами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 t="e">
            <v>#DIV/0!</v>
          </cell>
        </row>
        <row r="199">
          <cell r="A199">
            <v>201117449</v>
          </cell>
          <cell r="B199" t="str">
            <v>Жахонгир</v>
          </cell>
          <cell r="C199">
            <v>0</v>
          </cell>
          <cell r="D199">
            <v>0</v>
          </cell>
          <cell r="E199">
            <v>0</v>
          </cell>
          <cell r="F199" t="str">
            <v>Жахонгир</v>
          </cell>
          <cell r="G199">
            <v>7470.4</v>
          </cell>
          <cell r="H199">
            <v>2111.4</v>
          </cell>
          <cell r="I199">
            <v>1657.6</v>
          </cell>
          <cell r="J199" t="e">
            <v>#DIV/0!</v>
          </cell>
        </row>
        <row r="200">
          <cell r="A200">
            <v>202108972</v>
          </cell>
          <cell r="B200" t="str">
            <v>Шербек</v>
          </cell>
          <cell r="C200">
            <v>0</v>
          </cell>
          <cell r="D200" t="str">
            <v>Шербек</v>
          </cell>
          <cell r="E200">
            <v>1331.2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 t="e">
            <v>#DIV/0!</v>
          </cell>
        </row>
        <row r="201">
          <cell r="B201" t="str">
            <v>Озода боги</v>
          </cell>
          <cell r="C201">
            <v>0</v>
          </cell>
          <cell r="D201" t="str">
            <v>Озода боги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 t="e">
            <v>#DIV/0!</v>
          </cell>
        </row>
        <row r="202">
          <cell r="B202" t="str">
            <v>Олтин боги</v>
          </cell>
          <cell r="C202">
            <v>0</v>
          </cell>
          <cell r="D202" t="str">
            <v>Олтин боги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78.507151652931697</v>
          </cell>
        </row>
        <row r="203">
          <cell r="B203" t="str">
            <v>Хожи</v>
          </cell>
          <cell r="C203">
            <v>0</v>
          </cell>
          <cell r="D203" t="str">
            <v>Хожи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 t="e">
            <v>#DIV/0!</v>
          </cell>
        </row>
        <row r="204">
          <cell r="A204">
            <v>203643506</v>
          </cell>
          <cell r="B204" t="str">
            <v>М.Улугбек</v>
          </cell>
          <cell r="C204">
            <v>0</v>
          </cell>
          <cell r="D204" t="str">
            <v>М.Улугбек</v>
          </cell>
          <cell r="E204">
            <v>780.2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 t="e">
            <v>#DIV/0!</v>
          </cell>
        </row>
        <row r="205">
          <cell r="B205" t="str">
            <v>Зухридин</v>
          </cell>
          <cell r="C205">
            <v>0</v>
          </cell>
          <cell r="D205" t="str">
            <v>Зухридин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 t="e">
            <v>#DIV/0!</v>
          </cell>
        </row>
        <row r="206">
          <cell r="B206" t="str">
            <v>жами</v>
          </cell>
          <cell r="C206">
            <v>0</v>
          </cell>
          <cell r="D206" t="str">
            <v>жами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 t="e">
            <v>#DIV/0!</v>
          </cell>
        </row>
        <row r="207">
          <cell r="A207">
            <v>203728271</v>
          </cell>
          <cell r="B207" t="str">
            <v>Мусурмон бобо</v>
          </cell>
          <cell r="C207">
            <v>0</v>
          </cell>
          <cell r="D207" t="str">
            <v>Мусурмон бобо</v>
          </cell>
          <cell r="E207">
            <v>7888.9</v>
          </cell>
          <cell r="F207">
            <v>0</v>
          </cell>
          <cell r="G207">
            <v>17036.599999999999</v>
          </cell>
          <cell r="H207">
            <v>9913.6</v>
          </cell>
          <cell r="I207">
            <v>7782.7</v>
          </cell>
          <cell r="J207" t="e">
            <v>#DIV/0!</v>
          </cell>
        </row>
        <row r="208">
          <cell r="A208">
            <v>206125790</v>
          </cell>
          <cell r="B208" t="str">
            <v>Гайбулло Тохир Жура ЖТБ</v>
          </cell>
          <cell r="C208">
            <v>0</v>
          </cell>
          <cell r="D208" t="str">
            <v>Гайбулло Тохир Жура ЖТБ</v>
          </cell>
          <cell r="E208">
            <v>2024.7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 t="e">
            <v>#DIV/0!</v>
          </cell>
        </row>
        <row r="209">
          <cell r="A209">
            <v>203463152</v>
          </cell>
          <cell r="B209" t="str">
            <v>Гулхумор</v>
          </cell>
          <cell r="C209">
            <v>0</v>
          </cell>
          <cell r="D209">
            <v>0</v>
          </cell>
          <cell r="E209">
            <v>0</v>
          </cell>
          <cell r="F209" t="str">
            <v>Гулхумор</v>
          </cell>
          <cell r="G209">
            <v>0</v>
          </cell>
          <cell r="H209">
            <v>0</v>
          </cell>
          <cell r="I209">
            <v>0</v>
          </cell>
          <cell r="J209" t="e">
            <v>#DIV/0!</v>
          </cell>
        </row>
        <row r="210">
          <cell r="B210" t="str">
            <v>Лойло Шахбозбек Эрка</v>
          </cell>
          <cell r="C210">
            <v>0</v>
          </cell>
          <cell r="D210" t="str">
            <v>Лойло Шахбозбек Эрка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78.505285668173016</v>
          </cell>
        </row>
        <row r="211">
          <cell r="B211" t="str">
            <v>Яхшибой улмас тутзори</v>
          </cell>
          <cell r="C211">
            <v>0</v>
          </cell>
          <cell r="D211" t="str">
            <v>Яхшибой улмас тутзори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 t="e">
            <v>#DIV/0!</v>
          </cell>
        </row>
        <row r="212">
          <cell r="B212" t="str">
            <v>жами</v>
          </cell>
          <cell r="C212">
            <v>0</v>
          </cell>
          <cell r="D212" t="str">
            <v>жами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 t="e">
            <v>#DIV/0!</v>
          </cell>
        </row>
        <row r="213">
          <cell r="A213">
            <v>201818414</v>
          </cell>
          <cell r="B213" t="str">
            <v>Мурот</v>
          </cell>
          <cell r="C213">
            <v>0</v>
          </cell>
          <cell r="D213">
            <v>0</v>
          </cell>
          <cell r="E213">
            <v>0</v>
          </cell>
          <cell r="F213" t="str">
            <v>Мурот</v>
          </cell>
          <cell r="G213">
            <v>5143.5</v>
          </cell>
          <cell r="H213">
            <v>349.8</v>
          </cell>
          <cell r="I213">
            <v>274.5</v>
          </cell>
          <cell r="J213" t="e">
            <v>#DIV/0!</v>
          </cell>
        </row>
        <row r="214">
          <cell r="A214">
            <v>203250520</v>
          </cell>
          <cell r="B214" t="str">
            <v>Кахромон бобо</v>
          </cell>
          <cell r="C214">
            <v>0</v>
          </cell>
          <cell r="D214" t="str">
            <v>Кахромон бобо</v>
          </cell>
          <cell r="E214">
            <v>349.8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 t="e">
            <v>#DIV/0!</v>
          </cell>
        </row>
        <row r="215">
          <cell r="B215" t="str">
            <v>жами</v>
          </cell>
          <cell r="C215">
            <v>0</v>
          </cell>
          <cell r="D215" t="str">
            <v>жами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 t="e">
            <v>#DIV/0!</v>
          </cell>
        </row>
        <row r="216">
          <cell r="A216">
            <v>203371949</v>
          </cell>
          <cell r="B216" t="str">
            <v xml:space="preserve">Голиб </v>
          </cell>
          <cell r="C216">
            <v>0</v>
          </cell>
          <cell r="D216">
            <v>0</v>
          </cell>
          <cell r="E216">
            <v>0</v>
          </cell>
          <cell r="F216" t="str">
            <v xml:space="preserve">Голиб </v>
          </cell>
          <cell r="G216">
            <v>4630.2</v>
          </cell>
          <cell r="H216">
            <v>0</v>
          </cell>
          <cell r="I216">
            <v>0</v>
          </cell>
          <cell r="J216">
            <v>78.473413379073747</v>
          </cell>
        </row>
        <row r="217">
          <cell r="A217">
            <v>205289629</v>
          </cell>
          <cell r="B217" t="str">
            <v>Муродхон МН фх</v>
          </cell>
          <cell r="C217">
            <v>0</v>
          </cell>
          <cell r="D217" t="str">
            <v>Муродхон МН фх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 t="e">
            <v>#DIV/0!</v>
          </cell>
        </row>
        <row r="218">
          <cell r="B218" t="str">
            <v>жами</v>
          </cell>
          <cell r="C218">
            <v>0</v>
          </cell>
          <cell r="D218" t="str">
            <v>29-лойиха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 t="e">
            <v>#DIV/0!</v>
          </cell>
        </row>
        <row r="219">
          <cell r="A219">
            <v>200766458</v>
          </cell>
          <cell r="B219" t="str">
            <v>Ок булок</v>
          </cell>
          <cell r="C219">
            <v>0</v>
          </cell>
          <cell r="D219">
            <v>0</v>
          </cell>
          <cell r="E219">
            <v>0</v>
          </cell>
          <cell r="F219" t="str">
            <v>Ок булок</v>
          </cell>
          <cell r="G219">
            <v>1622.1</v>
          </cell>
          <cell r="H219">
            <v>0</v>
          </cell>
          <cell r="I219">
            <v>0</v>
          </cell>
          <cell r="J219" t="e">
            <v>#DIV/0!</v>
          </cell>
        </row>
        <row r="220">
          <cell r="A220">
            <v>200766480</v>
          </cell>
          <cell r="B220" t="str">
            <v xml:space="preserve">Нигина </v>
          </cell>
          <cell r="C220">
            <v>0</v>
          </cell>
          <cell r="D220" t="str">
            <v xml:space="preserve">Нигина 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 t="e">
            <v>#DIV/0!</v>
          </cell>
        </row>
        <row r="221">
          <cell r="B221" t="str">
            <v>Яхшибой Коракия меваси</v>
          </cell>
          <cell r="C221">
            <v>0</v>
          </cell>
          <cell r="D221" t="str">
            <v>Яхшибой Кора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 t="e">
            <v>#DIV/0!</v>
          </cell>
        </row>
        <row r="222">
          <cell r="B222" t="str">
            <v>Холис Марварид</v>
          </cell>
          <cell r="C222">
            <v>0</v>
          </cell>
          <cell r="D222" t="str">
            <v>Холис Марварид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 t="e">
            <v>#DIV/0!</v>
          </cell>
        </row>
        <row r="223">
          <cell r="B223" t="str">
            <v>Рузимурод Зохит боги</v>
          </cell>
          <cell r="C223">
            <v>0</v>
          </cell>
          <cell r="D223" t="str">
            <v>Рузимурод Зохит боги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 t="e">
            <v>#DIV/0!</v>
          </cell>
        </row>
        <row r="224">
          <cell r="B224" t="str">
            <v>Хончорбог замини тутзори</v>
          </cell>
          <cell r="C224">
            <v>0</v>
          </cell>
          <cell r="D224" t="str">
            <v>Хончорбог замини тутзори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 t="e">
            <v>#DIV/0!</v>
          </cell>
        </row>
        <row r="225">
          <cell r="B225" t="str">
            <v>жами</v>
          </cell>
          <cell r="C225">
            <v>0</v>
          </cell>
          <cell r="D225" t="str">
            <v>жами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 t="e">
            <v>#DIV/0!</v>
          </cell>
        </row>
        <row r="226">
          <cell r="A226">
            <v>200766441</v>
          </cell>
          <cell r="B226" t="str">
            <v>Марс</v>
          </cell>
          <cell r="C226">
            <v>0</v>
          </cell>
          <cell r="D226">
            <v>0</v>
          </cell>
          <cell r="E226">
            <v>0</v>
          </cell>
          <cell r="F226" t="str">
            <v>Марс</v>
          </cell>
          <cell r="G226">
            <v>6395.4</v>
          </cell>
          <cell r="H226">
            <v>3684.4</v>
          </cell>
          <cell r="I226">
            <v>2892.5</v>
          </cell>
          <cell r="J226" t="e">
            <v>#DIV/0!</v>
          </cell>
        </row>
        <row r="227">
          <cell r="B227" t="str">
            <v>Шавкиддин  Тухбой Хим</v>
          </cell>
          <cell r="C227">
            <v>0</v>
          </cell>
          <cell r="D227" t="str">
            <v>Шавкиддин  Тухбой Хим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 t="e">
            <v>#DIV/0!</v>
          </cell>
        </row>
        <row r="228">
          <cell r="B228" t="str">
            <v>Аминов Бахтиёр</v>
          </cell>
          <cell r="C228">
            <v>0</v>
          </cell>
          <cell r="D228" t="str">
            <v>Аминов Бахтиёр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 t="e">
            <v>#DIV/0!</v>
          </cell>
        </row>
        <row r="229">
          <cell r="B229" t="str">
            <v>Турдикулов Манзар боги</v>
          </cell>
          <cell r="C229">
            <v>0</v>
          </cell>
          <cell r="D229" t="str">
            <v>Турдикулов Манзар боги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78.506676799478882</v>
          </cell>
        </row>
        <row r="230">
          <cell r="B230" t="str">
            <v>Аминов Туркман</v>
          </cell>
          <cell r="C230">
            <v>0</v>
          </cell>
          <cell r="D230" t="str">
            <v>Аминов Туркман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 t="e">
            <v>#DIV/0!</v>
          </cell>
        </row>
        <row r="231">
          <cell r="B231" t="str">
            <v>Ошин тангим</v>
          </cell>
          <cell r="C231">
            <v>0</v>
          </cell>
          <cell r="D231" t="str">
            <v>Ошин тангим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 t="e">
            <v>#DIV/0!</v>
          </cell>
        </row>
        <row r="232">
          <cell r="A232">
            <v>203630625</v>
          </cell>
          <cell r="B232" t="str">
            <v>Рахим бобо</v>
          </cell>
          <cell r="C232">
            <v>0</v>
          </cell>
          <cell r="D232" t="str">
            <v>Рахим бобо</v>
          </cell>
          <cell r="E232">
            <v>3684.4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 t="e">
            <v>#DIV/0!</v>
          </cell>
        </row>
        <row r="233">
          <cell r="B233" t="str">
            <v>Жамолиддин бесин боги</v>
          </cell>
          <cell r="C233">
            <v>0</v>
          </cell>
          <cell r="D233" t="str">
            <v>Жамолиддин бесин боги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 t="e">
            <v>#DIV/0!</v>
          </cell>
        </row>
        <row r="234">
          <cell r="B234" t="str">
            <v>жами</v>
          </cell>
          <cell r="C234">
            <v>0</v>
          </cell>
          <cell r="D234" t="str">
            <v>жами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 t="e">
            <v>#DIV/0!</v>
          </cell>
        </row>
        <row r="235">
          <cell r="A235">
            <v>300559134</v>
          </cell>
          <cell r="B235" t="str">
            <v xml:space="preserve">Зиёнур Чашмаси дури </v>
          </cell>
          <cell r="C235">
            <v>0</v>
          </cell>
          <cell r="D235">
            <v>0</v>
          </cell>
          <cell r="E235">
            <v>0</v>
          </cell>
          <cell r="F235" t="str">
            <v xml:space="preserve">Зиёнур Чашмаси дури </v>
          </cell>
          <cell r="G235">
            <v>11510.6</v>
          </cell>
          <cell r="H235">
            <v>8447.2999999999993</v>
          </cell>
          <cell r="I235">
            <v>6631.5</v>
          </cell>
          <cell r="J235" t="e">
            <v>#DIV/0!</v>
          </cell>
        </row>
        <row r="236">
          <cell r="A236">
            <v>202419672</v>
          </cell>
          <cell r="B236" t="str">
            <v>Кайрагоч</v>
          </cell>
          <cell r="C236">
            <v>0</v>
          </cell>
          <cell r="D236" t="str">
            <v>Кайрагоч</v>
          </cell>
          <cell r="E236">
            <v>6663.4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 t="e">
            <v>#DIV/0!</v>
          </cell>
        </row>
        <row r="237">
          <cell r="B237" t="str">
            <v>Азим бобо</v>
          </cell>
          <cell r="C237">
            <v>0</v>
          </cell>
          <cell r="D237" t="str">
            <v>Азим бобо</v>
          </cell>
          <cell r="E237">
            <v>1783.9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 t="e">
            <v>#DIV/0!</v>
          </cell>
        </row>
        <row r="238">
          <cell r="B238" t="str">
            <v>Шербек Гоффор Худой</v>
          </cell>
          <cell r="C238">
            <v>0</v>
          </cell>
          <cell r="D238" t="str">
            <v>Шербек Гоффор Худой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78.504374178731666</v>
          </cell>
        </row>
        <row r="239">
          <cell r="B239" t="str">
            <v>жами</v>
          </cell>
          <cell r="C239">
            <v>0</v>
          </cell>
          <cell r="D239" t="str">
            <v>жами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 t="e">
            <v>#DIV/0!</v>
          </cell>
        </row>
        <row r="240">
          <cell r="A240">
            <v>202088034</v>
          </cell>
          <cell r="B240" t="str">
            <v>Самарканд</v>
          </cell>
          <cell r="C240">
            <v>0</v>
          </cell>
          <cell r="D240">
            <v>0</v>
          </cell>
          <cell r="E240">
            <v>0</v>
          </cell>
          <cell r="F240" t="str">
            <v>Самарканд</v>
          </cell>
          <cell r="G240">
            <v>18255.400000000001</v>
          </cell>
          <cell r="H240">
            <v>1892.1</v>
          </cell>
          <cell r="I240">
            <v>1485.4</v>
          </cell>
          <cell r="J240" t="e">
            <v>#DIV/0!</v>
          </cell>
        </row>
        <row r="241">
          <cell r="A241">
            <v>203244210</v>
          </cell>
          <cell r="B241" t="str">
            <v>Х.Разокова</v>
          </cell>
          <cell r="C241">
            <v>0</v>
          </cell>
          <cell r="D241" t="str">
            <v>Х.Разокова</v>
          </cell>
          <cell r="E241">
            <v>1892.1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 t="e">
            <v>#DIV/0!</v>
          </cell>
        </row>
        <row r="242">
          <cell r="B242" t="str">
            <v>жами</v>
          </cell>
          <cell r="C242">
            <v>0</v>
          </cell>
          <cell r="D242" t="str">
            <v>жами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 t="e">
            <v>#DIV/0!</v>
          </cell>
        </row>
        <row r="243">
          <cell r="A243">
            <v>206112095</v>
          </cell>
          <cell r="B243" t="str">
            <v>Олимхон Ахат Толмас</v>
          </cell>
          <cell r="C243">
            <v>0</v>
          </cell>
          <cell r="D243">
            <v>0</v>
          </cell>
          <cell r="E243">
            <v>0</v>
          </cell>
          <cell r="F243" t="str">
            <v>Олимхон Ахат Толмас</v>
          </cell>
          <cell r="G243">
            <v>5900.1</v>
          </cell>
          <cell r="H243">
            <v>2310.6</v>
          </cell>
          <cell r="I243">
            <v>1813.9</v>
          </cell>
          <cell r="J243">
            <v>78.505364409914918</v>
          </cell>
        </row>
        <row r="244">
          <cell r="A244">
            <v>203392811</v>
          </cell>
          <cell r="B244" t="str">
            <v>Усман ота</v>
          </cell>
          <cell r="C244">
            <v>0</v>
          </cell>
          <cell r="D244" t="str">
            <v>Усман ота</v>
          </cell>
          <cell r="E244">
            <v>2310.6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 t="e">
            <v>#DIV/0!</v>
          </cell>
        </row>
        <row r="245">
          <cell r="B245" t="str">
            <v>Шахбоз Лола Феруза</v>
          </cell>
          <cell r="C245">
            <v>0</v>
          </cell>
          <cell r="D245" t="str">
            <v>Шахбоз Лола Феруза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 t="e">
            <v>#DIV/0!</v>
          </cell>
        </row>
        <row r="246">
          <cell r="B246" t="str">
            <v>жами</v>
          </cell>
          <cell r="C246">
            <v>0</v>
          </cell>
          <cell r="D246" t="str">
            <v>жами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78.503419025361382</v>
          </cell>
        </row>
        <row r="247">
          <cell r="A247">
            <v>204525990</v>
          </cell>
          <cell r="B247" t="str">
            <v>А.Х Хошим бобо</v>
          </cell>
          <cell r="C247">
            <v>0</v>
          </cell>
          <cell r="D247">
            <v>0</v>
          </cell>
          <cell r="E247">
            <v>0</v>
          </cell>
          <cell r="F247" t="str">
            <v>А.Х Хошим бобо</v>
          </cell>
          <cell r="G247">
            <v>3029.4</v>
          </cell>
          <cell r="H247">
            <v>853</v>
          </cell>
          <cell r="I247">
            <v>669.6</v>
          </cell>
          <cell r="J247" t="e">
            <v>#DIV/0!</v>
          </cell>
        </row>
        <row r="248">
          <cell r="A248">
            <v>206125862</v>
          </cell>
          <cell r="B248" t="str">
            <v>Абдукосим Хошимов</v>
          </cell>
          <cell r="C248">
            <v>0</v>
          </cell>
          <cell r="D248" t="str">
            <v>Абдукосим Хошимов</v>
          </cell>
          <cell r="E248">
            <v>853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 t="e">
            <v>#DIV/0!</v>
          </cell>
        </row>
        <row r="249">
          <cell r="A249">
            <v>203256734</v>
          </cell>
          <cell r="B249" t="str">
            <v>Облакул бобо</v>
          </cell>
          <cell r="C249">
            <v>0</v>
          </cell>
          <cell r="D249" t="str">
            <v>Облакул бобо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 t="e">
            <v>#DIV/0!</v>
          </cell>
        </row>
        <row r="250">
          <cell r="B250" t="str">
            <v>жами</v>
          </cell>
          <cell r="C250">
            <v>0</v>
          </cell>
          <cell r="D250" t="str">
            <v>жами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78.49941383352872</v>
          </cell>
        </row>
        <row r="251">
          <cell r="A251">
            <v>200767076</v>
          </cell>
          <cell r="B251" t="str">
            <v>Хавазаксой</v>
          </cell>
          <cell r="C251">
            <v>0</v>
          </cell>
          <cell r="D251" t="str">
            <v>Хавазаксой</v>
          </cell>
          <cell r="E251">
            <v>2282.8000000000002</v>
          </cell>
          <cell r="F251">
            <v>0</v>
          </cell>
          <cell r="G251">
            <v>5489.6</v>
          </cell>
          <cell r="H251">
            <v>3932.4</v>
          </cell>
          <cell r="I251">
            <v>3087.2</v>
          </cell>
          <cell r="J251" t="e">
            <v>#DIV/0!</v>
          </cell>
        </row>
        <row r="252">
          <cell r="A252">
            <v>206151017</v>
          </cell>
          <cell r="B252" t="str">
            <v>Нормумин Комил</v>
          </cell>
          <cell r="C252">
            <v>0</v>
          </cell>
          <cell r="D252" t="str">
            <v>Нормумин Комил</v>
          </cell>
          <cell r="E252">
            <v>1649.6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 t="e">
            <v>#DIV/0!</v>
          </cell>
        </row>
        <row r="253">
          <cell r="A253">
            <v>206122369</v>
          </cell>
          <cell r="B253" t="str">
            <v>Жасурбек боз</v>
          </cell>
          <cell r="C253">
            <v>0</v>
          </cell>
          <cell r="D253">
            <v>0</v>
          </cell>
          <cell r="E253">
            <v>0</v>
          </cell>
          <cell r="F253" t="str">
            <v>Жасурбек боз</v>
          </cell>
          <cell r="G253">
            <v>0</v>
          </cell>
          <cell r="H253">
            <v>0</v>
          </cell>
          <cell r="I253">
            <v>0</v>
          </cell>
          <cell r="J253" t="e">
            <v>#DIV/0!</v>
          </cell>
        </row>
        <row r="254">
          <cell r="B254" t="str">
            <v>жами</v>
          </cell>
          <cell r="C254">
            <v>0</v>
          </cell>
          <cell r="D254" t="str">
            <v>жами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78.506764316956563</v>
          </cell>
        </row>
        <row r="255">
          <cell r="A255">
            <v>203723595</v>
          </cell>
          <cell r="B255" t="str">
            <v xml:space="preserve">Латофат </v>
          </cell>
          <cell r="C255">
            <v>0</v>
          </cell>
          <cell r="D255">
            <v>0</v>
          </cell>
          <cell r="E255">
            <v>0</v>
          </cell>
          <cell r="F255" t="str">
            <v xml:space="preserve">Латофат </v>
          </cell>
          <cell r="G255">
            <v>6979.6</v>
          </cell>
          <cell r="H255">
            <v>3991.7</v>
          </cell>
          <cell r="I255">
            <v>3133.7</v>
          </cell>
          <cell r="J255" t="e">
            <v>#DIV/0!</v>
          </cell>
        </row>
        <row r="256">
          <cell r="A256">
            <v>200766308</v>
          </cell>
          <cell r="B256" t="str">
            <v>Орзу</v>
          </cell>
          <cell r="C256">
            <v>0</v>
          </cell>
          <cell r="D256" t="str">
            <v>Орзу (тугатилган)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 t="e">
            <v>#DIV/0!</v>
          </cell>
        </row>
        <row r="257">
          <cell r="A257">
            <v>300781588</v>
          </cell>
          <cell r="B257" t="str">
            <v>Сухроб Лунка Олтин толаси</v>
          </cell>
          <cell r="C257">
            <v>0</v>
          </cell>
          <cell r="D257" t="str">
            <v>Сухроб Лунка Олтин толаси</v>
          </cell>
          <cell r="E257">
            <v>2230.1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 t="e">
            <v>#DIV/0!</v>
          </cell>
        </row>
        <row r="258">
          <cell r="B258" t="str">
            <v>Сухроб Мурод Олтин толаси</v>
          </cell>
          <cell r="C258">
            <v>0</v>
          </cell>
          <cell r="D258" t="str">
            <v>Сухроб Мурод Олтин толаси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78.505398702307289</v>
          </cell>
        </row>
        <row r="259">
          <cell r="A259">
            <v>206151024</v>
          </cell>
          <cell r="B259" t="str">
            <v>Шабнам Абдусалим</v>
          </cell>
          <cell r="C259">
            <v>0</v>
          </cell>
          <cell r="D259" t="str">
            <v>Шабнам Абдусалим</v>
          </cell>
          <cell r="E259">
            <v>1761.6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 t="e">
            <v>#DIV/0!</v>
          </cell>
        </row>
        <row r="260">
          <cell r="B260" t="str">
            <v>жами</v>
          </cell>
          <cell r="C260">
            <v>0</v>
          </cell>
          <cell r="D260" t="str">
            <v>жами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 t="e">
            <v>#DIV/0!</v>
          </cell>
        </row>
        <row r="261">
          <cell r="A261">
            <v>206123454</v>
          </cell>
          <cell r="B261" t="str">
            <v>Голиб Хайдар Абдура</v>
          </cell>
          <cell r="C261">
            <v>0</v>
          </cell>
          <cell r="D261">
            <v>0</v>
          </cell>
          <cell r="E261">
            <v>0</v>
          </cell>
          <cell r="F261" t="str">
            <v>Голиб Хайдар Абдура</v>
          </cell>
          <cell r="G261">
            <v>6607.1</v>
          </cell>
          <cell r="H261">
            <v>321.5</v>
          </cell>
          <cell r="I261">
            <v>252.4</v>
          </cell>
          <cell r="J261" t="e">
            <v>#DIV/0!</v>
          </cell>
        </row>
        <row r="262">
          <cell r="A262">
            <v>206170832</v>
          </cell>
          <cell r="B262" t="str">
            <v>Хошимова Сайёра</v>
          </cell>
          <cell r="C262">
            <v>0</v>
          </cell>
          <cell r="D262" t="str">
            <v>Хошимова Сайёра</v>
          </cell>
          <cell r="E262">
            <v>321.5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 t="e">
            <v>#DIV/0!</v>
          </cell>
        </row>
        <row r="263">
          <cell r="A263">
            <v>201818589</v>
          </cell>
          <cell r="B263" t="str">
            <v>Отабек</v>
          </cell>
          <cell r="C263">
            <v>0</v>
          </cell>
          <cell r="D263" t="str">
            <v>Отабек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 t="e">
            <v>#DIV/0!</v>
          </cell>
        </row>
        <row r="264">
          <cell r="B264" t="str">
            <v>жами</v>
          </cell>
          <cell r="C264">
            <v>0</v>
          </cell>
          <cell r="D264" t="str">
            <v>жами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78.506998444790042</v>
          </cell>
        </row>
        <row r="265">
          <cell r="A265">
            <v>202067297</v>
          </cell>
          <cell r="B265" t="str">
            <v>Олти пахса</v>
          </cell>
          <cell r="C265">
            <v>0</v>
          </cell>
          <cell r="D265">
            <v>0</v>
          </cell>
          <cell r="E265">
            <v>0</v>
          </cell>
          <cell r="F265" t="str">
            <v>Олти пахса</v>
          </cell>
          <cell r="G265">
            <v>5729.6</v>
          </cell>
          <cell r="H265">
            <v>0</v>
          </cell>
          <cell r="I265">
            <v>0</v>
          </cell>
          <cell r="J265" t="e">
            <v>#DIV/0!</v>
          </cell>
        </row>
        <row r="266">
          <cell r="B266" t="str">
            <v>жами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 t="e">
            <v>#DIV/0!</v>
          </cell>
        </row>
        <row r="267">
          <cell r="A267">
            <v>203735145</v>
          </cell>
          <cell r="B267" t="str">
            <v>Арслон бобо</v>
          </cell>
          <cell r="C267">
            <v>0</v>
          </cell>
          <cell r="D267">
            <v>0</v>
          </cell>
          <cell r="E267">
            <v>0</v>
          </cell>
          <cell r="F267" t="str">
            <v>Арслон бобо</v>
          </cell>
          <cell r="G267">
            <v>859.5</v>
          </cell>
          <cell r="H267">
            <v>0</v>
          </cell>
          <cell r="I267">
            <v>0</v>
          </cell>
          <cell r="J267" t="e">
            <v>#DIV/0!</v>
          </cell>
        </row>
        <row r="268">
          <cell r="B268" t="str">
            <v>Олти пахса</v>
          </cell>
          <cell r="C268">
            <v>0</v>
          </cell>
          <cell r="D268" t="str">
            <v>Олти пахса (кисман кайтариш)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 t="e">
            <v>#DIV/0!</v>
          </cell>
        </row>
        <row r="269">
          <cell r="B269" t="str">
            <v>жами</v>
          </cell>
          <cell r="C269">
            <v>0</v>
          </cell>
          <cell r="D269" t="str">
            <v>жами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 t="e">
            <v>#DIV/0!</v>
          </cell>
        </row>
        <row r="270">
          <cell r="A270">
            <v>206122280</v>
          </cell>
          <cell r="B270" t="str">
            <v>Мансур Доли</v>
          </cell>
          <cell r="C270">
            <v>0</v>
          </cell>
          <cell r="D270" t="str">
            <v>Мансур Доли</v>
          </cell>
          <cell r="E270">
            <v>3194.6</v>
          </cell>
          <cell r="F270">
            <v>0</v>
          </cell>
          <cell r="G270">
            <v>9060.2999999999993</v>
          </cell>
          <cell r="H270">
            <v>3194.6</v>
          </cell>
          <cell r="I270">
            <v>2507.9</v>
          </cell>
          <cell r="J270" t="e">
            <v>#DIV/0!</v>
          </cell>
        </row>
        <row r="271">
          <cell r="A271">
            <v>200767052</v>
          </cell>
          <cell r="B271" t="str">
            <v>Бунёдкор</v>
          </cell>
          <cell r="C271">
            <v>0</v>
          </cell>
          <cell r="D271">
            <v>0</v>
          </cell>
          <cell r="E271">
            <v>0</v>
          </cell>
          <cell r="F271" t="str">
            <v>Бунёдкор</v>
          </cell>
          <cell r="G271">
            <v>0</v>
          </cell>
          <cell r="H271">
            <v>0</v>
          </cell>
          <cell r="I271">
            <v>0</v>
          </cell>
          <cell r="J271" t="e">
            <v>#DIV/0!</v>
          </cell>
        </row>
        <row r="272">
          <cell r="B272" t="str">
            <v>жами</v>
          </cell>
          <cell r="C272">
            <v>0</v>
          </cell>
          <cell r="D272" t="str">
            <v>жами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 t="e">
            <v>#DIV/0!</v>
          </cell>
        </row>
        <row r="273">
          <cell r="A273">
            <v>200766379</v>
          </cell>
          <cell r="B273" t="str">
            <v>Сохибкор</v>
          </cell>
          <cell r="C273">
            <v>0</v>
          </cell>
          <cell r="D273">
            <v>0</v>
          </cell>
          <cell r="E273">
            <v>0</v>
          </cell>
          <cell r="F273" t="str">
            <v>Сохибкор</v>
          </cell>
          <cell r="G273">
            <v>2920.2</v>
          </cell>
          <cell r="H273">
            <v>0</v>
          </cell>
          <cell r="I273">
            <v>0</v>
          </cell>
          <cell r="J273">
            <v>78.504351092468539</v>
          </cell>
        </row>
        <row r="274">
          <cell r="B274" t="str">
            <v>жами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 t="e">
            <v>#DIV/0!</v>
          </cell>
        </row>
        <row r="275">
          <cell r="A275">
            <v>206122638</v>
          </cell>
          <cell r="B275" t="str">
            <v>Зарафшон агро</v>
          </cell>
          <cell r="C275">
            <v>0</v>
          </cell>
          <cell r="D275">
            <v>0</v>
          </cell>
          <cell r="E275">
            <v>0</v>
          </cell>
          <cell r="F275" t="str">
            <v>Зарафшон агро</v>
          </cell>
          <cell r="G275">
            <v>1459.3</v>
          </cell>
          <cell r="H275">
            <v>0</v>
          </cell>
          <cell r="I275">
            <v>0</v>
          </cell>
          <cell r="J275" t="e">
            <v>#DIV/0!</v>
          </cell>
        </row>
        <row r="276">
          <cell r="B276" t="str">
            <v>жами</v>
          </cell>
          <cell r="C276">
            <v>0</v>
          </cell>
          <cell r="D276" t="str">
            <v>10-лойиха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 t="e">
            <v>#DIV/0!</v>
          </cell>
        </row>
        <row r="277">
          <cell r="A277">
            <v>206110067</v>
          </cell>
          <cell r="B277" t="str">
            <v>Туркманобод</v>
          </cell>
          <cell r="C277">
            <v>0</v>
          </cell>
          <cell r="D277">
            <v>0</v>
          </cell>
          <cell r="E277">
            <v>0</v>
          </cell>
          <cell r="F277" t="str">
            <v>Туркманобод</v>
          </cell>
          <cell r="G277">
            <v>5055</v>
          </cell>
          <cell r="H277">
            <v>340.7</v>
          </cell>
          <cell r="I277">
            <v>267.39999999999998</v>
          </cell>
          <cell r="J277" t="e">
            <v>#DIV/0!</v>
          </cell>
        </row>
        <row r="278">
          <cell r="A278">
            <v>202041496</v>
          </cell>
          <cell r="B278" t="str">
            <v>Мухаммад</v>
          </cell>
          <cell r="C278">
            <v>0</v>
          </cell>
          <cell r="D278" t="str">
            <v>Мухаммад</v>
          </cell>
          <cell r="E278">
            <v>340.7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 t="e">
            <v>#DIV/0!</v>
          </cell>
        </row>
        <row r="279">
          <cell r="B279" t="str">
            <v>жами</v>
          </cell>
          <cell r="C279">
            <v>0</v>
          </cell>
          <cell r="D279" t="str">
            <v>жами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 t="e">
            <v>#DIV/0!</v>
          </cell>
        </row>
        <row r="280">
          <cell r="A280">
            <v>205348474</v>
          </cell>
          <cell r="B280" t="str">
            <v>Сапар бобо</v>
          </cell>
          <cell r="C280">
            <v>0</v>
          </cell>
          <cell r="D280">
            <v>0</v>
          </cell>
          <cell r="E280">
            <v>0</v>
          </cell>
          <cell r="F280" t="str">
            <v>Сапар бобо</v>
          </cell>
          <cell r="G280">
            <v>4428</v>
          </cell>
          <cell r="H280">
            <v>0</v>
          </cell>
          <cell r="I280">
            <v>0</v>
          </cell>
          <cell r="J280">
            <v>78.485471088934545</v>
          </cell>
        </row>
        <row r="281">
          <cell r="B281" t="str">
            <v>жами</v>
          </cell>
          <cell r="C281">
            <v>0</v>
          </cell>
          <cell r="D281" t="str">
            <v>12-лойиха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 t="e">
            <v>#DIV/0!</v>
          </cell>
        </row>
        <row r="282">
          <cell r="A282">
            <v>206122344</v>
          </cell>
          <cell r="B282" t="str">
            <v>Юлдуз Хамида</v>
          </cell>
          <cell r="C282">
            <v>0</v>
          </cell>
          <cell r="D282" t="str">
            <v>Юлдуз Хамида (тугатилган)</v>
          </cell>
          <cell r="E282">
            <v>832.9</v>
          </cell>
          <cell r="F282">
            <v>0</v>
          </cell>
          <cell r="G282">
            <v>1886.2</v>
          </cell>
          <cell r="H282">
            <v>1338.8</v>
          </cell>
          <cell r="I282">
            <v>542.9</v>
          </cell>
          <cell r="J282" t="e">
            <v>#DIV/0!</v>
          </cell>
        </row>
        <row r="283">
          <cell r="A283">
            <v>206121346</v>
          </cell>
          <cell r="B283" t="str">
            <v>Жалил Чавондоз</v>
          </cell>
          <cell r="C283">
            <v>0</v>
          </cell>
          <cell r="D283" t="str">
            <v>Жалил Чавондоз</v>
          </cell>
          <cell r="E283">
            <v>197.1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 t="e">
            <v>#DIV/0!</v>
          </cell>
        </row>
        <row r="284">
          <cell r="B284" t="str">
            <v>Облакул бобо</v>
          </cell>
          <cell r="C284">
            <v>0</v>
          </cell>
          <cell r="D284" t="str">
            <v>Облакул бобо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 t="e">
            <v>#DIV/0!</v>
          </cell>
        </row>
        <row r="285">
          <cell r="A285">
            <v>206125823</v>
          </cell>
          <cell r="B285" t="str">
            <v>Козок Турсунн Одил</v>
          </cell>
          <cell r="C285">
            <v>0</v>
          </cell>
          <cell r="D285" t="str">
            <v>Козок Турсунн Одил</v>
          </cell>
          <cell r="E285">
            <v>308.8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40.551239916342993</v>
          </cell>
        </row>
        <row r="286">
          <cell r="B286" t="str">
            <v>Яраш Палвон</v>
          </cell>
          <cell r="C286">
            <v>0</v>
          </cell>
          <cell r="D286" t="str">
            <v>Яраш Палвон (тугатилган)3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 t="e">
            <v>#DIV/0!</v>
          </cell>
        </row>
        <row r="287">
          <cell r="A287">
            <v>200768011</v>
          </cell>
          <cell r="B287" t="str">
            <v>Зафар</v>
          </cell>
          <cell r="C287">
            <v>0</v>
          </cell>
          <cell r="D287">
            <v>0</v>
          </cell>
          <cell r="E287">
            <v>0</v>
          </cell>
          <cell r="F287" t="str">
            <v>Зафар</v>
          </cell>
          <cell r="G287">
            <v>0</v>
          </cell>
          <cell r="H287">
            <v>0</v>
          </cell>
          <cell r="I287">
            <v>0</v>
          </cell>
          <cell r="J287" t="e">
            <v>#DIV/0!</v>
          </cell>
        </row>
        <row r="288">
          <cell r="B288" t="str">
            <v>жами</v>
          </cell>
          <cell r="C288">
            <v>0</v>
          </cell>
          <cell r="D288" t="str">
            <v>жами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 t="e">
            <v>#DIV/0!</v>
          </cell>
        </row>
        <row r="289">
          <cell r="A289">
            <v>206122320</v>
          </cell>
          <cell r="B289" t="str">
            <v>Шодлик Диёр Фуркат</v>
          </cell>
          <cell r="C289">
            <v>0</v>
          </cell>
          <cell r="D289">
            <v>0</v>
          </cell>
          <cell r="E289">
            <v>0</v>
          </cell>
          <cell r="F289" t="str">
            <v>Шодлик Диёр Фуркат</v>
          </cell>
          <cell r="G289">
            <v>6309.6</v>
          </cell>
          <cell r="H289">
            <v>1431.3</v>
          </cell>
          <cell r="I289">
            <v>1123.5999999999999</v>
          </cell>
          <cell r="J289" t="e">
            <v>#DIV/0!</v>
          </cell>
        </row>
        <row r="290">
          <cell r="A290">
            <v>206123461</v>
          </cell>
          <cell r="B290" t="str">
            <v>Каххор Азимов</v>
          </cell>
          <cell r="C290">
            <v>0</v>
          </cell>
          <cell r="D290" t="str">
            <v>Каххор Азимов (тугатилган)</v>
          </cell>
          <cell r="E290">
            <v>257.7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 t="e">
            <v>#DIV/0!</v>
          </cell>
        </row>
        <row r="291">
          <cell r="A291">
            <v>206122337</v>
          </cell>
          <cell r="B291" t="str">
            <v>Жалил Мафтуна</v>
          </cell>
          <cell r="C291">
            <v>0</v>
          </cell>
          <cell r="D291" t="str">
            <v>Жалил Мафтуна</v>
          </cell>
          <cell r="E291">
            <v>1173.5999999999999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 t="e">
            <v>#DIV/0!</v>
          </cell>
        </row>
        <row r="292">
          <cell r="B292" t="str">
            <v>жами</v>
          </cell>
          <cell r="C292">
            <v>0</v>
          </cell>
          <cell r="D292" t="str">
            <v>жами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78.502061063368956</v>
          </cell>
        </row>
        <row r="293">
          <cell r="A293">
            <v>300818903</v>
          </cell>
          <cell r="B293" t="str">
            <v>Зарафшон нажот дурдонаси</v>
          </cell>
          <cell r="C293">
            <v>0</v>
          </cell>
          <cell r="D293" t="str">
            <v>Зарафшон нажот дурдонаси</v>
          </cell>
          <cell r="E293">
            <v>0</v>
          </cell>
          <cell r="F293">
            <v>0</v>
          </cell>
          <cell r="G293">
            <v>6131.5</v>
          </cell>
          <cell r="H293">
            <v>0</v>
          </cell>
          <cell r="I293">
            <v>0</v>
          </cell>
          <cell r="J293" t="e">
            <v>#DIV/0!</v>
          </cell>
        </row>
        <row r="294">
          <cell r="A294">
            <v>203364742</v>
          </cell>
          <cell r="B294" t="str">
            <v>Хасан бобо</v>
          </cell>
          <cell r="C294">
            <v>0</v>
          </cell>
          <cell r="D294">
            <v>0</v>
          </cell>
          <cell r="E294">
            <v>0</v>
          </cell>
          <cell r="F294" t="str">
            <v>Хасан бобо</v>
          </cell>
          <cell r="G294">
            <v>0</v>
          </cell>
          <cell r="H294">
            <v>0</v>
          </cell>
          <cell r="I294">
            <v>0</v>
          </cell>
          <cell r="J294" t="e">
            <v>#DIV/0!</v>
          </cell>
        </row>
        <row r="295">
          <cell r="B295" t="str">
            <v>жами</v>
          </cell>
          <cell r="C295">
            <v>0</v>
          </cell>
          <cell r="D295" t="str">
            <v>жами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 t="e">
            <v>#DIV/0!</v>
          </cell>
        </row>
        <row r="296">
          <cell r="A296">
            <v>206122352</v>
          </cell>
          <cell r="B296" t="str">
            <v>Сухроб Мурот саот</v>
          </cell>
          <cell r="C296">
            <v>0</v>
          </cell>
          <cell r="D296" t="str">
            <v>Сухроб Мурот саот</v>
          </cell>
          <cell r="E296">
            <v>651.29999999999995</v>
          </cell>
          <cell r="F296">
            <v>0</v>
          </cell>
          <cell r="G296">
            <v>8203.7999999999993</v>
          </cell>
          <cell r="H296">
            <v>1005.8</v>
          </cell>
          <cell r="I296">
            <v>789.6</v>
          </cell>
          <cell r="J296" t="e">
            <v>#DIV/0!</v>
          </cell>
        </row>
        <row r="297">
          <cell r="A297">
            <v>206123485</v>
          </cell>
          <cell r="B297" t="str">
            <v>Улугбек Отабек</v>
          </cell>
          <cell r="C297">
            <v>0</v>
          </cell>
          <cell r="D297" t="str">
            <v>Улугбек Отабек</v>
          </cell>
          <cell r="E297">
            <v>354.5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 t="e">
            <v>#DIV/0!</v>
          </cell>
        </row>
        <row r="298">
          <cell r="A298">
            <v>206123478</v>
          </cell>
          <cell r="B298" t="str">
            <v>Боймурод Шахзод ББ</v>
          </cell>
          <cell r="C298">
            <v>0</v>
          </cell>
          <cell r="D298">
            <v>0</v>
          </cell>
          <cell r="E298">
            <v>0</v>
          </cell>
          <cell r="F298" t="str">
            <v>Боймурод Шахзод ББ</v>
          </cell>
          <cell r="G298">
            <v>0</v>
          </cell>
          <cell r="H298">
            <v>0</v>
          </cell>
          <cell r="I298">
            <v>0</v>
          </cell>
          <cell r="J298" t="e">
            <v>#DIV/0!</v>
          </cell>
        </row>
        <row r="299">
          <cell r="B299" t="str">
            <v>жами</v>
          </cell>
          <cell r="C299">
            <v>0</v>
          </cell>
          <cell r="D299" t="str">
            <v>жами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78.504672897196272</v>
          </cell>
        </row>
        <row r="300">
          <cell r="A300">
            <v>202079338</v>
          </cell>
          <cell r="B300" t="str">
            <v>Эсанбой</v>
          </cell>
          <cell r="C300">
            <v>0</v>
          </cell>
          <cell r="D300">
            <v>0</v>
          </cell>
          <cell r="E300">
            <v>0</v>
          </cell>
          <cell r="F300" t="str">
            <v>Эсанбой</v>
          </cell>
          <cell r="G300">
            <v>3379</v>
          </cell>
          <cell r="H300">
            <v>541.70000000000005</v>
          </cell>
          <cell r="I300">
            <v>425.3</v>
          </cell>
          <cell r="J300" t="e">
            <v>#DIV/0!</v>
          </cell>
        </row>
        <row r="301">
          <cell r="A301">
            <v>203015985</v>
          </cell>
          <cell r="B301" t="str">
            <v>Бойли бобо</v>
          </cell>
          <cell r="C301">
            <v>0</v>
          </cell>
          <cell r="D301" t="str">
            <v>Бойли бобо</v>
          </cell>
          <cell r="E301">
            <v>541.70000000000005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 t="e">
            <v>#DIV/0!</v>
          </cell>
        </row>
        <row r="302">
          <cell r="B302" t="str">
            <v>Зухро</v>
          </cell>
          <cell r="C302">
            <v>0</v>
          </cell>
          <cell r="D302" t="str">
            <v>Зухро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 t="e">
            <v>#DIV/0!</v>
          </cell>
        </row>
        <row r="303">
          <cell r="B303" t="str">
            <v>жами</v>
          </cell>
          <cell r="C303">
            <v>0</v>
          </cell>
          <cell r="D303" t="str">
            <v>жами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78.512091563596073</v>
          </cell>
        </row>
        <row r="304">
          <cell r="A304">
            <v>300249234</v>
          </cell>
          <cell r="B304" t="str">
            <v>мамазиё Зохид олтин даласи</v>
          </cell>
          <cell r="C304">
            <v>0</v>
          </cell>
          <cell r="D304" t="str">
            <v>мамазиё Зохид олтин даласи</v>
          </cell>
          <cell r="E304">
            <v>0</v>
          </cell>
          <cell r="F304">
            <v>0</v>
          </cell>
          <cell r="G304">
            <v>608.4</v>
          </cell>
          <cell r="H304">
            <v>0</v>
          </cell>
          <cell r="I304">
            <v>0</v>
          </cell>
          <cell r="J304" t="e">
            <v>#DIV/0!</v>
          </cell>
        </row>
        <row r="305">
          <cell r="A305">
            <v>205012577</v>
          </cell>
          <cell r="B305" t="str">
            <v>Акобир Диёра</v>
          </cell>
          <cell r="C305">
            <v>0</v>
          </cell>
          <cell r="D305">
            <v>0</v>
          </cell>
          <cell r="E305">
            <v>0</v>
          </cell>
          <cell r="F305" t="str">
            <v>Акобир Диёра</v>
          </cell>
          <cell r="G305">
            <v>0</v>
          </cell>
          <cell r="H305">
            <v>0</v>
          </cell>
          <cell r="I305">
            <v>0</v>
          </cell>
          <cell r="J305" t="e">
            <v>#DIV/0!</v>
          </cell>
        </row>
        <row r="306">
          <cell r="B306" t="str">
            <v>Азиз</v>
          </cell>
          <cell r="C306">
            <v>0</v>
          </cell>
          <cell r="D306" t="str">
            <v>Азиз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 t="e">
            <v>#DIV/0!</v>
          </cell>
        </row>
        <row r="307">
          <cell r="B307" t="str">
            <v>жами</v>
          </cell>
          <cell r="C307">
            <v>0</v>
          </cell>
          <cell r="D307" t="str">
            <v>жами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 t="e">
            <v>#DIV/0!</v>
          </cell>
        </row>
        <row r="308">
          <cell r="A308">
            <v>206122313</v>
          </cell>
          <cell r="B308" t="str">
            <v>Палковник Нурали</v>
          </cell>
          <cell r="C308">
            <v>0</v>
          </cell>
          <cell r="D308" t="str">
            <v>Палковник Нурали</v>
          </cell>
          <cell r="E308">
            <v>945.1</v>
          </cell>
          <cell r="F308">
            <v>0</v>
          </cell>
          <cell r="G308">
            <v>3177.8</v>
          </cell>
          <cell r="H308">
            <v>945.1</v>
          </cell>
          <cell r="I308">
            <v>741.9</v>
          </cell>
          <cell r="J308" t="e">
            <v>#DIV/0!</v>
          </cell>
        </row>
        <row r="309">
          <cell r="A309">
            <v>300767500</v>
          </cell>
          <cell r="B309" t="str">
            <v>Ражаб Шахбоз Достон дурдонаси</v>
          </cell>
          <cell r="C309">
            <v>0</v>
          </cell>
          <cell r="D309">
            <v>0</v>
          </cell>
          <cell r="E309">
            <v>0</v>
          </cell>
          <cell r="F309" t="str">
            <v>Ражаб Шахбоз Достон дурдонаси</v>
          </cell>
          <cell r="G309">
            <v>0</v>
          </cell>
          <cell r="H309">
            <v>0</v>
          </cell>
          <cell r="I309">
            <v>0</v>
          </cell>
          <cell r="J309" t="e">
            <v>#DIV/0!</v>
          </cell>
        </row>
        <row r="310">
          <cell r="B310" t="str">
            <v>жами</v>
          </cell>
          <cell r="C310">
            <v>0</v>
          </cell>
          <cell r="D310" t="str">
            <v>жами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 t="e">
            <v>#DIV/0!</v>
          </cell>
        </row>
        <row r="311">
          <cell r="A311">
            <v>202594670</v>
          </cell>
          <cell r="B311" t="str">
            <v>Тепа</v>
          </cell>
          <cell r="C311">
            <v>0</v>
          </cell>
          <cell r="D311">
            <v>0</v>
          </cell>
          <cell r="E311">
            <v>0</v>
          </cell>
          <cell r="F311" t="str">
            <v>Тепа</v>
          </cell>
          <cell r="G311">
            <v>5238.6000000000004</v>
          </cell>
          <cell r="H311">
            <v>1559.3</v>
          </cell>
          <cell r="I311">
            <v>1224.0999999999999</v>
          </cell>
          <cell r="J311">
            <v>78.499629668818116</v>
          </cell>
        </row>
        <row r="312">
          <cell r="A312">
            <v>200767005</v>
          </cell>
          <cell r="B312" t="str">
            <v>Илгор</v>
          </cell>
          <cell r="C312">
            <v>0</v>
          </cell>
          <cell r="D312" t="str">
            <v>Илгор</v>
          </cell>
          <cell r="E312">
            <v>1559.3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 t="e">
            <v>#DIV/0!</v>
          </cell>
        </row>
        <row r="313">
          <cell r="B313" t="str">
            <v>жами</v>
          </cell>
          <cell r="C313">
            <v>0</v>
          </cell>
          <cell r="D313" t="str">
            <v>жами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 t="e">
            <v>#DIV/0!</v>
          </cell>
        </row>
        <row r="314">
          <cell r="A314">
            <v>206122305</v>
          </cell>
          <cell r="B314" t="str">
            <v>Хамдамов абдураим</v>
          </cell>
          <cell r="C314">
            <v>0</v>
          </cell>
          <cell r="D314" t="str">
            <v>Хамдамов абдураим</v>
          </cell>
          <cell r="E314">
            <v>488.2</v>
          </cell>
          <cell r="F314">
            <v>0</v>
          </cell>
          <cell r="G314">
            <v>1856.7</v>
          </cell>
          <cell r="H314">
            <v>488.2</v>
          </cell>
          <cell r="I314">
            <v>0</v>
          </cell>
          <cell r="J314">
            <v>78.503174501378822</v>
          </cell>
        </row>
        <row r="315">
          <cell r="A315">
            <v>206143445</v>
          </cell>
          <cell r="B315" t="str">
            <v>Ферузбек Фаррухбек</v>
          </cell>
          <cell r="C315">
            <v>0</v>
          </cell>
          <cell r="D315">
            <v>0</v>
          </cell>
          <cell r="E315">
            <v>0</v>
          </cell>
          <cell r="F315" t="str">
            <v>Ферузбек Фаррухбек</v>
          </cell>
          <cell r="G315">
            <v>0</v>
          </cell>
          <cell r="H315">
            <v>0</v>
          </cell>
          <cell r="I315">
            <v>0</v>
          </cell>
          <cell r="J315" t="e">
            <v>#DIV/0!</v>
          </cell>
        </row>
        <row r="316">
          <cell r="B316" t="str">
            <v>жами</v>
          </cell>
          <cell r="C316">
            <v>0</v>
          </cell>
          <cell r="D316" t="str">
            <v>жами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 t="e">
            <v>#DIV/0!</v>
          </cell>
        </row>
        <row r="317">
          <cell r="A317">
            <v>202735526</v>
          </cell>
          <cell r="B317" t="str">
            <v xml:space="preserve">Зарнур </v>
          </cell>
          <cell r="C317">
            <v>0</v>
          </cell>
          <cell r="D317" t="str">
            <v xml:space="preserve">Зарнур </v>
          </cell>
          <cell r="E317">
            <v>0</v>
          </cell>
          <cell r="F317">
            <v>0</v>
          </cell>
          <cell r="G317">
            <v>4911.2</v>
          </cell>
          <cell r="H317">
            <v>0</v>
          </cell>
          <cell r="I317">
            <v>0</v>
          </cell>
          <cell r="J317">
            <v>0</v>
          </cell>
        </row>
        <row r="318">
          <cell r="A318">
            <v>202196249</v>
          </cell>
          <cell r="B318" t="str">
            <v>Муроб</v>
          </cell>
          <cell r="C318">
            <v>0</v>
          </cell>
          <cell r="D318">
            <v>0</v>
          </cell>
          <cell r="E318">
            <v>0</v>
          </cell>
          <cell r="F318" t="str">
            <v>Муроб</v>
          </cell>
          <cell r="G318">
            <v>0</v>
          </cell>
          <cell r="H318">
            <v>0</v>
          </cell>
          <cell r="I318">
            <v>0</v>
          </cell>
          <cell r="J318" t="e">
            <v>#DIV/0!</v>
          </cell>
        </row>
        <row r="319">
          <cell r="B319" t="str">
            <v>жами</v>
          </cell>
          <cell r="C319">
            <v>0</v>
          </cell>
          <cell r="D319" t="str">
            <v>жами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 t="e">
            <v>#DIV/0!</v>
          </cell>
        </row>
        <row r="320">
          <cell r="A320">
            <v>204728477</v>
          </cell>
          <cell r="B320" t="str">
            <v>Жума Гелди бобо</v>
          </cell>
          <cell r="C320">
            <v>0</v>
          </cell>
          <cell r="D320" t="str">
            <v>Жума Гелди бобо</v>
          </cell>
          <cell r="E320">
            <v>516.4</v>
          </cell>
          <cell r="F320">
            <v>0</v>
          </cell>
          <cell r="G320">
            <v>8204.9</v>
          </cell>
          <cell r="H320">
            <v>805.30000000000007</v>
          </cell>
          <cell r="I320">
            <v>409.4</v>
          </cell>
          <cell r="J320" t="e">
            <v>#DIV/0!</v>
          </cell>
        </row>
        <row r="321">
          <cell r="A321">
            <v>202108901</v>
          </cell>
          <cell r="B321" t="str">
            <v>Равот</v>
          </cell>
          <cell r="C321">
            <v>0</v>
          </cell>
          <cell r="D321" t="str">
            <v>Равот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 t="e">
            <v>#DIV/0!</v>
          </cell>
        </row>
        <row r="322">
          <cell r="A322">
            <v>203533738</v>
          </cell>
          <cell r="B322" t="str">
            <v>Ботиржон</v>
          </cell>
          <cell r="C322">
            <v>0</v>
          </cell>
          <cell r="D322" t="str">
            <v>Ботиржон</v>
          </cell>
          <cell r="E322">
            <v>48.7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 t="e">
            <v>#DIV/0!</v>
          </cell>
        </row>
        <row r="323">
          <cell r="B323" t="str">
            <v>Мухаммади бобо</v>
          </cell>
          <cell r="C323">
            <v>0</v>
          </cell>
          <cell r="D323" t="str">
            <v>Мухаммади бобо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50.838196945237797</v>
          </cell>
        </row>
        <row r="324">
          <cell r="A324">
            <v>202088041</v>
          </cell>
          <cell r="B324" t="str">
            <v>Бахтиёр</v>
          </cell>
          <cell r="C324">
            <v>0</v>
          </cell>
          <cell r="D324" t="str">
            <v>Бахтиёр</v>
          </cell>
          <cell r="E324">
            <v>0.8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 t="e">
            <v>#DIV/0!</v>
          </cell>
        </row>
        <row r="325">
          <cell r="A325">
            <v>202612362</v>
          </cell>
          <cell r="B325" t="str">
            <v>Дилафруз</v>
          </cell>
          <cell r="C325">
            <v>0</v>
          </cell>
          <cell r="D325">
            <v>0</v>
          </cell>
          <cell r="E325">
            <v>0</v>
          </cell>
          <cell r="F325" t="str">
            <v>Дилафруз</v>
          </cell>
          <cell r="G325">
            <v>0</v>
          </cell>
          <cell r="H325">
            <v>0</v>
          </cell>
          <cell r="I325">
            <v>0</v>
          </cell>
          <cell r="J325" t="e">
            <v>#DIV/0!</v>
          </cell>
        </row>
        <row r="326">
          <cell r="A326">
            <v>203352053</v>
          </cell>
          <cell r="B326" t="str">
            <v>Чулпоной</v>
          </cell>
          <cell r="C326">
            <v>0</v>
          </cell>
          <cell r="D326" t="str">
            <v>Чулпоной</v>
          </cell>
          <cell r="E326">
            <v>194.3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 t="e">
            <v>#DIV/0!</v>
          </cell>
        </row>
        <row r="327">
          <cell r="A327">
            <v>203527657</v>
          </cell>
          <cell r="B327" t="str">
            <v>Алим бобо</v>
          </cell>
          <cell r="C327">
            <v>0</v>
          </cell>
          <cell r="D327" t="str">
            <v>Алим бобо</v>
          </cell>
          <cell r="E327">
            <v>45.1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 t="e">
            <v>#DIV/0!</v>
          </cell>
        </row>
        <row r="328">
          <cell r="B328" t="str">
            <v>жами</v>
          </cell>
          <cell r="C328">
            <v>0</v>
          </cell>
          <cell r="D328" t="str">
            <v>жами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 t="e">
            <v>#DIV/0!</v>
          </cell>
        </row>
        <row r="329">
          <cell r="A329">
            <v>205275954</v>
          </cell>
          <cell r="B329" t="str">
            <v>Хуррам она</v>
          </cell>
          <cell r="C329">
            <v>0</v>
          </cell>
          <cell r="D329" t="str">
            <v>Хуррам она</v>
          </cell>
          <cell r="E329">
            <v>40.299999999999997</v>
          </cell>
          <cell r="F329">
            <v>0</v>
          </cell>
          <cell r="G329">
            <v>314.60000000000002</v>
          </cell>
          <cell r="H329">
            <v>50.899999999999991</v>
          </cell>
          <cell r="I329">
            <v>0</v>
          </cell>
          <cell r="J329" t="e">
            <v>#DIV/0!</v>
          </cell>
        </row>
        <row r="330">
          <cell r="A330">
            <v>203700252</v>
          </cell>
          <cell r="B330" t="str">
            <v>Дилдора</v>
          </cell>
          <cell r="C330">
            <v>0</v>
          </cell>
          <cell r="D330" t="str">
            <v>Дилдора</v>
          </cell>
          <cell r="E330">
            <v>9.3000000000000007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 t="e">
            <v>#DIV/0!</v>
          </cell>
        </row>
        <row r="331">
          <cell r="A331">
            <v>203477127</v>
          </cell>
          <cell r="B331" t="str">
            <v>Ёркул бобо</v>
          </cell>
          <cell r="C331">
            <v>0</v>
          </cell>
          <cell r="D331">
            <v>0</v>
          </cell>
          <cell r="E331">
            <v>0</v>
          </cell>
          <cell r="F331" t="str">
            <v>Ёркул бобо</v>
          </cell>
          <cell r="G331">
            <v>0</v>
          </cell>
          <cell r="H331">
            <v>0</v>
          </cell>
          <cell r="I331">
            <v>0</v>
          </cell>
          <cell r="J331" t="e">
            <v>#DIV/0!</v>
          </cell>
        </row>
        <row r="332">
          <cell r="A332">
            <v>200767155</v>
          </cell>
          <cell r="B332" t="str">
            <v>Бекназар</v>
          </cell>
          <cell r="C332">
            <v>0</v>
          </cell>
          <cell r="D332" t="str">
            <v>Бекназар</v>
          </cell>
          <cell r="E332">
            <v>0.4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</row>
        <row r="333">
          <cell r="A333">
            <v>202109038</v>
          </cell>
          <cell r="B333" t="str">
            <v>Омад</v>
          </cell>
          <cell r="C333">
            <v>0</v>
          </cell>
          <cell r="D333" t="str">
            <v>Омад</v>
          </cell>
          <cell r="E333">
            <v>0.9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 t="e">
            <v>#DIV/0!</v>
          </cell>
        </row>
        <row r="334">
          <cell r="B334" t="str">
            <v>жами</v>
          </cell>
          <cell r="C334">
            <v>0</v>
          </cell>
          <cell r="D334" t="str">
            <v>жами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 t="e">
            <v>#DIV/0!</v>
          </cell>
        </row>
        <row r="335">
          <cell r="A335">
            <v>205541268</v>
          </cell>
          <cell r="B335" t="str">
            <v>Курбон замин</v>
          </cell>
          <cell r="C335">
            <v>0</v>
          </cell>
          <cell r="D335" t="str">
            <v>Курбон замин</v>
          </cell>
          <cell r="E335">
            <v>583</v>
          </cell>
          <cell r="F335">
            <v>0</v>
          </cell>
          <cell r="G335">
            <v>9355.1</v>
          </cell>
          <cell r="H335">
            <v>686.6</v>
          </cell>
          <cell r="I335">
            <v>537</v>
          </cell>
          <cell r="J335" t="e">
            <v>#DIV/0!</v>
          </cell>
        </row>
        <row r="336">
          <cell r="A336">
            <v>205511304</v>
          </cell>
          <cell r="B336" t="str">
            <v>Уста Темур</v>
          </cell>
          <cell r="C336">
            <v>0</v>
          </cell>
          <cell r="D336">
            <v>0</v>
          </cell>
          <cell r="E336">
            <v>0</v>
          </cell>
          <cell r="F336" t="str">
            <v>Уста Темур</v>
          </cell>
          <cell r="G336">
            <v>0</v>
          </cell>
          <cell r="H336">
            <v>0</v>
          </cell>
          <cell r="I336">
            <v>0</v>
          </cell>
          <cell r="J336" t="e">
            <v>#DIV/0!</v>
          </cell>
        </row>
        <row r="337">
          <cell r="A337">
            <v>202521302</v>
          </cell>
          <cell r="B337" t="str">
            <v>Аччи</v>
          </cell>
          <cell r="C337">
            <v>0</v>
          </cell>
          <cell r="D337" t="str">
            <v>Аччи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 t="e">
            <v>#DIV/0!</v>
          </cell>
        </row>
        <row r="338">
          <cell r="A338">
            <v>200767124</v>
          </cell>
          <cell r="B338" t="str">
            <v>Мавлон бой</v>
          </cell>
          <cell r="C338">
            <v>0</v>
          </cell>
          <cell r="D338" t="str">
            <v>Мавлон бой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78.211476842411884</v>
          </cell>
        </row>
        <row r="339">
          <cell r="A339">
            <v>205511312</v>
          </cell>
          <cell r="B339" t="str">
            <v>Шоди боги бустон КШН</v>
          </cell>
          <cell r="C339">
            <v>0</v>
          </cell>
          <cell r="D339" t="str">
            <v>Шоди боги бустон КШН (тугатилган)</v>
          </cell>
          <cell r="E339">
            <v>103.6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 t="e">
            <v>#DIV/0!</v>
          </cell>
        </row>
        <row r="340">
          <cell r="B340" t="str">
            <v>жами</v>
          </cell>
          <cell r="C340">
            <v>0</v>
          </cell>
          <cell r="D340" t="str">
            <v>жами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 t="e">
            <v>#DIV/0!</v>
          </cell>
        </row>
        <row r="341">
          <cell r="A341">
            <v>205511074</v>
          </cell>
          <cell r="B341" t="str">
            <v>Кизлар равот</v>
          </cell>
          <cell r="C341">
            <v>0</v>
          </cell>
          <cell r="D341">
            <v>0</v>
          </cell>
          <cell r="E341">
            <v>0</v>
          </cell>
          <cell r="F341" t="str">
            <v>Кизлар равот</v>
          </cell>
          <cell r="G341">
            <v>3106.3</v>
          </cell>
          <cell r="H341">
            <v>0</v>
          </cell>
          <cell r="I341">
            <v>0</v>
          </cell>
          <cell r="J341" t="e">
            <v>#DIV/0!</v>
          </cell>
        </row>
        <row r="342">
          <cell r="B342" t="str">
            <v>жами</v>
          </cell>
          <cell r="C342">
            <v>0</v>
          </cell>
          <cell r="D342" t="str">
            <v>жами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 t="e">
            <v>#DIV/0!</v>
          </cell>
        </row>
        <row r="343">
          <cell r="A343">
            <v>205311363</v>
          </cell>
          <cell r="B343" t="str">
            <v>Тошбой бобо</v>
          </cell>
          <cell r="C343">
            <v>0</v>
          </cell>
          <cell r="D343">
            <v>0</v>
          </cell>
          <cell r="E343">
            <v>0</v>
          </cell>
          <cell r="F343" t="str">
            <v>Тошбой бобо</v>
          </cell>
          <cell r="G343">
            <v>1936</v>
          </cell>
          <cell r="H343">
            <v>360.4</v>
          </cell>
          <cell r="I343">
            <v>0</v>
          </cell>
          <cell r="J343" t="e">
            <v>#DIV/0!</v>
          </cell>
        </row>
        <row r="344">
          <cell r="A344">
            <v>200767148</v>
          </cell>
          <cell r="B344" t="str">
            <v>Болдир</v>
          </cell>
          <cell r="C344">
            <v>0</v>
          </cell>
          <cell r="D344" t="str">
            <v>Болдир</v>
          </cell>
          <cell r="E344">
            <v>353.7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 t="e">
            <v>#DIV/0!</v>
          </cell>
        </row>
        <row r="345">
          <cell r="A345">
            <v>205567321</v>
          </cell>
          <cell r="B345" t="str">
            <v>Майрам</v>
          </cell>
          <cell r="C345">
            <v>0</v>
          </cell>
          <cell r="D345" t="str">
            <v>Майрам</v>
          </cell>
          <cell r="E345">
            <v>6.7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 t="e">
            <v>#DIV/0!</v>
          </cell>
        </row>
        <row r="346">
          <cell r="B346" t="str">
            <v>жами</v>
          </cell>
          <cell r="C346">
            <v>0</v>
          </cell>
          <cell r="D346" t="str">
            <v>жами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</row>
        <row r="347">
          <cell r="A347">
            <v>204397280</v>
          </cell>
          <cell r="B347" t="str">
            <v>Мамат бута</v>
          </cell>
          <cell r="C347">
            <v>0</v>
          </cell>
          <cell r="D347" t="str">
            <v>Мамат бута</v>
          </cell>
          <cell r="E347">
            <v>308.2</v>
          </cell>
          <cell r="F347">
            <v>0</v>
          </cell>
          <cell r="G347">
            <v>11760.1</v>
          </cell>
          <cell r="H347">
            <v>2880.8</v>
          </cell>
          <cell r="I347">
            <v>2768.9</v>
          </cell>
          <cell r="J347" t="e">
            <v>#DIV/0!</v>
          </cell>
        </row>
        <row r="348">
          <cell r="A348">
            <v>205575992</v>
          </cell>
          <cell r="B348" t="str">
            <v>Норбута Хайитов</v>
          </cell>
          <cell r="C348">
            <v>0</v>
          </cell>
          <cell r="D348" t="str">
            <v>Норбута Хайитов</v>
          </cell>
          <cell r="E348">
            <v>670.8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 t="e">
            <v>#DIV/0!</v>
          </cell>
        </row>
        <row r="349">
          <cell r="A349">
            <v>205541189</v>
          </cell>
          <cell r="B349" t="str">
            <v>Бувиш момо КИЭ фх</v>
          </cell>
          <cell r="C349">
            <v>0</v>
          </cell>
          <cell r="D349" t="str">
            <v>Бувиш момо КИЭ фх</v>
          </cell>
          <cell r="E349">
            <v>175.3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 t="e">
            <v>#DIV/0!</v>
          </cell>
        </row>
        <row r="350">
          <cell r="A350">
            <v>300205756</v>
          </cell>
          <cell r="B350" t="str">
            <v>Ураков Сирожиддин пахта даласи</v>
          </cell>
          <cell r="C350">
            <v>0</v>
          </cell>
          <cell r="D350" t="str">
            <v>Ураков Сирожиддин пахта даласи</v>
          </cell>
          <cell r="E350">
            <v>832.1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96.115662316023318</v>
          </cell>
        </row>
        <row r="351">
          <cell r="A351">
            <v>205235648</v>
          </cell>
          <cell r="B351" t="str">
            <v>Пулат момо</v>
          </cell>
          <cell r="C351">
            <v>0</v>
          </cell>
          <cell r="D351">
            <v>0</v>
          </cell>
          <cell r="E351">
            <v>0</v>
          </cell>
          <cell r="F351" t="str">
            <v>Пулат момо</v>
          </cell>
          <cell r="G351">
            <v>0</v>
          </cell>
          <cell r="H351">
            <v>0</v>
          </cell>
          <cell r="I351">
            <v>0</v>
          </cell>
          <cell r="J351" t="e">
            <v>#DIV/0!</v>
          </cell>
        </row>
        <row r="352">
          <cell r="A352">
            <v>205231717</v>
          </cell>
          <cell r="B352" t="str">
            <v>Мард Углон</v>
          </cell>
          <cell r="C352">
            <v>0</v>
          </cell>
          <cell r="D352" t="str">
            <v>Мард Углон</v>
          </cell>
          <cell r="E352">
            <v>140.1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 t="e">
            <v>#DIV/0!</v>
          </cell>
        </row>
        <row r="353">
          <cell r="A353">
            <v>205275947</v>
          </cell>
          <cell r="B353" t="str">
            <v>Ёкуб бобо</v>
          </cell>
          <cell r="C353">
            <v>0</v>
          </cell>
          <cell r="D353" t="str">
            <v>Ёкуб бобо</v>
          </cell>
          <cell r="E353">
            <v>754.3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 t="e">
            <v>#DIV/0!</v>
          </cell>
        </row>
        <row r="354">
          <cell r="B354" t="str">
            <v>жами</v>
          </cell>
          <cell r="C354">
            <v>0</v>
          </cell>
          <cell r="D354" t="str">
            <v>жами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 t="e">
            <v>#DIV/0!</v>
          </cell>
        </row>
        <row r="355">
          <cell r="A355">
            <v>205541275</v>
          </cell>
          <cell r="B355" t="str">
            <v>Хаким Мамадоли</v>
          </cell>
          <cell r="C355">
            <v>0</v>
          </cell>
          <cell r="D355">
            <v>0</v>
          </cell>
          <cell r="E355">
            <v>0</v>
          </cell>
          <cell r="F355" t="str">
            <v>Хаким Мамадоли</v>
          </cell>
          <cell r="G355">
            <v>1448.8</v>
          </cell>
          <cell r="H355">
            <v>170.1</v>
          </cell>
          <cell r="I355">
            <v>0</v>
          </cell>
          <cell r="J355" t="e">
            <v>#DIV/0!</v>
          </cell>
        </row>
        <row r="356">
          <cell r="A356">
            <v>200767131</v>
          </cell>
          <cell r="B356" t="str">
            <v>Тинчлик</v>
          </cell>
          <cell r="C356">
            <v>0</v>
          </cell>
          <cell r="D356" t="str">
            <v>Тинчлик</v>
          </cell>
          <cell r="E356">
            <v>170.1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 t="e">
            <v>#DIV/0!</v>
          </cell>
        </row>
        <row r="357">
          <cell r="B357" t="str">
            <v>Аччи</v>
          </cell>
          <cell r="C357">
            <v>0</v>
          </cell>
          <cell r="D357" t="str">
            <v>Аччи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 t="e">
            <v>#DIV/0!</v>
          </cell>
        </row>
        <row r="358">
          <cell r="B358" t="str">
            <v>жами</v>
          </cell>
          <cell r="C358">
            <v>0</v>
          </cell>
          <cell r="D358" t="str">
            <v>жами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</row>
        <row r="359">
          <cell r="A359">
            <v>205272888</v>
          </cell>
          <cell r="B359" t="str">
            <v>Болибек ота ПЖП</v>
          </cell>
          <cell r="C359">
            <v>0</v>
          </cell>
          <cell r="D359" t="str">
            <v>Болибек ота ПЖП</v>
          </cell>
          <cell r="E359">
            <v>0</v>
          </cell>
          <cell r="F359">
            <v>0</v>
          </cell>
          <cell r="G359">
            <v>1988.4</v>
          </cell>
          <cell r="H359">
            <v>1559.1000000000001</v>
          </cell>
          <cell r="I359">
            <v>0</v>
          </cell>
          <cell r="J359" t="e">
            <v>#DIV/0!</v>
          </cell>
        </row>
        <row r="360">
          <cell r="A360">
            <v>205493312</v>
          </cell>
          <cell r="B360" t="str">
            <v>Белура ИИБ</v>
          </cell>
          <cell r="C360">
            <v>0</v>
          </cell>
          <cell r="D360">
            <v>0</v>
          </cell>
          <cell r="E360">
            <v>0</v>
          </cell>
          <cell r="F360" t="str">
            <v>Белура ИИБ</v>
          </cell>
          <cell r="G360">
            <v>0</v>
          </cell>
          <cell r="H360">
            <v>0</v>
          </cell>
          <cell r="I360">
            <v>0</v>
          </cell>
          <cell r="J360" t="e">
            <v>#DIV/0!</v>
          </cell>
        </row>
        <row r="361">
          <cell r="A361">
            <v>205575984</v>
          </cell>
          <cell r="B361" t="str">
            <v>Жасмина</v>
          </cell>
          <cell r="C361">
            <v>0</v>
          </cell>
          <cell r="D361" t="str">
            <v>Жасмина</v>
          </cell>
          <cell r="E361">
            <v>1513.9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 t="e">
            <v>#DIV/0!</v>
          </cell>
        </row>
        <row r="362">
          <cell r="A362">
            <v>202108893</v>
          </cell>
          <cell r="B362" t="str">
            <v>Жура Палвон</v>
          </cell>
          <cell r="C362">
            <v>0</v>
          </cell>
          <cell r="D362" t="str">
            <v>Жура Палвон</v>
          </cell>
          <cell r="E362">
            <v>45.2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</row>
        <row r="363">
          <cell r="A363">
            <v>205541212</v>
          </cell>
          <cell r="B363" t="str">
            <v>Дилдора БДШ</v>
          </cell>
          <cell r="C363">
            <v>0</v>
          </cell>
          <cell r="D363" t="str">
            <v>Дилдора БДШ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 t="e">
            <v>#DIV/0!</v>
          </cell>
        </row>
        <row r="364">
          <cell r="B364" t="str">
            <v>жами</v>
          </cell>
          <cell r="C364">
            <v>0</v>
          </cell>
          <cell r="D364" t="str">
            <v>жами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 t="e">
            <v>#DIV/0!</v>
          </cell>
        </row>
        <row r="365">
          <cell r="A365">
            <v>202067352</v>
          </cell>
          <cell r="B365" t="str">
            <v>Санам</v>
          </cell>
          <cell r="C365">
            <v>0</v>
          </cell>
          <cell r="D365">
            <v>0</v>
          </cell>
          <cell r="E365">
            <v>0</v>
          </cell>
          <cell r="F365" t="str">
            <v>Санам</v>
          </cell>
          <cell r="G365">
            <v>1929.4</v>
          </cell>
          <cell r="H365">
            <v>80.8</v>
          </cell>
          <cell r="I365">
            <v>0</v>
          </cell>
          <cell r="J365" t="e">
            <v>#DIV/0!</v>
          </cell>
        </row>
        <row r="366">
          <cell r="A366">
            <v>203643521</v>
          </cell>
          <cell r="B366" t="str">
            <v>Мусурмонбобо</v>
          </cell>
          <cell r="C366">
            <v>0</v>
          </cell>
          <cell r="D366" t="str">
            <v>Мусурмонбобо</v>
          </cell>
          <cell r="E366">
            <v>66.2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 t="e">
            <v>#DIV/0!</v>
          </cell>
        </row>
        <row r="367">
          <cell r="A367">
            <v>205275986</v>
          </cell>
          <cell r="B367" t="str">
            <v>Холбуви она</v>
          </cell>
          <cell r="C367">
            <v>0</v>
          </cell>
          <cell r="D367" t="str">
            <v>Холбуви она</v>
          </cell>
          <cell r="E367">
            <v>14.6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 t="e">
            <v>#DIV/0!</v>
          </cell>
        </row>
        <row r="368">
          <cell r="B368" t="str">
            <v>жами</v>
          </cell>
          <cell r="C368">
            <v>0</v>
          </cell>
          <cell r="D368" t="str">
            <v>жами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</row>
        <row r="369">
          <cell r="A369">
            <v>203633803</v>
          </cell>
          <cell r="B369" t="str">
            <v>Бустон она</v>
          </cell>
          <cell r="C369">
            <v>0</v>
          </cell>
          <cell r="D369" t="str">
            <v>Бустон она</v>
          </cell>
          <cell r="E369">
            <v>0</v>
          </cell>
          <cell r="F369">
            <v>0</v>
          </cell>
          <cell r="G369">
            <v>3535.7</v>
          </cell>
          <cell r="H369">
            <v>0</v>
          </cell>
          <cell r="I369">
            <v>0</v>
          </cell>
          <cell r="J369" t="e">
            <v>#DIV/0!</v>
          </cell>
        </row>
        <row r="370">
          <cell r="A370">
            <v>200768154</v>
          </cell>
          <cell r="B370" t="str">
            <v>Холи файзи</v>
          </cell>
          <cell r="C370">
            <v>0</v>
          </cell>
          <cell r="D370">
            <v>0</v>
          </cell>
          <cell r="E370">
            <v>0</v>
          </cell>
          <cell r="F370" t="str">
            <v>Холи файзи</v>
          </cell>
          <cell r="G370">
            <v>0</v>
          </cell>
          <cell r="H370">
            <v>0</v>
          </cell>
          <cell r="I370">
            <v>0</v>
          </cell>
          <cell r="J370" t="e">
            <v>#DIV/0!</v>
          </cell>
        </row>
        <row r="371">
          <cell r="B371" t="str">
            <v>жами</v>
          </cell>
          <cell r="C371">
            <v>0</v>
          </cell>
          <cell r="D371" t="str">
            <v>жами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 t="e">
            <v>#DIV/0!</v>
          </cell>
        </row>
        <row r="372">
          <cell r="A372">
            <v>300220224</v>
          </cell>
          <cell r="B372" t="str">
            <v>Олмас Нурли хаёт серкуёш</v>
          </cell>
          <cell r="C372">
            <v>0</v>
          </cell>
          <cell r="D372" t="str">
            <v>Олмас Нурли хаёт серкуёш</v>
          </cell>
          <cell r="E372">
            <v>2736.6</v>
          </cell>
          <cell r="F372">
            <v>0</v>
          </cell>
          <cell r="G372">
            <v>5117.1000000000004</v>
          </cell>
          <cell r="H372">
            <v>3329.7</v>
          </cell>
          <cell r="I372">
            <v>1944.9</v>
          </cell>
          <cell r="J372" t="e">
            <v>#DIV/0!</v>
          </cell>
        </row>
        <row r="373">
          <cell r="A373">
            <v>203256758</v>
          </cell>
          <cell r="B373" t="str">
            <v>Эсанжон</v>
          </cell>
          <cell r="C373">
            <v>0</v>
          </cell>
          <cell r="D373">
            <v>0</v>
          </cell>
          <cell r="E373">
            <v>0</v>
          </cell>
          <cell r="F373" t="str">
            <v>Эсанжон</v>
          </cell>
          <cell r="G373">
            <v>0</v>
          </cell>
          <cell r="H373">
            <v>0</v>
          </cell>
          <cell r="I373">
            <v>0</v>
          </cell>
          <cell r="J373" t="e">
            <v>#DIV/0!</v>
          </cell>
        </row>
        <row r="374">
          <cell r="A374">
            <v>300622104</v>
          </cell>
          <cell r="B374" t="str">
            <v>Нурли Даргом тухфаси</v>
          </cell>
          <cell r="C374">
            <v>0</v>
          </cell>
          <cell r="D374" t="str">
            <v>Нурли Даргом тухфаси</v>
          </cell>
          <cell r="E374">
            <v>593.1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 t="e">
            <v>#DIV/0!</v>
          </cell>
        </row>
        <row r="375">
          <cell r="B375" t="str">
            <v>жами</v>
          </cell>
          <cell r="C375">
            <v>0</v>
          </cell>
          <cell r="D375" t="str">
            <v>жами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58.410667627714211</v>
          </cell>
        </row>
        <row r="376">
          <cell r="A376">
            <v>300779271</v>
          </cell>
          <cell r="B376" t="str">
            <v>Казаков Хушвакт</v>
          </cell>
          <cell r="C376">
            <v>0</v>
          </cell>
          <cell r="D376" t="str">
            <v>Казаков Хушвакт</v>
          </cell>
          <cell r="E376">
            <v>0</v>
          </cell>
          <cell r="F376">
            <v>0</v>
          </cell>
          <cell r="G376">
            <v>255.8</v>
          </cell>
          <cell r="H376">
            <v>0</v>
          </cell>
          <cell r="I376">
            <v>0</v>
          </cell>
          <cell r="J376" t="e">
            <v>#DIV/0!</v>
          </cell>
        </row>
        <row r="377">
          <cell r="A377">
            <v>300802053</v>
          </cell>
          <cell r="B377" t="str">
            <v>Алломуродов Нурмамат</v>
          </cell>
          <cell r="C377">
            <v>0</v>
          </cell>
          <cell r="D377">
            <v>0</v>
          </cell>
          <cell r="E377">
            <v>0</v>
          </cell>
          <cell r="F377" t="str">
            <v>Алломуродов Нурмамат</v>
          </cell>
          <cell r="G377">
            <v>0</v>
          </cell>
          <cell r="H377">
            <v>0</v>
          </cell>
          <cell r="I377">
            <v>0</v>
          </cell>
          <cell r="J377" t="e">
            <v>#DIV/0!</v>
          </cell>
        </row>
        <row r="378">
          <cell r="B378" t="str">
            <v>жами</v>
          </cell>
          <cell r="C378">
            <v>0</v>
          </cell>
          <cell r="D378" t="str">
            <v>жами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 t="e">
            <v>#DIV/0!</v>
          </cell>
        </row>
        <row r="379">
          <cell r="A379">
            <v>203764767</v>
          </cell>
          <cell r="B379" t="str">
            <v>Мохира</v>
          </cell>
          <cell r="C379">
            <v>0</v>
          </cell>
          <cell r="D379" t="str">
            <v>Мохира</v>
          </cell>
          <cell r="E379">
            <v>875.9</v>
          </cell>
          <cell r="F379">
            <v>0</v>
          </cell>
          <cell r="G379">
            <v>5245.7</v>
          </cell>
          <cell r="H379">
            <v>2275.6999999999998</v>
          </cell>
          <cell r="I379">
            <v>1202.0999999999999</v>
          </cell>
          <cell r="J379" t="e">
            <v>#DIV/0!</v>
          </cell>
        </row>
        <row r="380">
          <cell r="A380">
            <v>300232691</v>
          </cell>
          <cell r="B380" t="str">
            <v>Мамадиёр зарли даласи</v>
          </cell>
          <cell r="C380">
            <v>0</v>
          </cell>
          <cell r="D380" t="str">
            <v>Мамадиёр зарли даласи (тугатилган)</v>
          </cell>
          <cell r="E380">
            <v>1399.8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 t="e">
            <v>#DIV/0!</v>
          </cell>
        </row>
        <row r="381">
          <cell r="A381">
            <v>200766569</v>
          </cell>
          <cell r="B381" t="str">
            <v>Каракалпок</v>
          </cell>
          <cell r="C381">
            <v>0</v>
          </cell>
          <cell r="D381">
            <v>0</v>
          </cell>
          <cell r="E381">
            <v>0</v>
          </cell>
          <cell r="F381" t="str">
            <v>Каракалпок</v>
          </cell>
          <cell r="G381">
            <v>0</v>
          </cell>
          <cell r="H381">
            <v>0</v>
          </cell>
          <cell r="I381">
            <v>0</v>
          </cell>
          <cell r="J381" t="e">
            <v>#DIV/0!</v>
          </cell>
        </row>
        <row r="382">
          <cell r="B382" t="str">
            <v>жами</v>
          </cell>
          <cell r="C382">
            <v>0</v>
          </cell>
          <cell r="D382" t="str">
            <v>жами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52.823307114294501</v>
          </cell>
        </row>
        <row r="383">
          <cell r="A383">
            <v>300201825</v>
          </cell>
          <cell r="B383" t="str">
            <v>Ойбек Искандари</v>
          </cell>
          <cell r="C383">
            <v>0</v>
          </cell>
          <cell r="D383" t="str">
            <v>Ойбек Искандари (тугатилган)</v>
          </cell>
          <cell r="E383">
            <v>145.80000000000001</v>
          </cell>
          <cell r="F383">
            <v>0</v>
          </cell>
          <cell r="G383">
            <v>6605.5</v>
          </cell>
          <cell r="H383">
            <v>2505.3999999999996</v>
          </cell>
          <cell r="I383">
            <v>0</v>
          </cell>
          <cell r="J383" t="e">
            <v>#DIV/0!</v>
          </cell>
        </row>
        <row r="384">
          <cell r="A384">
            <v>300230845</v>
          </cell>
          <cell r="B384" t="str">
            <v>Искандар Шохжахон пахта даласи</v>
          </cell>
          <cell r="C384">
            <v>0</v>
          </cell>
          <cell r="D384" t="str">
            <v>Искандар Шохжахон пахта даласи</v>
          </cell>
          <cell r="E384">
            <v>615.29999999999995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 t="e">
            <v>#DIV/0!</v>
          </cell>
        </row>
        <row r="385">
          <cell r="A385">
            <v>300745060</v>
          </cell>
          <cell r="B385" t="str">
            <v>Кулисинди олтин даласи</v>
          </cell>
          <cell r="C385">
            <v>0</v>
          </cell>
          <cell r="D385">
            <v>0</v>
          </cell>
          <cell r="E385">
            <v>0</v>
          </cell>
          <cell r="F385" t="str">
            <v>Кулисинди олтин даласи</v>
          </cell>
          <cell r="G385">
            <v>0</v>
          </cell>
          <cell r="H385">
            <v>0</v>
          </cell>
          <cell r="I385">
            <v>0</v>
          </cell>
          <cell r="J385" t="e">
            <v>#DIV/0!</v>
          </cell>
        </row>
        <row r="386">
          <cell r="A386">
            <v>300219739</v>
          </cell>
          <cell r="B386" t="str">
            <v>Тоиба Исомиддин</v>
          </cell>
          <cell r="C386">
            <v>0</v>
          </cell>
          <cell r="D386" t="str">
            <v>Тоиба Исомиддин</v>
          </cell>
          <cell r="E386">
            <v>1744.3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</row>
        <row r="387">
          <cell r="B387" t="str">
            <v>жами</v>
          </cell>
          <cell r="C387">
            <v>0</v>
          </cell>
          <cell r="D387" t="str">
            <v>жами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 t="e">
            <v>#DIV/0!</v>
          </cell>
        </row>
        <row r="388">
          <cell r="A388">
            <v>300213374</v>
          </cell>
          <cell r="B388" t="str">
            <v>Каримов Пулат</v>
          </cell>
          <cell r="C388">
            <v>0</v>
          </cell>
          <cell r="D388">
            <v>0</v>
          </cell>
          <cell r="E388">
            <v>0</v>
          </cell>
          <cell r="F388" t="str">
            <v>Каримов Пулат</v>
          </cell>
          <cell r="G388">
            <v>9518</v>
          </cell>
          <cell r="H388">
            <v>2231</v>
          </cell>
          <cell r="I388">
            <v>1751.5</v>
          </cell>
          <cell r="J388" t="e">
            <v>#DIV/0!</v>
          </cell>
        </row>
        <row r="389">
          <cell r="A389">
            <v>300759652</v>
          </cell>
          <cell r="B389" t="str">
            <v>Зирахол Тулганой Шахбоз</v>
          </cell>
          <cell r="C389">
            <v>0</v>
          </cell>
          <cell r="D389" t="str">
            <v>Зирахол Тулганой Шахбоз</v>
          </cell>
          <cell r="E389">
            <v>2051.3000000000002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 t="e">
            <v>#DIV/0!</v>
          </cell>
        </row>
        <row r="390">
          <cell r="A390">
            <v>201117464</v>
          </cell>
          <cell r="B390" t="str">
            <v>Олга</v>
          </cell>
          <cell r="C390">
            <v>0</v>
          </cell>
          <cell r="D390" t="str">
            <v>Олга</v>
          </cell>
          <cell r="E390">
            <v>179.7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 t="e">
            <v>#DIV/0!</v>
          </cell>
        </row>
        <row r="391">
          <cell r="B391" t="str">
            <v>жами</v>
          </cell>
          <cell r="C391">
            <v>0</v>
          </cell>
          <cell r="D391" t="str">
            <v>жами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78.507395786642761</v>
          </cell>
        </row>
        <row r="392">
          <cell r="A392">
            <v>300230798</v>
          </cell>
          <cell r="B392" t="str">
            <v>Гирдобга тортган замин</v>
          </cell>
          <cell r="C392">
            <v>0</v>
          </cell>
          <cell r="D392">
            <v>0</v>
          </cell>
          <cell r="E392">
            <v>0</v>
          </cell>
          <cell r="F392" t="str">
            <v>Гирдобга тортган замин</v>
          </cell>
          <cell r="G392">
            <v>13266.1</v>
          </cell>
          <cell r="H392">
            <v>7857.5999999999995</v>
          </cell>
          <cell r="I392">
            <v>6168.6</v>
          </cell>
          <cell r="J392" t="e">
            <v>#DIV/0!</v>
          </cell>
        </row>
        <row r="393">
          <cell r="A393">
            <v>300544572</v>
          </cell>
          <cell r="B393" t="str">
            <v>Аломат нур файз</v>
          </cell>
          <cell r="C393">
            <v>0</v>
          </cell>
          <cell r="D393" t="str">
            <v>Аломат нур файз</v>
          </cell>
          <cell r="E393">
            <v>2691.7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 t="e">
            <v>#DIV/0!</v>
          </cell>
        </row>
        <row r="394">
          <cell r="A394">
            <v>202991874</v>
          </cell>
          <cell r="B394" t="str">
            <v>Шухрат</v>
          </cell>
          <cell r="C394">
            <v>0</v>
          </cell>
          <cell r="D394" t="str">
            <v>Шухрат</v>
          </cell>
          <cell r="E394">
            <v>2718.2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 t="e">
            <v>#DIV/0!</v>
          </cell>
        </row>
        <row r="395">
          <cell r="A395">
            <v>200766520</v>
          </cell>
          <cell r="B395" t="str">
            <v>Хикмат</v>
          </cell>
          <cell r="C395">
            <v>0</v>
          </cell>
          <cell r="D395" t="str">
            <v>Хикмат</v>
          </cell>
          <cell r="E395">
            <v>2447.6999999999998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78.504886988393409</v>
          </cell>
        </row>
        <row r="396">
          <cell r="B396" t="str">
            <v>жами</v>
          </cell>
          <cell r="C396">
            <v>0</v>
          </cell>
          <cell r="D396" t="str">
            <v>жами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 t="e">
            <v>#DIV/0!</v>
          </cell>
        </row>
        <row r="397">
          <cell r="A397">
            <v>300210514</v>
          </cell>
          <cell r="B397" t="str">
            <v>Сухроббек Жасмина</v>
          </cell>
          <cell r="C397">
            <v>0</v>
          </cell>
          <cell r="D397">
            <v>0</v>
          </cell>
          <cell r="E397">
            <v>0</v>
          </cell>
          <cell r="F397" t="str">
            <v>Сухроббек Жасмина</v>
          </cell>
          <cell r="G397">
            <v>772.2</v>
          </cell>
          <cell r="H397">
            <v>0</v>
          </cell>
          <cell r="I397">
            <v>0</v>
          </cell>
          <cell r="J397" t="e">
            <v>#DIV/0!</v>
          </cell>
        </row>
        <row r="398">
          <cell r="B398" t="str">
            <v>жами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 t="e">
            <v>#DIV/0!</v>
          </cell>
        </row>
        <row r="399">
          <cell r="A399">
            <v>203463169</v>
          </cell>
          <cell r="B399" t="str">
            <v>Эркин-Х</v>
          </cell>
          <cell r="C399">
            <v>0</v>
          </cell>
          <cell r="D399">
            <v>0</v>
          </cell>
          <cell r="E399">
            <v>0</v>
          </cell>
          <cell r="F399" t="str">
            <v>Эркин-Х</v>
          </cell>
          <cell r="G399">
            <v>2363.6</v>
          </cell>
          <cell r="H399">
            <v>1118.2</v>
          </cell>
          <cell r="I399">
            <v>877.9</v>
          </cell>
          <cell r="J399" t="e">
            <v>#DIV/0!</v>
          </cell>
        </row>
        <row r="400">
          <cell r="A400">
            <v>300210617</v>
          </cell>
          <cell r="B400" t="str">
            <v>Оксой шаршараси парийлари</v>
          </cell>
          <cell r="C400">
            <v>0</v>
          </cell>
          <cell r="D400" t="str">
            <v>Оксой шаршараси парийлари</v>
          </cell>
          <cell r="E400">
            <v>1118.2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 t="e">
            <v>#DIV/0!</v>
          </cell>
        </row>
        <row r="401">
          <cell r="B401" t="str">
            <v>жами</v>
          </cell>
          <cell r="C401">
            <v>0</v>
          </cell>
          <cell r="D401" t="str">
            <v>жами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 t="e">
            <v>#DIV/0!</v>
          </cell>
        </row>
        <row r="402">
          <cell r="A402">
            <v>202262712</v>
          </cell>
          <cell r="B402" t="str">
            <v>Икбол</v>
          </cell>
          <cell r="C402">
            <v>0</v>
          </cell>
          <cell r="D402" t="str">
            <v>Икбол  (икбол)</v>
          </cell>
          <cell r="E402">
            <v>316.5</v>
          </cell>
          <cell r="F402">
            <v>0</v>
          </cell>
          <cell r="G402">
            <v>845.4</v>
          </cell>
          <cell r="H402">
            <v>586.6</v>
          </cell>
          <cell r="I402">
            <v>460.4</v>
          </cell>
          <cell r="J402">
            <v>78.510105526739395</v>
          </cell>
        </row>
        <row r="403">
          <cell r="A403">
            <v>203440213</v>
          </cell>
          <cell r="B403" t="str">
            <v>Дустмурод</v>
          </cell>
          <cell r="C403">
            <v>0</v>
          </cell>
          <cell r="D403" t="str">
            <v>Дустсурод</v>
          </cell>
          <cell r="E403">
            <v>270.10000000000002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 t="e">
            <v>#DIV/0!</v>
          </cell>
        </row>
        <row r="404">
          <cell r="A404">
            <v>203039171</v>
          </cell>
          <cell r="B404" t="str">
            <v>Бошок</v>
          </cell>
          <cell r="C404">
            <v>0</v>
          </cell>
          <cell r="D404">
            <v>0</v>
          </cell>
          <cell r="E404">
            <v>0</v>
          </cell>
          <cell r="F404" t="str">
            <v>Бошок</v>
          </cell>
          <cell r="G404">
            <v>0</v>
          </cell>
          <cell r="H404">
            <v>0</v>
          </cell>
          <cell r="I404">
            <v>0</v>
          </cell>
          <cell r="J404" t="e">
            <v>#DIV/0!</v>
          </cell>
        </row>
        <row r="405">
          <cell r="B405" t="str">
            <v>Али бобо ЮОА</v>
          </cell>
          <cell r="C405">
            <v>0</v>
          </cell>
          <cell r="D405" t="str">
            <v>Али бобо ЮОА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78.486191612683257</v>
          </cell>
        </row>
        <row r="406">
          <cell r="B406" t="str">
            <v>жами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 t="e">
            <v>#DIV/0!</v>
          </cell>
        </row>
        <row r="407">
          <cell r="A407">
            <v>300220145</v>
          </cell>
          <cell r="B407" t="str">
            <v>Фозил Сухроб Сирож</v>
          </cell>
          <cell r="C407">
            <v>0</v>
          </cell>
          <cell r="D407">
            <v>0</v>
          </cell>
          <cell r="E407">
            <v>0</v>
          </cell>
          <cell r="F407" t="str">
            <v>Фозил Сухроб Сирож</v>
          </cell>
          <cell r="G407">
            <v>6134.4</v>
          </cell>
          <cell r="H407">
            <v>0</v>
          </cell>
          <cell r="I407">
            <v>0</v>
          </cell>
          <cell r="J407" t="e">
            <v>#DIV/0!</v>
          </cell>
        </row>
        <row r="408">
          <cell r="B408" t="str">
            <v>жами</v>
          </cell>
          <cell r="C408">
            <v>0</v>
          </cell>
          <cell r="D408" t="str">
            <v>жами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 t="e">
            <v>#DIV/0!</v>
          </cell>
        </row>
        <row r="409">
          <cell r="A409">
            <v>300213145</v>
          </cell>
          <cell r="B409" t="str">
            <v>Бекзод Жонибек пахта даласи</v>
          </cell>
          <cell r="C409">
            <v>0</v>
          </cell>
          <cell r="D409" t="str">
            <v>Бекзод Жонибек пахта даласи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 t="e">
            <v>#DIV/0!</v>
          </cell>
        </row>
        <row r="410">
          <cell r="A410">
            <v>300220192</v>
          </cell>
          <cell r="B410" t="str">
            <v>Махкамтош Хайит ок олтин даласи</v>
          </cell>
          <cell r="C410">
            <v>0</v>
          </cell>
          <cell r="D410">
            <v>0</v>
          </cell>
          <cell r="E410">
            <v>0</v>
          </cell>
          <cell r="F410" t="str">
            <v>Махкамтош Хайит ок олтин даласи</v>
          </cell>
          <cell r="G410">
            <v>1843.8</v>
          </cell>
          <cell r="H410">
            <v>0</v>
          </cell>
          <cell r="I410">
            <v>0</v>
          </cell>
          <cell r="J410" t="e">
            <v>#DIV/0!</v>
          </cell>
        </row>
        <row r="411">
          <cell r="B411" t="str">
            <v>жами</v>
          </cell>
          <cell r="C411">
            <v>0</v>
          </cell>
          <cell r="D411" t="str">
            <v>жами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 t="e">
            <v>#DIV/0!</v>
          </cell>
        </row>
        <row r="412">
          <cell r="A412">
            <v>204402131</v>
          </cell>
          <cell r="B412" t="str">
            <v>Хайит бобо ХЗТ</v>
          </cell>
          <cell r="C412">
            <v>0</v>
          </cell>
          <cell r="D412">
            <v>0</v>
          </cell>
          <cell r="E412">
            <v>0</v>
          </cell>
          <cell r="F412" t="str">
            <v>Хайит бобо ХЗТ</v>
          </cell>
          <cell r="G412">
            <v>4635.3</v>
          </cell>
          <cell r="H412">
            <v>0</v>
          </cell>
          <cell r="I412">
            <v>0</v>
          </cell>
          <cell r="J412" t="e">
            <v>#DIV/0!</v>
          </cell>
        </row>
        <row r="413">
          <cell r="B413" t="str">
            <v>жами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 t="e">
            <v>#DIV/0!</v>
          </cell>
        </row>
        <row r="414">
          <cell r="A414">
            <v>300205724</v>
          </cell>
          <cell r="B414" t="str">
            <v>Рахматобод Навруз Дурдонаси</v>
          </cell>
          <cell r="C414">
            <v>0</v>
          </cell>
          <cell r="D414" t="str">
            <v>Рахматобод Навруз Дурдонаси</v>
          </cell>
          <cell r="E414">
            <v>1514.7</v>
          </cell>
          <cell r="F414">
            <v>0</v>
          </cell>
          <cell r="G414">
            <v>8773.6</v>
          </cell>
          <cell r="H414">
            <v>1514.7</v>
          </cell>
          <cell r="I414">
            <v>1189.0999999999999</v>
          </cell>
          <cell r="J414" t="e">
            <v>#DIV/0!</v>
          </cell>
        </row>
        <row r="415">
          <cell r="A415">
            <v>300766597</v>
          </cell>
          <cell r="B415" t="str">
            <v>Бексултон</v>
          </cell>
          <cell r="C415">
            <v>0</v>
          </cell>
          <cell r="D415">
            <v>0</v>
          </cell>
          <cell r="E415">
            <v>0</v>
          </cell>
          <cell r="F415" t="str">
            <v>Бексултон</v>
          </cell>
          <cell r="G415">
            <v>0</v>
          </cell>
          <cell r="H415">
            <v>0</v>
          </cell>
          <cell r="I415">
            <v>0</v>
          </cell>
          <cell r="J415" t="e">
            <v>#DIV/0!</v>
          </cell>
        </row>
        <row r="416">
          <cell r="B416" t="str">
            <v>жами</v>
          </cell>
          <cell r="C416">
            <v>0</v>
          </cell>
          <cell r="D416" t="str">
            <v>Жами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 t="e">
            <v>#DIV/0!</v>
          </cell>
        </row>
        <row r="417">
          <cell r="A417">
            <v>300191468</v>
          </cell>
          <cell r="B417" t="str">
            <v>Сайимов Гулом  Пахта даласи</v>
          </cell>
          <cell r="C417">
            <v>0</v>
          </cell>
          <cell r="D417">
            <v>0</v>
          </cell>
          <cell r="E417">
            <v>0</v>
          </cell>
          <cell r="F417" t="str">
            <v>Сайимов Гулом  Пахта даласи</v>
          </cell>
          <cell r="G417">
            <v>1569.8</v>
          </cell>
          <cell r="H417">
            <v>0</v>
          </cell>
          <cell r="I417">
            <v>0</v>
          </cell>
          <cell r="J417">
            <v>78.503994190268685</v>
          </cell>
        </row>
        <row r="418">
          <cell r="A418">
            <v>200975744</v>
          </cell>
          <cell r="B418" t="str">
            <v>Кукони</v>
          </cell>
          <cell r="C418">
            <v>0</v>
          </cell>
          <cell r="D418" t="str">
            <v>Кукони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 t="e">
            <v>#DIV/0!</v>
          </cell>
        </row>
        <row r="419">
          <cell r="B419" t="str">
            <v>жами</v>
          </cell>
          <cell r="C419">
            <v>0</v>
          </cell>
          <cell r="D419" t="str">
            <v>Жами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 t="e">
            <v>#DIV/0!</v>
          </cell>
        </row>
        <row r="420">
          <cell r="A420">
            <v>300170461</v>
          </cell>
          <cell r="B420" t="str">
            <v>Чукурсой шамоли</v>
          </cell>
          <cell r="C420">
            <v>0</v>
          </cell>
          <cell r="D420">
            <v>0</v>
          </cell>
          <cell r="E420">
            <v>0</v>
          </cell>
          <cell r="F420" t="str">
            <v>Чукурсой шамоли</v>
          </cell>
          <cell r="G420">
            <v>9130.7999999999993</v>
          </cell>
          <cell r="H420">
            <v>1780.2</v>
          </cell>
          <cell r="I420">
            <v>1397.5</v>
          </cell>
          <cell r="J420" t="e">
            <v>#DIV/0!</v>
          </cell>
        </row>
        <row r="421">
          <cell r="A421">
            <v>300230924</v>
          </cell>
          <cell r="B421" t="str">
            <v>Шарк Юлдузи замини</v>
          </cell>
          <cell r="C421">
            <v>0</v>
          </cell>
          <cell r="D421" t="str">
            <v>Шарк Юлдузи замини</v>
          </cell>
          <cell r="E421">
            <v>1780.2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 t="e">
            <v>#DIV/0!</v>
          </cell>
        </row>
        <row r="422">
          <cell r="B422" t="str">
            <v>Жами</v>
          </cell>
          <cell r="C422">
            <v>0</v>
          </cell>
          <cell r="D422" t="str">
            <v>Жами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 t="e">
            <v>#DIV/0!</v>
          </cell>
        </row>
        <row r="423">
          <cell r="A423">
            <v>201117384</v>
          </cell>
          <cell r="B423" t="str">
            <v>Нурбек</v>
          </cell>
          <cell r="C423">
            <v>0</v>
          </cell>
          <cell r="D423">
            <v>0</v>
          </cell>
          <cell r="E423">
            <v>0</v>
          </cell>
          <cell r="F423" t="str">
            <v>Нурбек</v>
          </cell>
          <cell r="G423">
            <v>3871</v>
          </cell>
          <cell r="H423">
            <v>589.5</v>
          </cell>
          <cell r="I423">
            <v>462.7</v>
          </cell>
          <cell r="J423">
            <v>78.502415458937193</v>
          </cell>
        </row>
        <row r="424">
          <cell r="A424">
            <v>300225099</v>
          </cell>
          <cell r="B424" t="str">
            <v>Минг чинор Олтин Водийси</v>
          </cell>
          <cell r="C424">
            <v>0</v>
          </cell>
          <cell r="D424" t="str">
            <v>Минг чинор Олтин Водийси</v>
          </cell>
          <cell r="E424">
            <v>589.5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 t="e">
            <v>#DIV/0!</v>
          </cell>
        </row>
        <row r="425">
          <cell r="B425" t="str">
            <v>Жами</v>
          </cell>
          <cell r="C425">
            <v>0</v>
          </cell>
          <cell r="D425" t="str">
            <v>Жами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 t="e">
            <v>#DIV/0!</v>
          </cell>
        </row>
        <row r="426">
          <cell r="A426">
            <v>300170271</v>
          </cell>
          <cell r="B426" t="str">
            <v>Мухаммад Зиё нур</v>
          </cell>
          <cell r="C426">
            <v>0</v>
          </cell>
          <cell r="D426">
            <v>0</v>
          </cell>
          <cell r="E426">
            <v>0</v>
          </cell>
          <cell r="F426" t="str">
            <v>Мухаммад Зиё нур</v>
          </cell>
          <cell r="G426">
            <v>9058.6</v>
          </cell>
          <cell r="H426">
            <v>144.9</v>
          </cell>
          <cell r="I426">
            <v>113.7</v>
          </cell>
          <cell r="J426">
            <v>78.490245971161997</v>
          </cell>
        </row>
        <row r="427">
          <cell r="A427">
            <v>203414781</v>
          </cell>
          <cell r="B427" t="str">
            <v>Шахзод</v>
          </cell>
          <cell r="C427">
            <v>0</v>
          </cell>
          <cell r="D427" t="str">
            <v>Шахзод</v>
          </cell>
          <cell r="E427">
            <v>144.9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 t="e">
            <v>#DIV/0!</v>
          </cell>
        </row>
        <row r="428">
          <cell r="B428" t="str">
            <v>Жами</v>
          </cell>
          <cell r="C428">
            <v>0</v>
          </cell>
          <cell r="D428" t="str">
            <v>Жами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 t="e">
            <v>#DIV/0!</v>
          </cell>
        </row>
        <row r="429">
          <cell r="A429">
            <v>300170343</v>
          </cell>
          <cell r="B429" t="str">
            <v>Ортик Мирзакобилович</v>
          </cell>
          <cell r="C429">
            <v>0</v>
          </cell>
          <cell r="D429">
            <v>0</v>
          </cell>
          <cell r="E429">
            <v>0</v>
          </cell>
          <cell r="F429" t="str">
            <v>Ортик Мирзакобилович</v>
          </cell>
          <cell r="G429">
            <v>30112.9</v>
          </cell>
          <cell r="H429">
            <v>5988.9</v>
          </cell>
          <cell r="I429">
            <v>4701.5</v>
          </cell>
          <cell r="J429">
            <v>78.467908902691505</v>
          </cell>
        </row>
        <row r="430">
          <cell r="A430">
            <v>300169912</v>
          </cell>
          <cell r="B430" t="str">
            <v>Корагуппа гузари боги нур ф/х</v>
          </cell>
          <cell r="C430">
            <v>0</v>
          </cell>
          <cell r="D430" t="str">
            <v>Корагуппа гузари боги нур ф/х</v>
          </cell>
          <cell r="E430">
            <v>3880.5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 t="e">
            <v>#DIV/0!</v>
          </cell>
        </row>
        <row r="431">
          <cell r="A431">
            <v>300170644</v>
          </cell>
          <cell r="B431" t="str">
            <v>Янгибоев Омонбой даласи фх</v>
          </cell>
          <cell r="C431">
            <v>0</v>
          </cell>
          <cell r="D431" t="str">
            <v>Янгибоев Омонбой даласи фх</v>
          </cell>
          <cell r="E431">
            <v>1952.8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 t="e">
            <v>#DIV/0!</v>
          </cell>
        </row>
        <row r="432">
          <cell r="A432">
            <v>202214485</v>
          </cell>
          <cell r="B432" t="str">
            <v>Пахтачи</v>
          </cell>
          <cell r="C432">
            <v>0</v>
          </cell>
          <cell r="D432" t="str">
            <v>Пахтачи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78.50356492845097</v>
          </cell>
        </row>
        <row r="433">
          <cell r="A433">
            <v>202067409</v>
          </cell>
          <cell r="B433" t="str">
            <v>Нодир</v>
          </cell>
          <cell r="C433">
            <v>0</v>
          </cell>
          <cell r="D433" t="str">
            <v>Нодир</v>
          </cell>
          <cell r="E433">
            <v>134.4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 t="e">
            <v>#DIV/0!</v>
          </cell>
        </row>
        <row r="434">
          <cell r="A434">
            <v>202121214</v>
          </cell>
          <cell r="B434" t="str">
            <v>Шукур бобо</v>
          </cell>
          <cell r="C434">
            <v>0</v>
          </cell>
          <cell r="D434" t="str">
            <v>Шукур бобо</v>
          </cell>
          <cell r="E434">
            <v>21.2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 t="e">
            <v>#DIV/0!</v>
          </cell>
        </row>
        <row r="435">
          <cell r="B435" t="str">
            <v>Жами</v>
          </cell>
          <cell r="C435">
            <v>0</v>
          </cell>
          <cell r="D435" t="str">
            <v>Жами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 t="e">
            <v>#DIV/0!</v>
          </cell>
        </row>
        <row r="436">
          <cell r="A436">
            <v>300174954</v>
          </cell>
          <cell r="B436" t="str">
            <v>Дурмон Саховати</v>
          </cell>
          <cell r="C436">
            <v>0</v>
          </cell>
          <cell r="D436" t="str">
            <v>Дурмон Саховати</v>
          </cell>
          <cell r="E436">
            <v>1205.8</v>
          </cell>
          <cell r="F436">
            <v>0</v>
          </cell>
          <cell r="G436">
            <v>4859.8</v>
          </cell>
          <cell r="H436">
            <v>1205.8</v>
          </cell>
          <cell r="I436">
            <v>946.5</v>
          </cell>
          <cell r="J436" t="e">
            <v>#DIV/0!</v>
          </cell>
        </row>
        <row r="437">
          <cell r="A437">
            <v>300219707</v>
          </cell>
          <cell r="B437" t="str">
            <v>Оппок Диёр Нурли Замини</v>
          </cell>
          <cell r="C437">
            <v>0</v>
          </cell>
          <cell r="D437">
            <v>0</v>
          </cell>
          <cell r="E437">
            <v>0</v>
          </cell>
          <cell r="F437" t="str">
            <v>Оппок Диёр Нурли Замини</v>
          </cell>
          <cell r="G437">
            <v>0</v>
          </cell>
          <cell r="H437">
            <v>0</v>
          </cell>
          <cell r="I437">
            <v>0</v>
          </cell>
          <cell r="J437" t="e">
            <v>#DIV/0!</v>
          </cell>
        </row>
        <row r="438">
          <cell r="B438" t="str">
            <v>Жами</v>
          </cell>
          <cell r="C438">
            <v>0</v>
          </cell>
          <cell r="D438" t="str">
            <v>Жами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 t="e">
            <v>#DIV/0!</v>
          </cell>
        </row>
        <row r="439">
          <cell r="A439">
            <v>300165894</v>
          </cell>
          <cell r="B439" t="str">
            <v>Яхшибой пахта Даласи</v>
          </cell>
          <cell r="C439">
            <v>0</v>
          </cell>
          <cell r="D439">
            <v>0</v>
          </cell>
          <cell r="E439">
            <v>0</v>
          </cell>
          <cell r="F439" t="str">
            <v>Яхшибой пахта Даласи</v>
          </cell>
          <cell r="G439">
            <v>6578</v>
          </cell>
          <cell r="H439">
            <v>240.2</v>
          </cell>
          <cell r="I439">
            <v>0</v>
          </cell>
          <cell r="J439">
            <v>78.495604577873607</v>
          </cell>
        </row>
        <row r="440">
          <cell r="A440">
            <v>200767764</v>
          </cell>
          <cell r="B440" t="str">
            <v>Зарафшон</v>
          </cell>
          <cell r="C440">
            <v>0</v>
          </cell>
          <cell r="D440" t="str">
            <v>Зарафшон</v>
          </cell>
          <cell r="E440">
            <v>240.2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 t="e">
            <v>#DIV/0!</v>
          </cell>
        </row>
        <row r="441">
          <cell r="B441" t="str">
            <v>Жами</v>
          </cell>
          <cell r="C441">
            <v>0</v>
          </cell>
          <cell r="D441" t="str">
            <v>Жами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 t="e">
            <v>#DIV/0!</v>
          </cell>
        </row>
        <row r="442">
          <cell r="A442">
            <v>203533714</v>
          </cell>
          <cell r="B442" t="str">
            <v>Абдужалил бобо</v>
          </cell>
          <cell r="C442">
            <v>0</v>
          </cell>
          <cell r="D442">
            <v>0</v>
          </cell>
          <cell r="E442">
            <v>0</v>
          </cell>
          <cell r="F442" t="str">
            <v>Абдужалил бобо</v>
          </cell>
          <cell r="G442">
            <v>4652.8999999999996</v>
          </cell>
          <cell r="H442">
            <v>1520</v>
          </cell>
          <cell r="I442">
            <v>1193.3</v>
          </cell>
          <cell r="J442">
            <v>0</v>
          </cell>
        </row>
        <row r="443">
          <cell r="A443">
            <v>300170501</v>
          </cell>
          <cell r="B443" t="str">
            <v>Ботиржон Жалилов</v>
          </cell>
          <cell r="C443">
            <v>0</v>
          </cell>
          <cell r="D443" t="str">
            <v>Ботиржон Жалилов</v>
          </cell>
          <cell r="E443">
            <v>1520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 t="e">
            <v>#DIV/0!</v>
          </cell>
        </row>
        <row r="444">
          <cell r="A444">
            <v>200767693</v>
          </cell>
          <cell r="B444" t="str">
            <v>Муминобод</v>
          </cell>
          <cell r="C444">
            <v>0</v>
          </cell>
          <cell r="D444" t="str">
            <v>Муминобод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 t="e">
            <v>#DIV/0!</v>
          </cell>
        </row>
        <row r="445">
          <cell r="B445" t="str">
            <v>Жами</v>
          </cell>
          <cell r="C445">
            <v>0</v>
          </cell>
          <cell r="D445" t="str">
            <v>Жами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78.506578947368425</v>
          </cell>
        </row>
        <row r="446">
          <cell r="A446">
            <v>300170564</v>
          </cell>
          <cell r="B446" t="str">
            <v>Зарафшон Диёр Барака</v>
          </cell>
          <cell r="C446">
            <v>0</v>
          </cell>
          <cell r="D446">
            <v>0</v>
          </cell>
          <cell r="E446">
            <v>0</v>
          </cell>
          <cell r="F446" t="str">
            <v>Зарафшон Диёр Барака</v>
          </cell>
          <cell r="G446">
            <v>6503.1</v>
          </cell>
          <cell r="H446">
            <v>252.2</v>
          </cell>
          <cell r="I446">
            <v>198</v>
          </cell>
          <cell r="J446" t="e">
            <v>#DIV/0!</v>
          </cell>
        </row>
        <row r="447">
          <cell r="A447">
            <v>202382175</v>
          </cell>
          <cell r="B447" t="str">
            <v>Улугбек</v>
          </cell>
          <cell r="C447">
            <v>0</v>
          </cell>
          <cell r="D447" t="str">
            <v>Улугбек</v>
          </cell>
          <cell r="E447">
            <v>252.2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 t="e">
            <v>#DIV/0!</v>
          </cell>
        </row>
        <row r="448">
          <cell r="B448" t="str">
            <v>Жами</v>
          </cell>
          <cell r="C448">
            <v>0</v>
          </cell>
          <cell r="D448" t="str">
            <v>Жами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 t="e">
            <v>#DIV/0!</v>
          </cell>
        </row>
        <row r="449">
          <cell r="A449">
            <v>204335334</v>
          </cell>
          <cell r="B449" t="str">
            <v>Парда бобо</v>
          </cell>
          <cell r="C449">
            <v>0</v>
          </cell>
          <cell r="D449">
            <v>0</v>
          </cell>
          <cell r="E449">
            <v>0</v>
          </cell>
          <cell r="F449" t="str">
            <v>Парда бобо</v>
          </cell>
          <cell r="G449">
            <v>15378.9</v>
          </cell>
          <cell r="H449">
            <v>0</v>
          </cell>
          <cell r="I449">
            <v>0</v>
          </cell>
          <cell r="J449">
            <v>78.509119746233154</v>
          </cell>
        </row>
        <row r="450">
          <cell r="B450" t="str">
            <v>Отабек</v>
          </cell>
          <cell r="C450">
            <v>0</v>
          </cell>
          <cell r="D450" t="str">
            <v>Отабек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 t="e">
            <v>#DIV/0!</v>
          </cell>
        </row>
        <row r="451">
          <cell r="B451" t="str">
            <v>Жами</v>
          </cell>
          <cell r="C451">
            <v>0</v>
          </cell>
          <cell r="D451" t="str">
            <v>Жами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 t="e">
            <v>#DIV/0!</v>
          </cell>
        </row>
        <row r="452">
          <cell r="A452">
            <v>300165847</v>
          </cell>
          <cell r="B452" t="str">
            <v>Троп Усмон Вохаси</v>
          </cell>
          <cell r="C452">
            <v>0</v>
          </cell>
          <cell r="D452">
            <v>0</v>
          </cell>
          <cell r="E452">
            <v>0</v>
          </cell>
          <cell r="F452" t="str">
            <v>Троп Усмон Вохаси</v>
          </cell>
          <cell r="G452">
            <v>6624.2</v>
          </cell>
          <cell r="H452">
            <v>0</v>
          </cell>
          <cell r="I452">
            <v>0</v>
          </cell>
          <cell r="J452" t="e">
            <v>#DIV/0!</v>
          </cell>
        </row>
        <row r="453">
          <cell r="B453" t="str">
            <v>Жами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 t="e">
            <v>#DIV/0!</v>
          </cell>
        </row>
        <row r="454">
          <cell r="A454">
            <v>204717159</v>
          </cell>
          <cell r="B454" t="str">
            <v>Ал-Турон Замин</v>
          </cell>
          <cell r="C454">
            <v>0</v>
          </cell>
          <cell r="D454">
            <v>0</v>
          </cell>
          <cell r="E454">
            <v>0</v>
          </cell>
          <cell r="F454" t="str">
            <v>Ал-Турон Замин</v>
          </cell>
          <cell r="G454">
            <v>9946</v>
          </cell>
          <cell r="H454">
            <v>0</v>
          </cell>
          <cell r="I454">
            <v>0</v>
          </cell>
          <cell r="J454" t="e">
            <v>#DIV/0!</v>
          </cell>
        </row>
        <row r="455">
          <cell r="B455" t="str">
            <v>Жами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 t="e">
            <v>#DIV/0!</v>
          </cell>
        </row>
        <row r="456">
          <cell r="A456">
            <v>200975886</v>
          </cell>
          <cell r="B456" t="str">
            <v>Сохибкор</v>
          </cell>
          <cell r="C456">
            <v>0</v>
          </cell>
          <cell r="D456">
            <v>0</v>
          </cell>
          <cell r="E456">
            <v>0</v>
          </cell>
          <cell r="F456" t="str">
            <v>Сохибкор</v>
          </cell>
          <cell r="G456">
            <v>9937.2000000000007</v>
          </cell>
          <cell r="H456">
            <v>196.6</v>
          </cell>
          <cell r="I456">
            <v>154.30000000000001</v>
          </cell>
          <cell r="J456" t="e">
            <v>#DIV/0!</v>
          </cell>
        </row>
        <row r="457">
          <cell r="A457">
            <v>204289960</v>
          </cell>
          <cell r="B457" t="str">
            <v>Тулкин</v>
          </cell>
          <cell r="C457">
            <v>0</v>
          </cell>
          <cell r="D457" t="str">
            <v>Тулкин</v>
          </cell>
          <cell r="E457">
            <v>189.9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 t="e">
            <v>#DIV/0!</v>
          </cell>
        </row>
        <row r="458">
          <cell r="A458">
            <v>200767733</v>
          </cell>
          <cell r="B458" t="str">
            <v>Назарбек</v>
          </cell>
          <cell r="C458">
            <v>0</v>
          </cell>
          <cell r="D458" t="str">
            <v>Назарбек</v>
          </cell>
          <cell r="E458">
            <v>6.7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 t="e">
            <v>#DIV/0!</v>
          </cell>
        </row>
        <row r="459">
          <cell r="B459" t="str">
            <v>Жами</v>
          </cell>
          <cell r="C459">
            <v>0</v>
          </cell>
          <cell r="D459" t="str">
            <v>Жами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78.484231943031546</v>
          </cell>
        </row>
        <row r="460">
          <cell r="A460">
            <v>200767725</v>
          </cell>
          <cell r="B460" t="str">
            <v>Маматбой</v>
          </cell>
          <cell r="C460">
            <v>0</v>
          </cell>
          <cell r="D460">
            <v>0</v>
          </cell>
          <cell r="E460">
            <v>0</v>
          </cell>
          <cell r="F460" t="str">
            <v>Маматбой</v>
          </cell>
          <cell r="G460">
            <v>5319.3</v>
          </cell>
          <cell r="H460">
            <v>0</v>
          </cell>
          <cell r="I460">
            <v>0</v>
          </cell>
          <cell r="J460" t="e">
            <v>#DIV/0!</v>
          </cell>
        </row>
        <row r="461">
          <cell r="B461" t="str">
            <v>Жами</v>
          </cell>
          <cell r="C461">
            <v>0</v>
          </cell>
          <cell r="D461" t="str">
            <v>17-Таклиф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 t="e">
            <v>#DIV/0!</v>
          </cell>
        </row>
        <row r="462">
          <cell r="A462">
            <v>300210940</v>
          </cell>
          <cell r="B462" t="str">
            <v>Олтибой курки</v>
          </cell>
          <cell r="C462">
            <v>0</v>
          </cell>
          <cell r="D462">
            <v>0</v>
          </cell>
          <cell r="E462">
            <v>0</v>
          </cell>
          <cell r="F462" t="str">
            <v>Олтибой курки</v>
          </cell>
          <cell r="G462">
            <v>2721</v>
          </cell>
          <cell r="H462">
            <v>314.5</v>
          </cell>
          <cell r="I462">
            <v>246.8</v>
          </cell>
          <cell r="J462" t="e">
            <v>#DIV/0!</v>
          </cell>
        </row>
        <row r="463">
          <cell r="A463">
            <v>202472055</v>
          </cell>
          <cell r="B463" t="str">
            <v>Дусмат</v>
          </cell>
          <cell r="C463">
            <v>0</v>
          </cell>
          <cell r="D463" t="str">
            <v>Дусмат</v>
          </cell>
          <cell r="E463">
            <v>313.7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 t="e">
            <v>#DIV/0!</v>
          </cell>
        </row>
        <row r="464">
          <cell r="A464">
            <v>201117829</v>
          </cell>
          <cell r="B464" t="str">
            <v>Жагалбойли</v>
          </cell>
          <cell r="C464">
            <v>0</v>
          </cell>
          <cell r="D464" t="str">
            <v>Жагалбойли</v>
          </cell>
          <cell r="E464">
            <v>0.8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 t="e">
            <v>#DIV/0!</v>
          </cell>
        </row>
        <row r="465">
          <cell r="B465" t="str">
            <v>Жами</v>
          </cell>
          <cell r="C465">
            <v>0</v>
          </cell>
          <cell r="D465" t="str">
            <v>Жами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78.473767885532595</v>
          </cell>
        </row>
        <row r="466">
          <cell r="A466">
            <v>204719449</v>
          </cell>
          <cell r="B466" t="str">
            <v>Анваржон</v>
          </cell>
          <cell r="C466">
            <v>0</v>
          </cell>
          <cell r="D466">
            <v>0</v>
          </cell>
          <cell r="E466">
            <v>0</v>
          </cell>
          <cell r="F466" t="str">
            <v>Анваржон</v>
          </cell>
          <cell r="G466">
            <v>6384.5</v>
          </cell>
          <cell r="H466">
            <v>0</v>
          </cell>
          <cell r="I466">
            <v>0</v>
          </cell>
          <cell r="J466" t="e">
            <v>#DIV/0!</v>
          </cell>
        </row>
        <row r="467">
          <cell r="B467" t="str">
            <v>Жами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 t="e">
            <v>#DIV/0!</v>
          </cell>
        </row>
        <row r="468">
          <cell r="A468">
            <v>204769514</v>
          </cell>
          <cell r="B468" t="str">
            <v>Юкори Синчи</v>
          </cell>
          <cell r="C468">
            <v>0</v>
          </cell>
          <cell r="D468">
            <v>0</v>
          </cell>
          <cell r="E468">
            <v>0</v>
          </cell>
          <cell r="F468" t="str">
            <v>Юкори Синчи</v>
          </cell>
          <cell r="G468">
            <v>13315.3</v>
          </cell>
          <cell r="H468">
            <v>0</v>
          </cell>
          <cell r="I468">
            <v>0</v>
          </cell>
          <cell r="J468" t="e">
            <v>#DIV/0!</v>
          </cell>
        </row>
        <row r="469">
          <cell r="B469" t="str">
            <v>Жами</v>
          </cell>
          <cell r="C469">
            <v>0</v>
          </cell>
          <cell r="D469" t="str">
            <v>20-Таклиф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 t="e">
            <v>#DIV/0!</v>
          </cell>
        </row>
        <row r="470">
          <cell r="A470">
            <v>204777884</v>
          </cell>
          <cell r="B470" t="str">
            <v>Маржона</v>
          </cell>
          <cell r="C470">
            <v>0</v>
          </cell>
          <cell r="D470">
            <v>0</v>
          </cell>
          <cell r="E470">
            <v>0</v>
          </cell>
          <cell r="F470" t="str">
            <v>Маржона</v>
          </cell>
          <cell r="G470">
            <v>5731</v>
          </cell>
          <cell r="H470">
            <v>4685.6000000000004</v>
          </cell>
          <cell r="I470">
            <v>3678.4</v>
          </cell>
          <cell r="J470" t="e">
            <v>#DIV/0!</v>
          </cell>
        </row>
        <row r="471">
          <cell r="A471">
            <v>205362260</v>
          </cell>
          <cell r="B471" t="str">
            <v>Асл дона</v>
          </cell>
          <cell r="C471">
            <v>0</v>
          </cell>
          <cell r="D471" t="str">
            <v>Асл дона</v>
          </cell>
          <cell r="E471">
            <v>4685.6000000000004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 t="e">
            <v>#DIV/0!</v>
          </cell>
        </row>
        <row r="472">
          <cell r="B472" t="str">
            <v>Жами</v>
          </cell>
          <cell r="C472">
            <v>0</v>
          </cell>
          <cell r="D472" t="str">
            <v>Жами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 t="e">
            <v>#DIV/0!</v>
          </cell>
        </row>
        <row r="473">
          <cell r="A473">
            <v>300165815</v>
          </cell>
          <cell r="B473" t="str">
            <v>Мурод Шарофат Сардор</v>
          </cell>
          <cell r="C473">
            <v>0</v>
          </cell>
          <cell r="D473">
            <v>0</v>
          </cell>
          <cell r="E473">
            <v>0</v>
          </cell>
          <cell r="F473" t="str">
            <v>Мурод Шарофат Сардор</v>
          </cell>
          <cell r="G473">
            <v>9406.2999999999993</v>
          </cell>
          <cell r="H473">
            <v>0</v>
          </cell>
          <cell r="I473">
            <v>0</v>
          </cell>
          <cell r="J473">
            <v>78.504353764725963</v>
          </cell>
        </row>
        <row r="474">
          <cell r="B474" t="str">
            <v>Жами</v>
          </cell>
          <cell r="C474">
            <v>0</v>
          </cell>
          <cell r="D474" t="str">
            <v>22-Таклиф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 t="e">
            <v>#DIV/0!</v>
          </cell>
        </row>
        <row r="475">
          <cell r="A475">
            <v>205274616</v>
          </cell>
          <cell r="B475" t="str">
            <v>Шохдоржон</v>
          </cell>
          <cell r="C475">
            <v>0</v>
          </cell>
          <cell r="D475">
            <v>0</v>
          </cell>
          <cell r="E475">
            <v>0</v>
          </cell>
          <cell r="F475" t="str">
            <v>Шохдоржон</v>
          </cell>
          <cell r="G475">
            <v>8658.7999999999993</v>
          </cell>
          <cell r="H475">
            <v>0.6</v>
          </cell>
          <cell r="I475">
            <v>0</v>
          </cell>
          <cell r="J475" t="e">
            <v>#DIV/0!</v>
          </cell>
        </row>
        <row r="476">
          <cell r="A476">
            <v>300749768</v>
          </cell>
          <cell r="B476" t="str">
            <v>Бусанам</v>
          </cell>
          <cell r="C476">
            <v>0</v>
          </cell>
          <cell r="D476" t="str">
            <v>Бусанам</v>
          </cell>
          <cell r="E476">
            <v>0.6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 t="e">
            <v>#DIV/0!</v>
          </cell>
        </row>
        <row r="477">
          <cell r="B477" t="str">
            <v>Жами</v>
          </cell>
          <cell r="C477">
            <v>0</v>
          </cell>
          <cell r="D477" t="str">
            <v>Жами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 t="e">
            <v>#DIV/0!</v>
          </cell>
        </row>
        <row r="478">
          <cell r="A478">
            <v>300740005</v>
          </cell>
          <cell r="B478" t="str">
            <v>Ракиат пахта даласи</v>
          </cell>
          <cell r="C478">
            <v>0</v>
          </cell>
          <cell r="D478">
            <v>0</v>
          </cell>
          <cell r="E478">
            <v>0</v>
          </cell>
          <cell r="F478" t="str">
            <v>Ракиат пахта даласи</v>
          </cell>
          <cell r="G478">
            <v>6689.5</v>
          </cell>
          <cell r="H478">
            <v>0</v>
          </cell>
          <cell r="I478">
            <v>0</v>
          </cell>
          <cell r="J478">
            <v>0</v>
          </cell>
        </row>
        <row r="479">
          <cell r="B479" t="str">
            <v>Жами</v>
          </cell>
          <cell r="C479">
            <v>0</v>
          </cell>
          <cell r="D479" t="str">
            <v>1-лойиха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 t="e">
            <v>#DIV/0!</v>
          </cell>
        </row>
        <row r="480">
          <cell r="A480">
            <v>202196256</v>
          </cell>
          <cell r="B480" t="str">
            <v>Фаровон</v>
          </cell>
          <cell r="C480">
            <v>0</v>
          </cell>
          <cell r="D480" t="str">
            <v>Фаровон</v>
          </cell>
          <cell r="E480">
            <v>0</v>
          </cell>
          <cell r="F480">
            <v>0</v>
          </cell>
          <cell r="G480">
            <v>1939.5</v>
          </cell>
          <cell r="H480">
            <v>0</v>
          </cell>
          <cell r="I480">
            <v>0</v>
          </cell>
          <cell r="J480" t="e">
            <v>#DIV/0!</v>
          </cell>
        </row>
        <row r="481">
          <cell r="A481">
            <v>300181377</v>
          </cell>
          <cell r="B481" t="str">
            <v>Эшонкулов Самаржон</v>
          </cell>
          <cell r="C481">
            <v>0</v>
          </cell>
          <cell r="D481" t="str">
            <v>Эшонкулов Самаржон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 t="e">
            <v>#DIV/0!</v>
          </cell>
        </row>
        <row r="482">
          <cell r="A482">
            <v>300255085</v>
          </cell>
          <cell r="B482" t="str">
            <v>Завкиддин нурли файз дури</v>
          </cell>
          <cell r="C482">
            <v>0</v>
          </cell>
          <cell r="D482">
            <v>0</v>
          </cell>
          <cell r="E482">
            <v>0</v>
          </cell>
          <cell r="F482" t="str">
            <v>Завкиддин нурли файз дури</v>
          </cell>
          <cell r="G482">
            <v>0</v>
          </cell>
          <cell r="H482">
            <v>0</v>
          </cell>
          <cell r="I482">
            <v>0</v>
          </cell>
          <cell r="J482" t="e">
            <v>#DIV/0!</v>
          </cell>
        </row>
        <row r="483">
          <cell r="B483" t="str">
            <v>жами</v>
          </cell>
          <cell r="C483">
            <v>0</v>
          </cell>
          <cell r="D483" t="str">
            <v>жами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 t="e">
            <v>#DIV/0!</v>
          </cell>
        </row>
        <row r="484">
          <cell r="A484">
            <v>300213010</v>
          </cell>
          <cell r="B484" t="str">
            <v>Шайманова Анор далалари</v>
          </cell>
          <cell r="C484">
            <v>0</v>
          </cell>
          <cell r="D484" t="str">
            <v>Шайманова Анор далалари</v>
          </cell>
          <cell r="E484">
            <v>557.4</v>
          </cell>
          <cell r="F484">
            <v>0</v>
          </cell>
          <cell r="G484">
            <v>2989</v>
          </cell>
          <cell r="H484">
            <v>557.4</v>
          </cell>
          <cell r="I484">
            <v>405.4</v>
          </cell>
          <cell r="J484" t="e">
            <v>#DIV/0!</v>
          </cell>
        </row>
        <row r="485">
          <cell r="A485">
            <v>300181281</v>
          </cell>
          <cell r="B485" t="str">
            <v>Икромов Гулом курки</v>
          </cell>
          <cell r="C485">
            <v>0</v>
          </cell>
          <cell r="D485" t="str">
            <v>Икромов Гулом курки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 t="e">
            <v>#DIV/0!</v>
          </cell>
        </row>
        <row r="486">
          <cell r="A486">
            <v>300181400</v>
          </cell>
          <cell r="B486" t="str">
            <v>Мухаммадиев Абдунасим</v>
          </cell>
          <cell r="C486">
            <v>0</v>
          </cell>
          <cell r="D486">
            <v>0</v>
          </cell>
          <cell r="E486">
            <v>0</v>
          </cell>
          <cell r="F486" t="str">
            <v>Мухаммадиев Абдунасим</v>
          </cell>
          <cell r="G486">
            <v>0</v>
          </cell>
          <cell r="H486">
            <v>0</v>
          </cell>
          <cell r="I486">
            <v>0</v>
          </cell>
          <cell r="J486" t="e">
            <v>#DIV/0!</v>
          </cell>
        </row>
        <row r="487">
          <cell r="B487" t="str">
            <v>жами</v>
          </cell>
          <cell r="C487">
            <v>0</v>
          </cell>
          <cell r="D487" t="str">
            <v>жами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72.730534625044854</v>
          </cell>
        </row>
        <row r="488">
          <cell r="A488">
            <v>201818518</v>
          </cell>
          <cell r="B488" t="str">
            <v>Сайкал</v>
          </cell>
          <cell r="C488">
            <v>0</v>
          </cell>
          <cell r="D488">
            <v>0</v>
          </cell>
          <cell r="E488">
            <v>0</v>
          </cell>
          <cell r="F488" t="str">
            <v>Сайкал</v>
          </cell>
          <cell r="G488">
            <v>1487.6</v>
          </cell>
          <cell r="H488">
            <v>0</v>
          </cell>
          <cell r="I488">
            <v>0</v>
          </cell>
          <cell r="J488" t="e">
            <v>#DIV/0!</v>
          </cell>
        </row>
        <row r="489">
          <cell r="B489" t="str">
            <v>жами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 t="e">
            <v>#DIV/0!</v>
          </cell>
        </row>
        <row r="490">
          <cell r="A490">
            <v>205776742</v>
          </cell>
          <cell r="B490" t="str">
            <v>Умиров Якуб</v>
          </cell>
          <cell r="C490">
            <v>0</v>
          </cell>
          <cell r="D490">
            <v>0</v>
          </cell>
          <cell r="E490">
            <v>0</v>
          </cell>
          <cell r="F490" t="str">
            <v>Умиров Якуб</v>
          </cell>
          <cell r="G490">
            <v>2758.8</v>
          </cell>
          <cell r="H490">
            <v>701.7</v>
          </cell>
          <cell r="I490">
            <v>550.9</v>
          </cell>
          <cell r="J490" t="e">
            <v>#DIV/0!</v>
          </cell>
        </row>
        <row r="491">
          <cell r="A491">
            <v>300174789</v>
          </cell>
          <cell r="B491" t="str">
            <v xml:space="preserve">Самар Гулбека </v>
          </cell>
          <cell r="C491">
            <v>0</v>
          </cell>
          <cell r="D491" t="str">
            <v xml:space="preserve">Самар Гулбека </v>
          </cell>
          <cell r="E491">
            <v>701.7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 t="e">
            <v>#DIV/0!</v>
          </cell>
        </row>
        <row r="492">
          <cell r="B492" t="str">
            <v>Элбек Хавос</v>
          </cell>
          <cell r="C492">
            <v>0</v>
          </cell>
          <cell r="D492" t="str">
            <v>Элбек Хавос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 t="e">
            <v>#DIV/0!</v>
          </cell>
        </row>
        <row r="493">
          <cell r="B493" t="str">
            <v>жами</v>
          </cell>
          <cell r="C493">
            <v>0</v>
          </cell>
          <cell r="D493" t="str">
            <v>жами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78.509334473421688</v>
          </cell>
        </row>
        <row r="494">
          <cell r="A494">
            <v>300181259</v>
          </cell>
          <cell r="B494" t="str">
            <v>Халилов Мамадоли</v>
          </cell>
          <cell r="C494">
            <v>0</v>
          </cell>
          <cell r="D494" t="str">
            <v>Халилов Мамадоли</v>
          </cell>
          <cell r="E494">
            <v>541.70000000000005</v>
          </cell>
          <cell r="F494">
            <v>0</v>
          </cell>
          <cell r="G494">
            <v>2446.4</v>
          </cell>
          <cell r="H494">
            <v>871.30000000000007</v>
          </cell>
          <cell r="I494">
            <v>683.9</v>
          </cell>
          <cell r="J494" t="e">
            <v>#DIV/0!</v>
          </cell>
        </row>
        <row r="495">
          <cell r="A495">
            <v>300175004</v>
          </cell>
          <cell r="B495" t="str">
            <v>Бойназаров Искандар</v>
          </cell>
          <cell r="C495">
            <v>0</v>
          </cell>
          <cell r="D495" t="str">
            <v>Бойназаров Искандар</v>
          </cell>
          <cell r="E495">
            <v>329.6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 t="e">
            <v>#DIV/0!</v>
          </cell>
        </row>
        <row r="496">
          <cell r="A496">
            <v>300782934</v>
          </cell>
          <cell r="B496" t="str">
            <v>Мохира Нурли замини</v>
          </cell>
          <cell r="C496">
            <v>0</v>
          </cell>
          <cell r="D496">
            <v>0</v>
          </cell>
          <cell r="E496">
            <v>0</v>
          </cell>
          <cell r="F496" t="str">
            <v>Мохира Нурли замини</v>
          </cell>
          <cell r="G496">
            <v>0</v>
          </cell>
          <cell r="H496">
            <v>0</v>
          </cell>
          <cell r="I496">
            <v>0</v>
          </cell>
          <cell r="J496" t="e">
            <v>#DIV/0!</v>
          </cell>
        </row>
        <row r="497">
          <cell r="B497" t="str">
            <v>жами</v>
          </cell>
          <cell r="C497">
            <v>0</v>
          </cell>
          <cell r="D497" t="str">
            <v>жами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78.491908642258693</v>
          </cell>
        </row>
        <row r="498">
          <cell r="A498">
            <v>300466281</v>
          </cell>
          <cell r="B498" t="str">
            <v>Акром пахта даласи</v>
          </cell>
          <cell r="C498">
            <v>0</v>
          </cell>
          <cell r="D498" t="str">
            <v>Акром пахта даласи</v>
          </cell>
          <cell r="E498">
            <v>155.69999999999999</v>
          </cell>
          <cell r="F498">
            <v>0</v>
          </cell>
          <cell r="G498">
            <v>2998.9</v>
          </cell>
          <cell r="H498">
            <v>318.5</v>
          </cell>
          <cell r="I498">
            <v>216.9</v>
          </cell>
          <cell r="J498" t="e">
            <v>#DIV/0!</v>
          </cell>
        </row>
        <row r="499">
          <cell r="A499">
            <v>300181424</v>
          </cell>
          <cell r="B499" t="str">
            <v>Курбонов Шухрат Азиз даласи</v>
          </cell>
          <cell r="C499">
            <v>0</v>
          </cell>
          <cell r="D499">
            <v>0</v>
          </cell>
          <cell r="E499">
            <v>0</v>
          </cell>
          <cell r="F499" t="str">
            <v>Курбонов Шухрат Азиз даласи</v>
          </cell>
          <cell r="G499">
            <v>0</v>
          </cell>
          <cell r="H499">
            <v>0</v>
          </cell>
          <cell r="I499">
            <v>0</v>
          </cell>
          <cell r="J499" t="e">
            <v>#DIV/0!</v>
          </cell>
        </row>
        <row r="500">
          <cell r="A500">
            <v>300201975</v>
          </cell>
          <cell r="B500" t="str">
            <v>Камол Чорва нури</v>
          </cell>
          <cell r="C500">
            <v>0</v>
          </cell>
          <cell r="D500" t="str">
            <v>Камол Чорва нури</v>
          </cell>
          <cell r="E500">
            <v>42.2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 t="e">
            <v>#DIV/0!</v>
          </cell>
        </row>
        <row r="501">
          <cell r="A501">
            <v>300201864</v>
          </cell>
          <cell r="B501" t="str">
            <v>Рахмонов Нумонжон</v>
          </cell>
          <cell r="C501">
            <v>0</v>
          </cell>
          <cell r="D501" t="str">
            <v>Рахмонов Нумонжон</v>
          </cell>
          <cell r="E501">
            <v>120.6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68.100470957613808</v>
          </cell>
        </row>
        <row r="502">
          <cell r="B502" t="str">
            <v>жами</v>
          </cell>
          <cell r="C502">
            <v>0</v>
          </cell>
          <cell r="D502" t="str">
            <v>жами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 t="e">
            <v>#DIV/0!</v>
          </cell>
        </row>
        <row r="503">
          <cell r="A503">
            <v>300175763</v>
          </cell>
          <cell r="B503" t="str">
            <v>Пармонов Абдумурод</v>
          </cell>
          <cell r="C503">
            <v>0</v>
          </cell>
          <cell r="D503">
            <v>0</v>
          </cell>
          <cell r="E503">
            <v>0</v>
          </cell>
          <cell r="F503" t="str">
            <v>Пармонов Абдумурод</v>
          </cell>
          <cell r="G503">
            <v>1080.8</v>
          </cell>
          <cell r="H503">
            <v>28</v>
          </cell>
          <cell r="I503">
            <v>0</v>
          </cell>
          <cell r="J503" t="e">
            <v>#DIV/0!</v>
          </cell>
        </row>
        <row r="504">
          <cell r="B504" t="str">
            <v xml:space="preserve">Юлдош </v>
          </cell>
          <cell r="C504">
            <v>0</v>
          </cell>
          <cell r="D504" t="str">
            <v xml:space="preserve">Юлдош 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 t="e">
            <v>#DIV/0!</v>
          </cell>
        </row>
        <row r="505">
          <cell r="B505" t="str">
            <v>Тураева Сабохат</v>
          </cell>
          <cell r="C505">
            <v>0</v>
          </cell>
          <cell r="D505" t="str">
            <v>Тураева Сабохат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 t="e">
            <v>#DIV/0!</v>
          </cell>
        </row>
        <row r="506">
          <cell r="A506">
            <v>202355359</v>
          </cell>
          <cell r="B506" t="str">
            <v>Осиё</v>
          </cell>
          <cell r="C506">
            <v>0</v>
          </cell>
          <cell r="D506" t="str">
            <v>Осиё</v>
          </cell>
          <cell r="E506">
            <v>28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</row>
        <row r="507">
          <cell r="B507" t="str">
            <v>Рузикулова феруза</v>
          </cell>
          <cell r="C507">
            <v>0</v>
          </cell>
          <cell r="D507" t="str">
            <v>Рузикулова феруза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 t="e">
            <v>#DIV/0!</v>
          </cell>
        </row>
        <row r="508">
          <cell r="A508">
            <v>300210814</v>
          </cell>
          <cell r="B508" t="str">
            <v>Ёриева Севинч файзи</v>
          </cell>
          <cell r="C508">
            <v>0</v>
          </cell>
          <cell r="D508" t="str">
            <v>Ёриева Севинч файзи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 t="e">
            <v>#DIV/0!</v>
          </cell>
        </row>
        <row r="509">
          <cell r="B509" t="str">
            <v>Хондамир</v>
          </cell>
          <cell r="C509">
            <v>0</v>
          </cell>
          <cell r="D509" t="str">
            <v>Хондамир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 t="e">
            <v>#DIV/0!</v>
          </cell>
        </row>
        <row r="510">
          <cell r="B510" t="str">
            <v>жами</v>
          </cell>
          <cell r="C510">
            <v>0</v>
          </cell>
          <cell r="D510" t="str">
            <v>жами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 t="e">
            <v>#DIV/0!</v>
          </cell>
        </row>
        <row r="511">
          <cell r="A511">
            <v>205841131</v>
          </cell>
          <cell r="B511" t="str">
            <v>Халим Хурсанд</v>
          </cell>
          <cell r="C511">
            <v>0</v>
          </cell>
          <cell r="D511">
            <v>0</v>
          </cell>
          <cell r="E511">
            <v>0</v>
          </cell>
          <cell r="F511" t="str">
            <v>Халим Хурсанд</v>
          </cell>
          <cell r="G511">
            <v>3865.2</v>
          </cell>
          <cell r="H511">
            <v>531.29999999999995</v>
          </cell>
          <cell r="I511">
            <v>417</v>
          </cell>
          <cell r="J511" t="e">
            <v>#DIV/0!</v>
          </cell>
        </row>
        <row r="512">
          <cell r="A512">
            <v>300231875</v>
          </cell>
          <cell r="B512" t="str">
            <v>Собиробод Жураевич</v>
          </cell>
          <cell r="C512">
            <v>0</v>
          </cell>
          <cell r="D512" t="str">
            <v>Собиробод Жураевич</v>
          </cell>
          <cell r="E512">
            <v>531.29999999999995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 t="e">
            <v>#DIV/0!</v>
          </cell>
        </row>
        <row r="513">
          <cell r="B513" t="str">
            <v>жами</v>
          </cell>
          <cell r="C513">
            <v>0</v>
          </cell>
          <cell r="D513" t="str">
            <v>жами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 t="e">
            <v>#DIV/0!</v>
          </cell>
        </row>
        <row r="514">
          <cell r="A514">
            <v>300175731</v>
          </cell>
          <cell r="B514" t="str">
            <v>Абдумаликов Мехриддин</v>
          </cell>
          <cell r="C514">
            <v>0</v>
          </cell>
          <cell r="D514">
            <v>0</v>
          </cell>
          <cell r="E514">
            <v>0</v>
          </cell>
          <cell r="F514" t="str">
            <v>Абдумаликов Мехриддин</v>
          </cell>
          <cell r="G514">
            <v>2104.6999999999998</v>
          </cell>
          <cell r="H514">
            <v>0</v>
          </cell>
          <cell r="I514">
            <v>0</v>
          </cell>
          <cell r="J514">
            <v>78.486730660643715</v>
          </cell>
        </row>
        <row r="515">
          <cell r="B515" t="str">
            <v>жами</v>
          </cell>
          <cell r="C515">
            <v>0</v>
          </cell>
          <cell r="D515" t="str">
            <v>жами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 t="e">
            <v>#DIV/0!</v>
          </cell>
        </row>
        <row r="516">
          <cell r="A516">
            <v>205291287</v>
          </cell>
          <cell r="B516" t="str">
            <v>Келдиёр бобо</v>
          </cell>
          <cell r="C516">
            <v>0</v>
          </cell>
          <cell r="D516">
            <v>0</v>
          </cell>
          <cell r="E516">
            <v>0</v>
          </cell>
          <cell r="F516" t="str">
            <v>Келдиёр бобо</v>
          </cell>
          <cell r="G516">
            <v>5585.7</v>
          </cell>
          <cell r="H516">
            <v>0</v>
          </cell>
          <cell r="I516">
            <v>0</v>
          </cell>
          <cell r="J516" t="e">
            <v>#DIV/0!</v>
          </cell>
        </row>
        <row r="517">
          <cell r="B517" t="str">
            <v>жами</v>
          </cell>
          <cell r="C517">
            <v>0</v>
          </cell>
          <cell r="D517" t="str">
            <v>жами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 t="e">
            <v>#DIV/0!</v>
          </cell>
        </row>
        <row r="518">
          <cell r="A518">
            <v>300175011</v>
          </cell>
          <cell r="B518" t="str">
            <v>Каршиев Обиджон</v>
          </cell>
          <cell r="C518">
            <v>0</v>
          </cell>
          <cell r="D518">
            <v>0</v>
          </cell>
          <cell r="E518">
            <v>0</v>
          </cell>
          <cell r="F518" t="str">
            <v>Каршиев Обиджон</v>
          </cell>
          <cell r="G518">
            <v>3204</v>
          </cell>
          <cell r="H518">
            <v>1636.1</v>
          </cell>
          <cell r="I518">
            <v>1084.2</v>
          </cell>
          <cell r="J518" t="e">
            <v>#DIV/0!</v>
          </cell>
        </row>
        <row r="519">
          <cell r="A519">
            <v>200767986</v>
          </cell>
          <cell r="B519" t="str">
            <v>Ислом</v>
          </cell>
          <cell r="C519">
            <v>0</v>
          </cell>
          <cell r="D519" t="str">
            <v>Ислом</v>
          </cell>
          <cell r="E519">
            <v>657.2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 t="e">
            <v>#DIV/0!</v>
          </cell>
        </row>
        <row r="520">
          <cell r="B520" t="str">
            <v>Келдиёр бобо</v>
          </cell>
          <cell r="C520">
            <v>0</v>
          </cell>
          <cell r="D520" t="str">
            <v>Келдиёр бобо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 t="e">
            <v>#DIV/0!</v>
          </cell>
        </row>
        <row r="521">
          <cell r="A521">
            <v>200767661</v>
          </cell>
          <cell r="B521" t="str">
            <v xml:space="preserve">Камол  </v>
          </cell>
          <cell r="C521">
            <v>0</v>
          </cell>
          <cell r="D521" t="str">
            <v xml:space="preserve">Камол  </v>
          </cell>
          <cell r="E521">
            <v>978.9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66.267343071939365</v>
          </cell>
        </row>
        <row r="522">
          <cell r="B522" t="str">
            <v>жами</v>
          </cell>
          <cell r="C522">
            <v>0</v>
          </cell>
          <cell r="D522" t="str">
            <v>жами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 t="e">
            <v>#DIV/0!</v>
          </cell>
        </row>
        <row r="523">
          <cell r="A523">
            <v>300201833</v>
          </cell>
          <cell r="B523" t="str">
            <v>Курраи замин дури</v>
          </cell>
          <cell r="C523">
            <v>0</v>
          </cell>
          <cell r="D523">
            <v>0</v>
          </cell>
          <cell r="E523">
            <v>0</v>
          </cell>
          <cell r="F523" t="str">
            <v>Курраи замин дури</v>
          </cell>
          <cell r="G523">
            <v>2599.6999999999998</v>
          </cell>
          <cell r="H523">
            <v>1512.3</v>
          </cell>
          <cell r="I523">
            <v>1016.8</v>
          </cell>
          <cell r="J523" t="e">
            <v>#DIV/0!</v>
          </cell>
        </row>
        <row r="524">
          <cell r="A524">
            <v>300205660</v>
          </cell>
          <cell r="B524" t="str">
            <v>Самар кухли дури</v>
          </cell>
          <cell r="C524">
            <v>0</v>
          </cell>
          <cell r="D524" t="str">
            <v>Самар кухли дури</v>
          </cell>
          <cell r="E524">
            <v>444.7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 t="e">
            <v>#DIV/0!</v>
          </cell>
        </row>
        <row r="525">
          <cell r="A525">
            <v>300181306</v>
          </cell>
          <cell r="B525" t="str">
            <v>Сабор нозли нур замин</v>
          </cell>
          <cell r="C525">
            <v>0</v>
          </cell>
          <cell r="D525" t="str">
            <v>Сабор нозли нур замин</v>
          </cell>
          <cell r="E525">
            <v>1067.5999999999999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 t="e">
            <v>#DIV/0!</v>
          </cell>
        </row>
        <row r="526">
          <cell r="B526" t="str">
            <v>жами</v>
          </cell>
          <cell r="C526">
            <v>0</v>
          </cell>
          <cell r="D526" t="str">
            <v>жами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67.235336904053426</v>
          </cell>
        </row>
        <row r="527">
          <cell r="A527">
            <v>300175178</v>
          </cell>
          <cell r="B527" t="str">
            <v>Норкораев Абдукаххор</v>
          </cell>
          <cell r="C527">
            <v>0</v>
          </cell>
          <cell r="D527">
            <v>0</v>
          </cell>
          <cell r="E527">
            <v>0</v>
          </cell>
          <cell r="F527" t="str">
            <v>Норкораев Абдукаххор</v>
          </cell>
          <cell r="G527">
            <v>3587.7</v>
          </cell>
          <cell r="H527">
            <v>1005.2</v>
          </cell>
          <cell r="I527">
            <v>789.1</v>
          </cell>
          <cell r="J527" t="e">
            <v>#DIV/0!</v>
          </cell>
        </row>
        <row r="528">
          <cell r="A528">
            <v>300175794</v>
          </cell>
          <cell r="B528" t="str">
            <v>Каршиев Мансур</v>
          </cell>
          <cell r="C528">
            <v>0</v>
          </cell>
          <cell r="D528" t="str">
            <v>Каршиев Мансур</v>
          </cell>
          <cell r="E528">
            <v>1005.2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 t="e">
            <v>#DIV/0!</v>
          </cell>
        </row>
        <row r="529">
          <cell r="B529" t="str">
            <v>жами</v>
          </cell>
          <cell r="C529">
            <v>0</v>
          </cell>
          <cell r="D529" t="str">
            <v>жами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 t="e">
            <v>#DIV/0!</v>
          </cell>
        </row>
        <row r="530">
          <cell r="A530">
            <v>300181234</v>
          </cell>
          <cell r="B530" t="str">
            <v>Тураева Дилрабо</v>
          </cell>
          <cell r="C530">
            <v>0</v>
          </cell>
          <cell r="D530">
            <v>0</v>
          </cell>
          <cell r="E530">
            <v>0</v>
          </cell>
          <cell r="F530" t="str">
            <v>Тураева Дилрабо</v>
          </cell>
          <cell r="G530">
            <v>2613.1</v>
          </cell>
          <cell r="H530">
            <v>915</v>
          </cell>
          <cell r="I530">
            <v>718.5</v>
          </cell>
          <cell r="J530">
            <v>78.501790688420215</v>
          </cell>
        </row>
        <row r="531">
          <cell r="B531" t="str">
            <v>Элбек Ховос</v>
          </cell>
          <cell r="C531">
            <v>0</v>
          </cell>
          <cell r="D531" t="str">
            <v>Элбек Ховос</v>
          </cell>
          <cell r="E531">
            <v>915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 t="e">
            <v>#DIV/0!</v>
          </cell>
        </row>
        <row r="532">
          <cell r="B532" t="str">
            <v>жами</v>
          </cell>
          <cell r="C532">
            <v>0</v>
          </cell>
          <cell r="D532" t="str">
            <v>жами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 t="e">
            <v>#DIV/0!</v>
          </cell>
        </row>
        <row r="533">
          <cell r="A533">
            <v>300184998</v>
          </cell>
          <cell r="B533" t="str">
            <v>Танлов Адолати</v>
          </cell>
          <cell r="C533">
            <v>0</v>
          </cell>
          <cell r="D533">
            <v>0</v>
          </cell>
          <cell r="E533">
            <v>0</v>
          </cell>
          <cell r="F533" t="str">
            <v>Танлов Адолати</v>
          </cell>
          <cell r="G533">
            <v>1022.9</v>
          </cell>
          <cell r="H533">
            <v>156.9</v>
          </cell>
          <cell r="I533">
            <v>123.2</v>
          </cell>
          <cell r="J533">
            <v>78.52459016393442</v>
          </cell>
        </row>
        <row r="534">
          <cell r="A534">
            <v>202669670</v>
          </cell>
          <cell r="B534" t="str">
            <v>Мехр</v>
          </cell>
          <cell r="C534">
            <v>0</v>
          </cell>
          <cell r="D534" t="str">
            <v>Мехр</v>
          </cell>
          <cell r="E534">
            <v>156.9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 t="e">
            <v>#DIV/0!</v>
          </cell>
        </row>
        <row r="535">
          <cell r="B535" t="str">
            <v>жами</v>
          </cell>
          <cell r="C535">
            <v>0</v>
          </cell>
          <cell r="D535" t="str">
            <v>жами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 t="e">
            <v>#DIV/0!</v>
          </cell>
        </row>
        <row r="536">
          <cell r="A536">
            <v>204725838</v>
          </cell>
          <cell r="B536" t="str">
            <v>Нурали бобо</v>
          </cell>
          <cell r="C536">
            <v>0</v>
          </cell>
          <cell r="D536" t="str">
            <v>Нурали бобо</v>
          </cell>
          <cell r="E536">
            <v>308.3</v>
          </cell>
          <cell r="F536">
            <v>0</v>
          </cell>
          <cell r="G536">
            <v>3419.8</v>
          </cell>
          <cell r="H536">
            <v>777.1</v>
          </cell>
          <cell r="I536">
            <v>425.1</v>
          </cell>
          <cell r="J536">
            <v>78.521351179094964</v>
          </cell>
        </row>
        <row r="537">
          <cell r="A537">
            <v>203874456</v>
          </cell>
          <cell r="B537" t="str">
            <v>Наби Гурузин</v>
          </cell>
          <cell r="C537">
            <v>0</v>
          </cell>
          <cell r="D537" t="str">
            <v>Наби Гурузин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 t="e">
            <v>#DIV/0!</v>
          </cell>
        </row>
        <row r="538">
          <cell r="A538">
            <v>205493329</v>
          </cell>
          <cell r="B538" t="str">
            <v>ЭМО Мирзо</v>
          </cell>
          <cell r="C538">
            <v>0</v>
          </cell>
          <cell r="D538" t="str">
            <v>ЭМО Мирзо</v>
          </cell>
          <cell r="E538">
            <v>202.7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 t="e">
            <v>#DIV/0!</v>
          </cell>
        </row>
        <row r="539">
          <cell r="A539">
            <v>201117733</v>
          </cell>
          <cell r="B539" t="str">
            <v>Юкори Чандир</v>
          </cell>
          <cell r="C539">
            <v>0</v>
          </cell>
          <cell r="D539">
            <v>0</v>
          </cell>
          <cell r="E539">
            <v>0</v>
          </cell>
          <cell r="F539" t="str">
            <v>Юкори Чандир</v>
          </cell>
          <cell r="G539">
            <v>0</v>
          </cell>
          <cell r="H539">
            <v>0</v>
          </cell>
          <cell r="I539">
            <v>0</v>
          </cell>
          <cell r="J539">
            <v>54.703384377814949</v>
          </cell>
        </row>
        <row r="540">
          <cell r="A540">
            <v>201818493</v>
          </cell>
          <cell r="B540" t="str">
            <v>Эргаш бобо</v>
          </cell>
          <cell r="C540">
            <v>0</v>
          </cell>
          <cell r="D540" t="str">
            <v>Эргаш бобо</v>
          </cell>
          <cell r="E540">
            <v>266.10000000000002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 t="e">
            <v>#DIV/0!</v>
          </cell>
        </row>
        <row r="541">
          <cell r="B541" t="str">
            <v>жами</v>
          </cell>
          <cell r="C541">
            <v>0</v>
          </cell>
          <cell r="D541" t="str">
            <v>жами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 t="e">
            <v>#DIV/0!</v>
          </cell>
        </row>
        <row r="542">
          <cell r="A542">
            <v>200766727</v>
          </cell>
          <cell r="B542" t="str">
            <v>Маматкул</v>
          </cell>
          <cell r="C542">
            <v>0</v>
          </cell>
          <cell r="D542">
            <v>0</v>
          </cell>
          <cell r="E542">
            <v>0</v>
          </cell>
          <cell r="F542" t="str">
            <v>Маматкул</v>
          </cell>
          <cell r="G542">
            <v>1139.0999999999999</v>
          </cell>
          <cell r="H542">
            <v>0</v>
          </cell>
          <cell r="I542">
            <v>0</v>
          </cell>
          <cell r="J542" t="e">
            <v>#DIV/0!</v>
          </cell>
        </row>
        <row r="543">
          <cell r="B543" t="str">
            <v>жами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 t="e">
            <v>#DIV/0!</v>
          </cell>
        </row>
        <row r="544">
          <cell r="A544">
            <v>203386564</v>
          </cell>
          <cell r="B544" t="str">
            <v>Худойберди бобо</v>
          </cell>
          <cell r="C544">
            <v>0</v>
          </cell>
          <cell r="D544">
            <v>0</v>
          </cell>
          <cell r="E544">
            <v>0</v>
          </cell>
          <cell r="F544" t="str">
            <v>Худойберди бобо</v>
          </cell>
          <cell r="G544">
            <v>5111.3999999999996</v>
          </cell>
          <cell r="H544">
            <v>356.6</v>
          </cell>
          <cell r="I544">
            <v>280</v>
          </cell>
          <cell r="J544" t="e">
            <v>#DIV/0!</v>
          </cell>
        </row>
        <row r="545">
          <cell r="B545" t="str">
            <v>Файзли ер</v>
          </cell>
          <cell r="C545">
            <v>0</v>
          </cell>
          <cell r="D545" t="str">
            <v>Файзли ер (кисман)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 t="e">
            <v>#DIV/0!</v>
          </cell>
        </row>
        <row r="546">
          <cell r="A546">
            <v>202327764</v>
          </cell>
          <cell r="B546" t="str">
            <v>Одил</v>
          </cell>
          <cell r="C546">
            <v>0</v>
          </cell>
          <cell r="D546" t="str">
            <v>Одил</v>
          </cell>
          <cell r="E546">
            <v>356.6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 t="e">
            <v>#DIV/0!</v>
          </cell>
        </row>
        <row r="547">
          <cell r="B547" t="str">
            <v>жами</v>
          </cell>
          <cell r="C547">
            <v>0</v>
          </cell>
          <cell r="D547" t="str">
            <v>жами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78.519349411104869</v>
          </cell>
        </row>
        <row r="548">
          <cell r="A548">
            <v>200766703</v>
          </cell>
          <cell r="B548" t="str">
            <v>Низом</v>
          </cell>
          <cell r="C548">
            <v>0</v>
          </cell>
          <cell r="D548">
            <v>0</v>
          </cell>
          <cell r="E548">
            <v>0</v>
          </cell>
          <cell r="F548" t="str">
            <v>Низом</v>
          </cell>
          <cell r="G548">
            <v>4155</v>
          </cell>
          <cell r="H548">
            <v>669.2</v>
          </cell>
          <cell r="I548">
            <v>170</v>
          </cell>
          <cell r="J548" t="e">
            <v>#DIV/0!</v>
          </cell>
        </row>
        <row r="549">
          <cell r="A549">
            <v>203345765</v>
          </cell>
          <cell r="B549" t="str">
            <v>Шериф</v>
          </cell>
          <cell r="C549">
            <v>0</v>
          </cell>
          <cell r="D549" t="str">
            <v>Шериф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 t="e">
            <v>#DIV/0!</v>
          </cell>
        </row>
        <row r="550">
          <cell r="A550">
            <v>202088058</v>
          </cell>
          <cell r="B550" t="str">
            <v>Обид</v>
          </cell>
          <cell r="C550">
            <v>0</v>
          </cell>
          <cell r="D550" t="str">
            <v>Обид</v>
          </cell>
          <cell r="E550">
            <v>669.2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 t="e">
            <v>#DIV/0!</v>
          </cell>
        </row>
        <row r="551">
          <cell r="B551" t="str">
            <v>жами</v>
          </cell>
          <cell r="C551">
            <v>0</v>
          </cell>
          <cell r="D551" t="str">
            <v>жами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25.403466826060967</v>
          </cell>
        </row>
        <row r="552">
          <cell r="A552">
            <v>202109092</v>
          </cell>
          <cell r="B552" t="str">
            <v>Фарход</v>
          </cell>
          <cell r="C552">
            <v>0</v>
          </cell>
          <cell r="D552">
            <v>0</v>
          </cell>
          <cell r="E552">
            <v>0</v>
          </cell>
          <cell r="F552" t="str">
            <v>Фарход</v>
          </cell>
          <cell r="G552">
            <v>8103</v>
          </cell>
          <cell r="H552">
            <v>0</v>
          </cell>
          <cell r="I552">
            <v>0</v>
          </cell>
          <cell r="J552" t="e">
            <v>#DIV/0!</v>
          </cell>
        </row>
        <row r="553">
          <cell r="B553" t="str">
            <v>жами</v>
          </cell>
          <cell r="C553">
            <v>0</v>
          </cell>
          <cell r="D553" t="str">
            <v>5-лойиха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 t="e">
            <v>#DIV/0!</v>
          </cell>
        </row>
        <row r="554">
          <cell r="A554">
            <v>203748604</v>
          </cell>
          <cell r="B554" t="str">
            <v>Гирди мачит</v>
          </cell>
          <cell r="C554">
            <v>0</v>
          </cell>
          <cell r="D554">
            <v>0</v>
          </cell>
          <cell r="E554">
            <v>0</v>
          </cell>
          <cell r="F554" t="str">
            <v>Гирди мачит</v>
          </cell>
          <cell r="G554">
            <v>3498.1</v>
          </cell>
          <cell r="H554">
            <v>628</v>
          </cell>
          <cell r="I554">
            <v>493</v>
          </cell>
          <cell r="J554" t="e">
            <v>#DIV/0!</v>
          </cell>
        </row>
        <row r="555">
          <cell r="A555">
            <v>201117954</v>
          </cell>
          <cell r="B555" t="str">
            <v>Урнаш</v>
          </cell>
          <cell r="C555">
            <v>0</v>
          </cell>
          <cell r="D555" t="str">
            <v>Урнаш</v>
          </cell>
          <cell r="E555">
            <v>628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 t="e">
            <v>#DIV/0!</v>
          </cell>
        </row>
        <row r="556">
          <cell r="A556">
            <v>203739148</v>
          </cell>
          <cell r="B556" t="str">
            <v>Жагли мачит</v>
          </cell>
          <cell r="C556">
            <v>0</v>
          </cell>
          <cell r="D556" t="str">
            <v>Жагли мачит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 t="e">
            <v>#DIV/0!</v>
          </cell>
        </row>
        <row r="557">
          <cell r="B557" t="str">
            <v>жами</v>
          </cell>
          <cell r="C557">
            <v>0</v>
          </cell>
          <cell r="D557" t="str">
            <v>жами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78.503184713375802</v>
          </cell>
        </row>
        <row r="558">
          <cell r="A558">
            <v>205541204</v>
          </cell>
          <cell r="B558" t="str">
            <v>Савронбек</v>
          </cell>
          <cell r="C558">
            <v>0</v>
          </cell>
          <cell r="D558">
            <v>0</v>
          </cell>
          <cell r="E558">
            <v>0</v>
          </cell>
          <cell r="F558" t="str">
            <v>Савронбек</v>
          </cell>
          <cell r="G558">
            <v>3081.2</v>
          </cell>
          <cell r="H558">
            <v>850.1</v>
          </cell>
          <cell r="I558">
            <v>589.9</v>
          </cell>
          <cell r="J558" t="e">
            <v>#DIV/0!</v>
          </cell>
        </row>
        <row r="559">
          <cell r="A559">
            <v>203705618</v>
          </cell>
          <cell r="B559" t="str">
            <v>Баён</v>
          </cell>
          <cell r="C559">
            <v>0</v>
          </cell>
          <cell r="D559" t="str">
            <v>Баён</v>
          </cell>
          <cell r="E559">
            <v>850.1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 t="e">
            <v>#DIV/0!</v>
          </cell>
        </row>
        <row r="560">
          <cell r="A560">
            <v>203394784</v>
          </cell>
          <cell r="B560" t="str">
            <v>Шахрух</v>
          </cell>
          <cell r="C560">
            <v>0</v>
          </cell>
          <cell r="D560" t="str">
            <v>Шахрух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 t="e">
            <v>#DIV/0!</v>
          </cell>
        </row>
        <row r="561">
          <cell r="B561" t="str">
            <v>жами</v>
          </cell>
          <cell r="C561">
            <v>0</v>
          </cell>
          <cell r="D561" t="str">
            <v>жами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69.391836254558285</v>
          </cell>
        </row>
        <row r="562">
          <cell r="A562">
            <v>204192054</v>
          </cell>
          <cell r="B562" t="str">
            <v>Сардорбек</v>
          </cell>
          <cell r="C562">
            <v>0</v>
          </cell>
          <cell r="D562" t="str">
            <v>Сардорбек</v>
          </cell>
          <cell r="E562">
            <v>447.8</v>
          </cell>
          <cell r="F562">
            <v>0</v>
          </cell>
          <cell r="G562">
            <v>2290.1</v>
          </cell>
          <cell r="H562">
            <v>1633.8999999999999</v>
          </cell>
          <cell r="I562">
            <v>1336.4</v>
          </cell>
          <cell r="J562" t="e">
            <v>#DIV/0!</v>
          </cell>
        </row>
        <row r="563">
          <cell r="A563">
            <v>203716065</v>
          </cell>
          <cell r="B563" t="str">
            <v>Султонбек</v>
          </cell>
          <cell r="C563">
            <v>0</v>
          </cell>
          <cell r="D563">
            <v>0</v>
          </cell>
          <cell r="E563">
            <v>0</v>
          </cell>
          <cell r="F563" t="str">
            <v>Султонбек</v>
          </cell>
          <cell r="G563">
            <v>0</v>
          </cell>
          <cell r="H563">
            <v>0</v>
          </cell>
          <cell r="I563">
            <v>0</v>
          </cell>
          <cell r="J563" t="e">
            <v>#DIV/0!</v>
          </cell>
        </row>
        <row r="564">
          <cell r="A564">
            <v>200766766</v>
          </cell>
          <cell r="B564" t="str">
            <v xml:space="preserve">Чандир </v>
          </cell>
          <cell r="C564">
            <v>0</v>
          </cell>
          <cell r="D564" t="str">
            <v xml:space="preserve">Чандир </v>
          </cell>
          <cell r="E564">
            <v>1186.0999999999999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 t="e">
            <v>#DIV/0!</v>
          </cell>
        </row>
        <row r="565">
          <cell r="B565" t="str">
            <v>жами</v>
          </cell>
          <cell r="C565">
            <v>0</v>
          </cell>
          <cell r="D565" t="str">
            <v>жами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81.792031336067083</v>
          </cell>
        </row>
        <row r="566">
          <cell r="A566">
            <v>205493351</v>
          </cell>
          <cell r="B566" t="str">
            <v>Мехирла замин</v>
          </cell>
          <cell r="C566">
            <v>0</v>
          </cell>
          <cell r="D566" t="str">
            <v>Мехирла замин</v>
          </cell>
          <cell r="E566">
            <v>1421</v>
          </cell>
          <cell r="F566">
            <v>0</v>
          </cell>
          <cell r="G566">
            <v>3655.8</v>
          </cell>
          <cell r="H566">
            <v>1421</v>
          </cell>
          <cell r="I566">
            <v>752.1</v>
          </cell>
          <cell r="J566" t="e">
            <v>#DIV/0!</v>
          </cell>
        </row>
        <row r="567">
          <cell r="A567">
            <v>203702391</v>
          </cell>
          <cell r="B567" t="str">
            <v>Дусан бобо</v>
          </cell>
          <cell r="C567">
            <v>0</v>
          </cell>
          <cell r="D567">
            <v>0</v>
          </cell>
          <cell r="E567">
            <v>0</v>
          </cell>
          <cell r="F567" t="str">
            <v>Дусан бобо</v>
          </cell>
          <cell r="G567">
            <v>0</v>
          </cell>
          <cell r="H567">
            <v>0</v>
          </cell>
          <cell r="I567">
            <v>0</v>
          </cell>
          <cell r="J567" t="e">
            <v>#DIV/0!</v>
          </cell>
        </row>
        <row r="568">
          <cell r="B568" t="str">
            <v>жами</v>
          </cell>
          <cell r="C568">
            <v>0</v>
          </cell>
          <cell r="D568" t="str">
            <v>жами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 t="e">
            <v>#DIV/0!</v>
          </cell>
        </row>
        <row r="569">
          <cell r="A569">
            <v>203886837</v>
          </cell>
          <cell r="B569" t="str">
            <v xml:space="preserve">Бектош </v>
          </cell>
          <cell r="C569">
            <v>0</v>
          </cell>
          <cell r="D569">
            <v>0</v>
          </cell>
          <cell r="E569">
            <v>0</v>
          </cell>
          <cell r="F569" t="str">
            <v xml:space="preserve">Бектош </v>
          </cell>
          <cell r="G569">
            <v>12045.8</v>
          </cell>
          <cell r="H569">
            <v>1993.4</v>
          </cell>
          <cell r="I569">
            <v>1564.9</v>
          </cell>
          <cell r="J569">
            <v>52.927515833919777</v>
          </cell>
        </row>
        <row r="570">
          <cell r="A570">
            <v>204269867</v>
          </cell>
          <cell r="B570" t="str">
            <v>ДСК дадахон</v>
          </cell>
          <cell r="C570">
            <v>0</v>
          </cell>
          <cell r="D570" t="str">
            <v>ДСК дадахон</v>
          </cell>
          <cell r="E570">
            <v>317.10000000000002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 t="e">
            <v>#DIV/0!</v>
          </cell>
        </row>
        <row r="571">
          <cell r="A571">
            <v>202676781</v>
          </cell>
          <cell r="B571" t="str">
            <v>Лола</v>
          </cell>
          <cell r="C571">
            <v>0</v>
          </cell>
          <cell r="D571" t="str">
            <v>Лола</v>
          </cell>
          <cell r="E571">
            <v>8.8000000000000007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 t="e">
            <v>#DIV/0!</v>
          </cell>
        </row>
        <row r="572">
          <cell r="A572">
            <v>200766710</v>
          </cell>
          <cell r="B572" t="str">
            <v xml:space="preserve">Искандар </v>
          </cell>
          <cell r="C572">
            <v>0</v>
          </cell>
          <cell r="D572" t="str">
            <v xml:space="preserve">Искандар </v>
          </cell>
          <cell r="E572">
            <v>1667.5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78.50406340925052</v>
          </cell>
        </row>
        <row r="573">
          <cell r="B573" t="str">
            <v>Эргаш бобо</v>
          </cell>
          <cell r="C573">
            <v>0</v>
          </cell>
          <cell r="D573" t="str">
            <v>Эргаш бобо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 t="e">
            <v>#DIV/0!</v>
          </cell>
        </row>
        <row r="574">
          <cell r="B574" t="str">
            <v>жами</v>
          </cell>
          <cell r="C574">
            <v>0</v>
          </cell>
          <cell r="D574" t="str">
            <v>жами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 t="e">
            <v>#DIV/0!</v>
          </cell>
        </row>
        <row r="575">
          <cell r="A575">
            <v>203380842</v>
          </cell>
          <cell r="B575" t="str">
            <v>Гузал А</v>
          </cell>
          <cell r="C575">
            <v>0</v>
          </cell>
          <cell r="D575" t="str">
            <v>Гузал А</v>
          </cell>
          <cell r="E575">
            <v>461.1</v>
          </cell>
          <cell r="F575">
            <v>0</v>
          </cell>
          <cell r="G575">
            <v>5582.5</v>
          </cell>
          <cell r="H575">
            <v>1709.4</v>
          </cell>
          <cell r="I575">
            <v>1391.9</v>
          </cell>
          <cell r="J575" t="e">
            <v>#DIV/0!</v>
          </cell>
        </row>
        <row r="576">
          <cell r="A576">
            <v>203036990</v>
          </cell>
          <cell r="B576" t="str">
            <v>Бобонур</v>
          </cell>
          <cell r="C576">
            <v>0</v>
          </cell>
          <cell r="D576" t="str">
            <v>Бобонур</v>
          </cell>
          <cell r="E576">
            <v>1248.3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 t="e">
            <v>#DIV/0!</v>
          </cell>
        </row>
        <row r="577">
          <cell r="A577">
            <v>205541394</v>
          </cell>
          <cell r="B577" t="str">
            <v>Наргиз гиёхи</v>
          </cell>
          <cell r="C577">
            <v>0</v>
          </cell>
          <cell r="D577">
            <v>0</v>
          </cell>
          <cell r="E577">
            <v>0</v>
          </cell>
          <cell r="F577" t="str">
            <v>Наргиз гиёхи</v>
          </cell>
          <cell r="G577">
            <v>0</v>
          </cell>
          <cell r="H577">
            <v>0</v>
          </cell>
          <cell r="I577">
            <v>0</v>
          </cell>
          <cell r="J577" t="e">
            <v>#DIV/0!</v>
          </cell>
        </row>
        <row r="578">
          <cell r="B578" t="str">
            <v>жами</v>
          </cell>
          <cell r="C578">
            <v>0</v>
          </cell>
          <cell r="D578" t="str">
            <v>жами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81.426231426231425</v>
          </cell>
        </row>
        <row r="579">
          <cell r="A579">
            <v>202735541</v>
          </cell>
          <cell r="B579" t="str">
            <v>Кувонч</v>
          </cell>
          <cell r="C579">
            <v>0</v>
          </cell>
          <cell r="D579">
            <v>0</v>
          </cell>
          <cell r="E579">
            <v>0</v>
          </cell>
          <cell r="F579" t="str">
            <v>Кувонч</v>
          </cell>
          <cell r="G579">
            <v>6113.1</v>
          </cell>
          <cell r="H579">
            <v>0</v>
          </cell>
          <cell r="I579">
            <v>0</v>
          </cell>
          <cell r="J579" t="e">
            <v>#DIV/0!</v>
          </cell>
        </row>
        <row r="580">
          <cell r="B580" t="str">
            <v>Навоий</v>
          </cell>
          <cell r="C580">
            <v>0</v>
          </cell>
          <cell r="D580" t="str">
            <v>Навоий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 t="e">
            <v>#DIV/0!</v>
          </cell>
        </row>
        <row r="581">
          <cell r="B581" t="str">
            <v>жами</v>
          </cell>
          <cell r="C581">
            <v>0</v>
          </cell>
          <cell r="D581" t="str">
            <v>жами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 t="e">
            <v>#DIV/0!</v>
          </cell>
        </row>
        <row r="582">
          <cell r="A582">
            <v>205524461</v>
          </cell>
          <cell r="B582" t="str">
            <v>Хондам Мирза</v>
          </cell>
          <cell r="C582">
            <v>0</v>
          </cell>
          <cell r="D582">
            <v>0</v>
          </cell>
          <cell r="E582">
            <v>0</v>
          </cell>
          <cell r="F582" t="str">
            <v>Хондам Мирза</v>
          </cell>
          <cell r="G582">
            <v>2265.8000000000002</v>
          </cell>
          <cell r="H582">
            <v>962.8</v>
          </cell>
          <cell r="I582">
            <v>707.6</v>
          </cell>
          <cell r="J582" t="e">
            <v>#DIV/0!</v>
          </cell>
        </row>
        <row r="583">
          <cell r="A583">
            <v>203342073</v>
          </cell>
          <cell r="B583" t="str">
            <v>Даврон бобо</v>
          </cell>
          <cell r="C583">
            <v>0</v>
          </cell>
          <cell r="D583" t="str">
            <v>Даврон бобо</v>
          </cell>
          <cell r="E583">
            <v>962.8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 t="e">
            <v>#DIV/0!</v>
          </cell>
        </row>
        <row r="584">
          <cell r="A584">
            <v>203702384</v>
          </cell>
          <cell r="B584" t="str">
            <v>Огабек</v>
          </cell>
          <cell r="C584">
            <v>0</v>
          </cell>
          <cell r="D584" t="str">
            <v>Огабек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 t="e">
            <v>#DIV/0!</v>
          </cell>
        </row>
        <row r="585">
          <cell r="B585" t="str">
            <v>жами</v>
          </cell>
          <cell r="C585">
            <v>0</v>
          </cell>
          <cell r="D585" t="str">
            <v>жами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73.493975903614455</v>
          </cell>
        </row>
        <row r="586">
          <cell r="A586">
            <v>205493344</v>
          </cell>
          <cell r="B586" t="str">
            <v>Олтин момо</v>
          </cell>
          <cell r="C586">
            <v>0</v>
          </cell>
          <cell r="D586">
            <v>0</v>
          </cell>
          <cell r="E586">
            <v>0</v>
          </cell>
          <cell r="F586" t="str">
            <v>Олтин момо</v>
          </cell>
          <cell r="G586">
            <v>840.5</v>
          </cell>
          <cell r="H586">
            <v>0</v>
          </cell>
          <cell r="I586">
            <v>0</v>
          </cell>
          <cell r="J586" t="e">
            <v>#DIV/0!</v>
          </cell>
        </row>
        <row r="587">
          <cell r="B587" t="str">
            <v>жами</v>
          </cell>
          <cell r="C587">
            <v>0</v>
          </cell>
          <cell r="D587" t="str">
            <v>14-лойиха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 t="e">
            <v>#DIV/0!</v>
          </cell>
        </row>
        <row r="588">
          <cell r="A588">
            <v>203533745</v>
          </cell>
          <cell r="B588" t="str">
            <v>Янги аср</v>
          </cell>
          <cell r="C588">
            <v>0</v>
          </cell>
          <cell r="D588">
            <v>0</v>
          </cell>
          <cell r="E588">
            <v>0</v>
          </cell>
          <cell r="F588" t="str">
            <v>Янги аср</v>
          </cell>
          <cell r="G588">
            <v>7188.5</v>
          </cell>
          <cell r="H588">
            <v>358.5</v>
          </cell>
          <cell r="I588">
            <v>281.39999999999998</v>
          </cell>
          <cell r="J588" t="e">
            <v>#DIV/0!</v>
          </cell>
        </row>
        <row r="589">
          <cell r="A589">
            <v>203530623</v>
          </cell>
          <cell r="B589" t="str">
            <v>Райим бобо</v>
          </cell>
          <cell r="C589">
            <v>0</v>
          </cell>
          <cell r="D589" t="str">
            <v>Раим бобо</v>
          </cell>
          <cell r="E589">
            <v>358.5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 t="e">
            <v>#DIV/0!</v>
          </cell>
        </row>
        <row r="590">
          <cell r="B590" t="str">
            <v>жами</v>
          </cell>
          <cell r="C590">
            <v>0</v>
          </cell>
          <cell r="D590" t="str">
            <v>жами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 t="e">
            <v>#DIV/0!</v>
          </cell>
        </row>
        <row r="591">
          <cell r="A591">
            <v>205844412</v>
          </cell>
          <cell r="B591" t="str">
            <v>Файзли ер</v>
          </cell>
          <cell r="C591">
            <v>0</v>
          </cell>
          <cell r="D591">
            <v>0</v>
          </cell>
          <cell r="E591">
            <v>0</v>
          </cell>
          <cell r="F591" t="str">
            <v>Файзли ер</v>
          </cell>
          <cell r="G591">
            <v>8990.6</v>
          </cell>
          <cell r="H591">
            <v>720.6</v>
          </cell>
          <cell r="I591">
            <v>665.6</v>
          </cell>
          <cell r="J591">
            <v>78.493723849372373</v>
          </cell>
        </row>
        <row r="592">
          <cell r="A592">
            <v>200766742</v>
          </cell>
          <cell r="B592" t="str">
            <v>Чандир-1</v>
          </cell>
          <cell r="C592">
            <v>0</v>
          </cell>
          <cell r="D592" t="str">
            <v>Чандир-1</v>
          </cell>
          <cell r="E592">
            <v>720.6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 t="e">
            <v>#DIV/0!</v>
          </cell>
        </row>
        <row r="593">
          <cell r="B593" t="str">
            <v>жами</v>
          </cell>
          <cell r="C593">
            <v>0</v>
          </cell>
          <cell r="D593" t="str">
            <v>жами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 t="e">
            <v>#DIV/0!</v>
          </cell>
        </row>
        <row r="594">
          <cell r="A594">
            <v>203694356</v>
          </cell>
          <cell r="B594" t="str">
            <v>Зафар</v>
          </cell>
          <cell r="C594">
            <v>0</v>
          </cell>
          <cell r="D594">
            <v>0</v>
          </cell>
          <cell r="E594">
            <v>0</v>
          </cell>
          <cell r="F594" t="str">
            <v>Зафар</v>
          </cell>
          <cell r="G594">
            <v>3251.7</v>
          </cell>
          <cell r="H594">
            <v>334.1</v>
          </cell>
          <cell r="I594">
            <v>0</v>
          </cell>
          <cell r="J594">
            <v>92.367471551484869</v>
          </cell>
        </row>
        <row r="595">
          <cell r="A595">
            <v>203708074</v>
          </cell>
          <cell r="B595" t="str">
            <v>Нуралиев Улуг</v>
          </cell>
          <cell r="C595">
            <v>0</v>
          </cell>
          <cell r="D595" t="str">
            <v>Нуралиев Улуг</v>
          </cell>
          <cell r="E595">
            <v>334.1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 t="e">
            <v>#DIV/0!</v>
          </cell>
        </row>
        <row r="596">
          <cell r="A596">
            <v>202459814</v>
          </cell>
          <cell r="B596" t="str">
            <v>Чориёр</v>
          </cell>
          <cell r="C596">
            <v>0</v>
          </cell>
          <cell r="D596" t="str">
            <v>Чориёр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 t="e">
            <v>#DIV/0!</v>
          </cell>
        </row>
        <row r="597">
          <cell r="B597" t="str">
            <v>жами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</row>
        <row r="598">
          <cell r="A598">
            <v>203740250</v>
          </cell>
          <cell r="B598" t="str">
            <v>Чаман момо</v>
          </cell>
          <cell r="C598">
            <v>0</v>
          </cell>
          <cell r="D598">
            <v>0</v>
          </cell>
          <cell r="E598">
            <v>0</v>
          </cell>
          <cell r="F598" t="str">
            <v>Чаман момо</v>
          </cell>
          <cell r="G598">
            <v>154.69999999999999</v>
          </cell>
          <cell r="H598">
            <v>0</v>
          </cell>
          <cell r="I598">
            <v>0</v>
          </cell>
          <cell r="J598" t="e">
            <v>#DIV/0!</v>
          </cell>
        </row>
        <row r="599">
          <cell r="B599" t="str">
            <v>жами</v>
          </cell>
          <cell r="C599">
            <v>0</v>
          </cell>
          <cell r="D599" t="str">
            <v>жами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 t="e">
            <v>#DIV/0!</v>
          </cell>
        </row>
        <row r="600">
          <cell r="A600">
            <v>203748595</v>
          </cell>
          <cell r="B600" t="str">
            <v>Икки тепа</v>
          </cell>
          <cell r="C600">
            <v>0</v>
          </cell>
          <cell r="D600">
            <v>0</v>
          </cell>
          <cell r="E600">
            <v>0</v>
          </cell>
          <cell r="F600" t="str">
            <v>Икки тепа</v>
          </cell>
          <cell r="G600">
            <v>4567.7</v>
          </cell>
          <cell r="H600">
            <v>1914.8</v>
          </cell>
          <cell r="I600">
            <v>1503.2</v>
          </cell>
          <cell r="J600" t="e">
            <v>#DIV/0!</v>
          </cell>
        </row>
        <row r="601">
          <cell r="A601">
            <v>205348300</v>
          </cell>
          <cell r="B601" t="str">
            <v>Денора София</v>
          </cell>
          <cell r="C601">
            <v>0</v>
          </cell>
          <cell r="D601" t="str">
            <v>Денора София</v>
          </cell>
          <cell r="E601">
            <v>1914.8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 t="e">
            <v>#DIV/0!</v>
          </cell>
        </row>
        <row r="602">
          <cell r="B602" t="str">
            <v>жами</v>
          </cell>
          <cell r="C602">
            <v>0</v>
          </cell>
          <cell r="D602" t="str">
            <v>жами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78.504282431585551</v>
          </cell>
        </row>
        <row r="603">
          <cell r="A603">
            <v>203694349</v>
          </cell>
          <cell r="B603" t="str">
            <v>Нормамат бобо</v>
          </cell>
          <cell r="C603">
            <v>0</v>
          </cell>
          <cell r="D603">
            <v>0</v>
          </cell>
          <cell r="E603">
            <v>0</v>
          </cell>
          <cell r="F603" t="str">
            <v>Нормамат бобо</v>
          </cell>
          <cell r="G603">
            <v>12252.2</v>
          </cell>
          <cell r="H603">
            <v>2749.4</v>
          </cell>
          <cell r="I603">
            <v>1732.3</v>
          </cell>
          <cell r="J603" t="e">
            <v>#DIV/0!</v>
          </cell>
        </row>
        <row r="604">
          <cell r="A604">
            <v>300212978</v>
          </cell>
          <cell r="B604" t="str">
            <v>Алишер Чориев</v>
          </cell>
          <cell r="C604">
            <v>0</v>
          </cell>
          <cell r="D604" t="str">
            <v>Алишер Чориев</v>
          </cell>
          <cell r="E604">
            <v>1195.4000000000001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 t="e">
            <v>#REF!</v>
          </cell>
        </row>
        <row r="605">
          <cell r="A605">
            <v>300260982</v>
          </cell>
          <cell r="B605" t="str">
            <v>Шоназарова Турсин пахта даласи</v>
          </cell>
          <cell r="C605">
            <v>0</v>
          </cell>
          <cell r="D605" t="str">
            <v>Шоназарова Турсин пахта даласи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 t="e">
            <v>#DIV/0!</v>
          </cell>
        </row>
        <row r="606">
          <cell r="A606">
            <v>300261404</v>
          </cell>
          <cell r="B606" t="str">
            <v>Шудринг тонг викори Нвзар ф\х</v>
          </cell>
          <cell r="C606">
            <v>0</v>
          </cell>
          <cell r="D606" t="str">
            <v>Шудринг тонг викори Нвзар ф\х</v>
          </cell>
          <cell r="E606">
            <v>500.8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63.006474139812319</v>
          </cell>
        </row>
        <row r="607">
          <cell r="A607">
            <v>300241128</v>
          </cell>
          <cell r="B607" t="str">
            <v>Абдужабборбек Сулоласи пах</v>
          </cell>
          <cell r="C607">
            <v>0</v>
          </cell>
          <cell r="D607" t="str">
            <v>Абдужабборбек Сулоласи пах</v>
          </cell>
          <cell r="E607">
            <v>1053.2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 t="e">
            <v>#DIV/0!</v>
          </cell>
        </row>
        <row r="608">
          <cell r="B608" t="str">
            <v>Камбар момо(Охунбобоев ММТП)</v>
          </cell>
          <cell r="C608">
            <v>0</v>
          </cell>
          <cell r="D608" t="str">
            <v>Камбар момо(Охунбобоев )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 t="e">
            <v>#DIV/0!</v>
          </cell>
        </row>
        <row r="609">
          <cell r="B609" t="str">
            <v>жами</v>
          </cell>
          <cell r="C609">
            <v>0</v>
          </cell>
          <cell r="D609" t="str">
            <v>жами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 t="e">
            <v>#DIV/0!</v>
          </cell>
        </row>
        <row r="610">
          <cell r="A610">
            <v>205493336</v>
          </cell>
          <cell r="B610" t="str">
            <v>Замира момо</v>
          </cell>
          <cell r="C610">
            <v>0</v>
          </cell>
          <cell r="D610" t="str">
            <v>Замира момо</v>
          </cell>
          <cell r="E610">
            <v>24.9</v>
          </cell>
          <cell r="F610">
            <v>0</v>
          </cell>
          <cell r="G610">
            <v>3248.2</v>
          </cell>
          <cell r="H610">
            <v>44.5</v>
          </cell>
          <cell r="I610">
            <v>0</v>
          </cell>
          <cell r="J610" t="e">
            <v>#DIV/0!</v>
          </cell>
        </row>
        <row r="611">
          <cell r="A611">
            <v>203642207</v>
          </cell>
          <cell r="B611" t="str">
            <v>Кунгирот бобо</v>
          </cell>
          <cell r="C611">
            <v>0</v>
          </cell>
          <cell r="D611" t="str">
            <v>Кунгирот бобо</v>
          </cell>
          <cell r="E611">
            <v>19.600000000000001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 t="e">
            <v>#DIV/0!</v>
          </cell>
        </row>
        <row r="612">
          <cell r="A612">
            <v>205493272</v>
          </cell>
          <cell r="B612" t="str">
            <v>Даминжон</v>
          </cell>
          <cell r="C612">
            <v>0</v>
          </cell>
          <cell r="D612">
            <v>0</v>
          </cell>
          <cell r="E612">
            <v>0</v>
          </cell>
          <cell r="F612" t="str">
            <v>Даминжон</v>
          </cell>
          <cell r="G612">
            <v>0</v>
          </cell>
          <cell r="H612">
            <v>0</v>
          </cell>
          <cell r="I612">
            <v>0</v>
          </cell>
          <cell r="J612" t="e">
            <v>#DIV/0!</v>
          </cell>
        </row>
        <row r="613">
          <cell r="B613" t="str">
            <v>жами</v>
          </cell>
          <cell r="C613">
            <v>0</v>
          </cell>
          <cell r="D613" t="str">
            <v>жами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</row>
        <row r="614">
          <cell r="A614">
            <v>203376474</v>
          </cell>
          <cell r="B614" t="str">
            <v>Жамшидбек  Н</v>
          </cell>
          <cell r="C614">
            <v>0</v>
          </cell>
          <cell r="D614">
            <v>0</v>
          </cell>
          <cell r="E614">
            <v>0</v>
          </cell>
          <cell r="F614" t="str">
            <v>Жамшидбек  Н</v>
          </cell>
          <cell r="G614">
            <v>2948.1</v>
          </cell>
          <cell r="H614">
            <v>1122</v>
          </cell>
          <cell r="I614">
            <v>880.8</v>
          </cell>
          <cell r="J614" t="e">
            <v>#DIV/0!</v>
          </cell>
        </row>
        <row r="615">
          <cell r="A615">
            <v>300254830</v>
          </cell>
          <cell r="B615" t="str">
            <v>Бурон юлдузи(Чандиробод)</v>
          </cell>
          <cell r="C615">
            <v>0</v>
          </cell>
          <cell r="D615" t="str">
            <v>Бурон юлдузи</v>
          </cell>
          <cell r="E615">
            <v>1122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 t="e">
            <v>#DIV/0!</v>
          </cell>
        </row>
        <row r="616">
          <cell r="B616" t="str">
            <v>жами</v>
          </cell>
          <cell r="C616">
            <v>0</v>
          </cell>
          <cell r="D616" t="str">
            <v>жами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 t="e">
            <v>#DIV/0!</v>
          </cell>
        </row>
        <row r="617">
          <cell r="A617">
            <v>203371956</v>
          </cell>
          <cell r="B617" t="str">
            <v>Норбек</v>
          </cell>
          <cell r="C617">
            <v>0</v>
          </cell>
          <cell r="D617" t="str">
            <v>Норбек</v>
          </cell>
          <cell r="E617">
            <v>2618</v>
          </cell>
          <cell r="F617">
            <v>0</v>
          </cell>
          <cell r="G617">
            <v>15492.2</v>
          </cell>
          <cell r="H617">
            <v>9584.6</v>
          </cell>
          <cell r="I617">
            <v>7524.5</v>
          </cell>
          <cell r="J617">
            <v>78.502673796791441</v>
          </cell>
        </row>
        <row r="618">
          <cell r="A618">
            <v>203459378</v>
          </cell>
          <cell r="B618" t="str">
            <v>Саънат</v>
          </cell>
          <cell r="C618">
            <v>0</v>
          </cell>
          <cell r="D618">
            <v>0</v>
          </cell>
          <cell r="E618">
            <v>0</v>
          </cell>
          <cell r="F618" t="str">
            <v>Саънат</v>
          </cell>
          <cell r="G618">
            <v>0</v>
          </cell>
          <cell r="H618">
            <v>0</v>
          </cell>
          <cell r="I618">
            <v>0</v>
          </cell>
          <cell r="J618" t="e">
            <v>#DIV/0!</v>
          </cell>
        </row>
        <row r="619">
          <cell r="A619">
            <v>203371964</v>
          </cell>
          <cell r="B619" t="str">
            <v>Ихтиёр</v>
          </cell>
          <cell r="C619">
            <v>0</v>
          </cell>
          <cell r="D619" t="str">
            <v>Ихтиёр</v>
          </cell>
          <cell r="E619">
            <v>2065.5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 t="e">
            <v>#DIV/0!</v>
          </cell>
        </row>
        <row r="620">
          <cell r="A620">
            <v>203459361</v>
          </cell>
          <cell r="B620" t="str">
            <v>Али бобо</v>
          </cell>
          <cell r="C620">
            <v>0</v>
          </cell>
          <cell r="D620" t="str">
            <v>Али бобо</v>
          </cell>
          <cell r="E620">
            <v>2169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78.506145274711514</v>
          </cell>
        </row>
        <row r="621">
          <cell r="A621">
            <v>203443937</v>
          </cell>
          <cell r="B621" t="str">
            <v>Эргаш бобо</v>
          </cell>
          <cell r="C621">
            <v>0</v>
          </cell>
          <cell r="D621" t="str">
            <v>Эргаш бобо</v>
          </cell>
          <cell r="E621">
            <v>2732.1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 t="e">
            <v>#DIV/0!</v>
          </cell>
        </row>
        <row r="622">
          <cell r="B622" t="str">
            <v>жами</v>
          </cell>
          <cell r="C622">
            <v>0</v>
          </cell>
          <cell r="D622" t="str">
            <v>жами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 t="e">
            <v>#DIV/0!</v>
          </cell>
        </row>
        <row r="623">
          <cell r="A623">
            <v>203299284</v>
          </cell>
          <cell r="B623" t="str">
            <v>Темурбек</v>
          </cell>
          <cell r="C623">
            <v>0</v>
          </cell>
          <cell r="D623">
            <v>0</v>
          </cell>
          <cell r="E623">
            <v>0</v>
          </cell>
          <cell r="F623" t="str">
            <v>Темурбек</v>
          </cell>
          <cell r="G623">
            <v>18963.900000000001</v>
          </cell>
          <cell r="H623">
            <v>9148.2999999999993</v>
          </cell>
          <cell r="I623">
            <v>7181.9</v>
          </cell>
          <cell r="J623" t="e">
            <v>#DIV/0!</v>
          </cell>
        </row>
        <row r="624">
          <cell r="A624">
            <v>203442828</v>
          </cell>
          <cell r="B624" t="str">
            <v>Саттор бобо</v>
          </cell>
          <cell r="C624">
            <v>0</v>
          </cell>
          <cell r="D624" t="str">
            <v>Саттор бобо</v>
          </cell>
          <cell r="E624">
            <v>7377.5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 t="e">
            <v>#DIV/0!</v>
          </cell>
        </row>
        <row r="625">
          <cell r="A625">
            <v>203443920</v>
          </cell>
          <cell r="B625" t="str">
            <v>Юлдош бобо</v>
          </cell>
          <cell r="C625">
            <v>0</v>
          </cell>
          <cell r="D625" t="str">
            <v>Юлдош бобо</v>
          </cell>
          <cell r="E625">
            <v>1770.8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 t="e">
            <v>#DIV/0!</v>
          </cell>
        </row>
        <row r="626">
          <cell r="B626" t="str">
            <v>жами</v>
          </cell>
          <cell r="C626">
            <v>0</v>
          </cell>
          <cell r="D626" t="str">
            <v>жами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78.505296065935752</v>
          </cell>
        </row>
        <row r="627">
          <cell r="A627">
            <v>203493194</v>
          </cell>
          <cell r="B627" t="str">
            <v>Жонибек</v>
          </cell>
          <cell r="C627">
            <v>0</v>
          </cell>
          <cell r="D627" t="str">
            <v>Жонибек</v>
          </cell>
          <cell r="E627">
            <v>4079.1</v>
          </cell>
          <cell r="F627">
            <v>0</v>
          </cell>
          <cell r="G627">
            <v>25483.8</v>
          </cell>
          <cell r="H627">
            <v>14798.300000000001</v>
          </cell>
          <cell r="I627">
            <v>11617.5</v>
          </cell>
          <cell r="J627" t="e">
            <v>#DIV/0!</v>
          </cell>
        </row>
        <row r="628">
          <cell r="A628">
            <v>203459354</v>
          </cell>
          <cell r="B628" t="str">
            <v>Бек</v>
          </cell>
          <cell r="C628">
            <v>0</v>
          </cell>
          <cell r="D628" t="str">
            <v>Бек</v>
          </cell>
          <cell r="E628">
            <v>4442.1000000000004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 t="e">
            <v>#DIV/0!</v>
          </cell>
        </row>
        <row r="629">
          <cell r="A629">
            <v>203428843</v>
          </cell>
          <cell r="B629" t="str">
            <v>Дониёр бобо</v>
          </cell>
          <cell r="C629">
            <v>0</v>
          </cell>
          <cell r="D629">
            <v>0</v>
          </cell>
          <cell r="E629">
            <v>0</v>
          </cell>
          <cell r="F629" t="str">
            <v>Дониёр бобо</v>
          </cell>
          <cell r="G629">
            <v>0</v>
          </cell>
          <cell r="H629">
            <v>0</v>
          </cell>
          <cell r="I629">
            <v>0</v>
          </cell>
          <cell r="J629" t="e">
            <v>#DIV/0!</v>
          </cell>
        </row>
        <row r="630">
          <cell r="A630">
            <v>202573744</v>
          </cell>
          <cell r="B630" t="str">
            <v>Тугон булок</v>
          </cell>
          <cell r="C630">
            <v>0</v>
          </cell>
          <cell r="D630" t="str">
            <v>Тугон булок</v>
          </cell>
          <cell r="E630">
            <v>3222.5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78.505639161255004</v>
          </cell>
        </row>
        <row r="631">
          <cell r="A631">
            <v>203443913</v>
          </cell>
          <cell r="B631" t="str">
            <v>Алибек</v>
          </cell>
          <cell r="C631">
            <v>0</v>
          </cell>
          <cell r="D631" t="str">
            <v>Алибек</v>
          </cell>
          <cell r="E631">
            <v>3054.6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 t="e">
            <v>#DIV/0!</v>
          </cell>
        </row>
        <row r="632">
          <cell r="B632" t="str">
            <v>жами</v>
          </cell>
          <cell r="C632">
            <v>0</v>
          </cell>
          <cell r="D632" t="str">
            <v>жами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 t="e">
            <v>#DIV/0!</v>
          </cell>
        </row>
        <row r="633">
          <cell r="A633">
            <v>203394777</v>
          </cell>
          <cell r="B633" t="str">
            <v>Мадаминбек</v>
          </cell>
          <cell r="C633">
            <v>0</v>
          </cell>
          <cell r="D633" t="str">
            <v>Мадаминбек</v>
          </cell>
          <cell r="E633">
            <v>2724.8</v>
          </cell>
          <cell r="F633">
            <v>0</v>
          </cell>
          <cell r="G633">
            <v>30041</v>
          </cell>
          <cell r="H633">
            <v>17605.600000000002</v>
          </cell>
          <cell r="I633">
            <v>13821.3</v>
          </cell>
          <cell r="J633" t="e">
            <v>#DIV/0!</v>
          </cell>
        </row>
        <row r="634">
          <cell r="A634">
            <v>200971014</v>
          </cell>
          <cell r="B634" t="str">
            <v>Миржалол</v>
          </cell>
          <cell r="C634">
            <v>0</v>
          </cell>
          <cell r="D634" t="str">
            <v>Миржалол</v>
          </cell>
          <cell r="E634">
            <v>7786.8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 t="e">
            <v>#DIV/0!</v>
          </cell>
        </row>
        <row r="635">
          <cell r="A635">
            <v>203477142</v>
          </cell>
          <cell r="B635" t="str">
            <v>Жавхар бобо</v>
          </cell>
          <cell r="C635">
            <v>0</v>
          </cell>
          <cell r="D635" t="str">
            <v>Жавхар бобо</v>
          </cell>
          <cell r="E635">
            <v>3210.6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 t="e">
            <v>#DIV/0!</v>
          </cell>
        </row>
        <row r="636">
          <cell r="A636">
            <v>200766655</v>
          </cell>
          <cell r="B636" t="str">
            <v>Сайрам</v>
          </cell>
          <cell r="C636">
            <v>0</v>
          </cell>
          <cell r="D636">
            <v>0</v>
          </cell>
          <cell r="E636">
            <v>0</v>
          </cell>
          <cell r="F636" t="str">
            <v>Сайрам</v>
          </cell>
          <cell r="G636">
            <v>0</v>
          </cell>
          <cell r="H636">
            <v>0</v>
          </cell>
          <cell r="I636">
            <v>0</v>
          </cell>
          <cell r="J636">
            <v>78.505134729858668</v>
          </cell>
        </row>
        <row r="637">
          <cell r="A637">
            <v>203375174</v>
          </cell>
          <cell r="B637" t="str">
            <v>Юсуф бобо</v>
          </cell>
          <cell r="C637">
            <v>0</v>
          </cell>
          <cell r="D637" t="str">
            <v>Юсуф бобо</v>
          </cell>
          <cell r="E637">
            <v>3883.4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 t="e">
            <v>#DIV/0!</v>
          </cell>
        </row>
        <row r="638">
          <cell r="B638" t="str">
            <v>жами</v>
          </cell>
          <cell r="C638">
            <v>0</v>
          </cell>
          <cell r="D638" t="str">
            <v>жами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 t="e">
            <v>#DIV/0!</v>
          </cell>
        </row>
        <row r="639">
          <cell r="A639">
            <v>202404344</v>
          </cell>
          <cell r="B639" t="str">
            <v>Синдор</v>
          </cell>
          <cell r="C639">
            <v>0</v>
          </cell>
          <cell r="D639">
            <v>0</v>
          </cell>
          <cell r="E639">
            <v>0</v>
          </cell>
          <cell r="F639" t="str">
            <v>Синдор</v>
          </cell>
          <cell r="G639">
            <v>14876.6</v>
          </cell>
          <cell r="H639">
            <v>2809.9</v>
          </cell>
          <cell r="I639">
            <v>2205.9</v>
          </cell>
          <cell r="J639" t="e">
            <v>#DIV/0!</v>
          </cell>
        </row>
        <row r="640">
          <cell r="A640">
            <v>203463216</v>
          </cell>
          <cell r="B640" t="str">
            <v>Жузобод</v>
          </cell>
          <cell r="C640">
            <v>0</v>
          </cell>
          <cell r="D640" t="str">
            <v>Жузобод</v>
          </cell>
          <cell r="E640">
            <v>366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 t="e">
            <v>#DIV/0!</v>
          </cell>
        </row>
        <row r="641">
          <cell r="A641">
            <v>201117266</v>
          </cell>
          <cell r="B641" t="str">
            <v>Акмал</v>
          </cell>
          <cell r="C641">
            <v>0</v>
          </cell>
          <cell r="D641" t="str">
            <v>Акмал</v>
          </cell>
          <cell r="E641">
            <v>2443.9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 t="e">
            <v>#DIV/0!</v>
          </cell>
        </row>
        <row r="642">
          <cell r="B642" t="str">
            <v>жами</v>
          </cell>
          <cell r="C642">
            <v>0</v>
          </cell>
          <cell r="D642" t="str">
            <v>жами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78.504573116481012</v>
          </cell>
        </row>
        <row r="643">
          <cell r="A643">
            <v>206534425</v>
          </cell>
          <cell r="B643" t="str">
            <v>Зарнигор Даврон дурдонаси</v>
          </cell>
          <cell r="C643">
            <v>0</v>
          </cell>
          <cell r="D643" t="str">
            <v>Зарнигор Даврон дурдонаси</v>
          </cell>
          <cell r="E643">
            <v>1948.1</v>
          </cell>
          <cell r="F643">
            <v>0</v>
          </cell>
          <cell r="G643">
            <v>19573.2</v>
          </cell>
          <cell r="H643">
            <v>7971</v>
          </cell>
          <cell r="I643">
            <v>6257.7</v>
          </cell>
          <cell r="J643" t="e">
            <v>#DIV/0!</v>
          </cell>
        </row>
        <row r="644">
          <cell r="A644">
            <v>300254593</v>
          </cell>
          <cell r="B644" t="str">
            <v>Чуккаймиш тог шаршараси</v>
          </cell>
          <cell r="C644">
            <v>0</v>
          </cell>
          <cell r="D644">
            <v>0</v>
          </cell>
          <cell r="E644">
            <v>0</v>
          </cell>
          <cell r="F644" t="str">
            <v>Чуккаймиш тог шаршараси</v>
          </cell>
          <cell r="G644">
            <v>0</v>
          </cell>
          <cell r="H644">
            <v>0</v>
          </cell>
          <cell r="I644">
            <v>0</v>
          </cell>
          <cell r="J644" t="e">
            <v>#DIV/0!</v>
          </cell>
        </row>
        <row r="645">
          <cell r="A645">
            <v>204376694</v>
          </cell>
          <cell r="B645" t="str">
            <v>Каср Жума</v>
          </cell>
          <cell r="C645">
            <v>0</v>
          </cell>
          <cell r="D645" t="str">
            <v>Каср Жума</v>
          </cell>
          <cell r="E645">
            <v>4786.8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 t="e">
            <v>#DIV/0!</v>
          </cell>
        </row>
        <row r="646">
          <cell r="A646">
            <v>202892292</v>
          </cell>
          <cell r="B646" t="str">
            <v>Корабой бобо</v>
          </cell>
          <cell r="C646">
            <v>0</v>
          </cell>
          <cell r="D646" t="str">
            <v>Корабой бобо</v>
          </cell>
          <cell r="E646">
            <v>1236.0999999999999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78.505833646970274</v>
          </cell>
        </row>
        <row r="647">
          <cell r="B647" t="str">
            <v>жами</v>
          </cell>
          <cell r="C647">
            <v>0</v>
          </cell>
          <cell r="D647" t="str">
            <v>жами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 t="e">
            <v>#DIV/0!</v>
          </cell>
        </row>
        <row r="648">
          <cell r="A648">
            <v>204917899</v>
          </cell>
          <cell r="B648" t="str">
            <v>Янги Дехкон</v>
          </cell>
          <cell r="C648">
            <v>0</v>
          </cell>
          <cell r="D648" t="str">
            <v>Янги Дехкон</v>
          </cell>
          <cell r="E648">
            <v>1955.3</v>
          </cell>
          <cell r="F648">
            <v>0</v>
          </cell>
          <cell r="G648">
            <v>21150.7</v>
          </cell>
          <cell r="H648">
            <v>7378.4000000000005</v>
          </cell>
          <cell r="I648">
            <v>5792.4</v>
          </cell>
          <cell r="J648" t="e">
            <v>#DIV/0!</v>
          </cell>
        </row>
        <row r="649">
          <cell r="A649">
            <v>300860663</v>
          </cell>
          <cell r="B649" t="str">
            <v>Рустам Абдуназаров пахта дала</v>
          </cell>
          <cell r="C649">
            <v>0</v>
          </cell>
          <cell r="D649">
            <v>0</v>
          </cell>
          <cell r="E649">
            <v>0</v>
          </cell>
          <cell r="F649" t="str">
            <v>Рустам Абдуназаров пахта дала</v>
          </cell>
          <cell r="G649">
            <v>0</v>
          </cell>
          <cell r="H649">
            <v>0</v>
          </cell>
          <cell r="I649">
            <v>0</v>
          </cell>
          <cell r="J649" t="e">
            <v>#DIV/0!</v>
          </cell>
        </row>
        <row r="650">
          <cell r="A650">
            <v>202297139</v>
          </cell>
          <cell r="B650" t="str">
            <v xml:space="preserve">Жамол </v>
          </cell>
          <cell r="C650">
            <v>0</v>
          </cell>
          <cell r="D650" t="str">
            <v xml:space="preserve">Жамол </v>
          </cell>
          <cell r="E650">
            <v>5423.1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 t="e">
            <v>#DIV/0!</v>
          </cell>
        </row>
        <row r="651">
          <cell r="B651" t="str">
            <v>жами</v>
          </cell>
          <cell r="C651">
            <v>0</v>
          </cell>
          <cell r="D651" t="str">
            <v>жами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78.504824894286017</v>
          </cell>
        </row>
        <row r="652">
          <cell r="A652">
            <v>202419664</v>
          </cell>
          <cell r="B652" t="str">
            <v xml:space="preserve">Жамшид </v>
          </cell>
          <cell r="C652">
            <v>0</v>
          </cell>
          <cell r="D652">
            <v>0</v>
          </cell>
          <cell r="E652">
            <v>0</v>
          </cell>
          <cell r="F652" t="str">
            <v xml:space="preserve">Жамшид </v>
          </cell>
          <cell r="G652">
            <v>24951.599999999999</v>
          </cell>
          <cell r="H652">
            <v>3318</v>
          </cell>
          <cell r="I652">
            <v>2604.6999999999998</v>
          </cell>
          <cell r="J652" t="e">
            <v>#DIV/0!</v>
          </cell>
        </row>
        <row r="653">
          <cell r="A653">
            <v>204917882</v>
          </cell>
          <cell r="B653" t="str">
            <v>Самодаги Калдиргоч</v>
          </cell>
          <cell r="C653">
            <v>0</v>
          </cell>
          <cell r="D653" t="str">
            <v>Самодаги Калдиргоч</v>
          </cell>
          <cell r="E653">
            <v>2257.9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 t="e">
            <v>#DIV/0!</v>
          </cell>
        </row>
        <row r="654">
          <cell r="A654">
            <v>202561902</v>
          </cell>
          <cell r="B654" t="str">
            <v>Хомуд бобо ХХС</v>
          </cell>
          <cell r="C654">
            <v>0</v>
          </cell>
          <cell r="D654" t="str">
            <v>Хомуд бобо ХХС</v>
          </cell>
          <cell r="E654">
            <v>1060.0999999999999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 t="e">
            <v>#DIV/0!</v>
          </cell>
        </row>
        <row r="655">
          <cell r="B655" t="str">
            <v>жами</v>
          </cell>
          <cell r="C655">
            <v>0</v>
          </cell>
          <cell r="D655" t="str">
            <v>жами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78.502109704641342</v>
          </cell>
        </row>
        <row r="656">
          <cell r="A656">
            <v>202498853</v>
          </cell>
          <cell r="B656" t="str">
            <v>Бунёткор</v>
          </cell>
          <cell r="C656">
            <v>0</v>
          </cell>
          <cell r="D656">
            <v>0</v>
          </cell>
          <cell r="E656">
            <v>0</v>
          </cell>
          <cell r="F656" t="str">
            <v>Бунёткор</v>
          </cell>
          <cell r="G656">
            <v>32809</v>
          </cell>
          <cell r="H656">
            <v>11290.8</v>
          </cell>
          <cell r="I656">
            <v>8863.7999999999993</v>
          </cell>
          <cell r="J656" t="e">
            <v>#DIV/0!</v>
          </cell>
        </row>
        <row r="657">
          <cell r="A657">
            <v>200975736</v>
          </cell>
          <cell r="B657" t="str">
            <v>Шахзод</v>
          </cell>
          <cell r="C657">
            <v>0</v>
          </cell>
          <cell r="D657" t="str">
            <v>Шахзод</v>
          </cell>
          <cell r="E657">
            <v>7935.7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 t="e">
            <v>#DIV/0!</v>
          </cell>
        </row>
        <row r="658">
          <cell r="A658">
            <v>204370822</v>
          </cell>
          <cell r="B658" t="str">
            <v>ЖАЗ Аброр</v>
          </cell>
          <cell r="C658">
            <v>0</v>
          </cell>
          <cell r="D658" t="str">
            <v>ЖАЗ Аброр</v>
          </cell>
          <cell r="E658">
            <v>3355.1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 t="e">
            <v>#DIV/0!</v>
          </cell>
        </row>
        <row r="659">
          <cell r="B659" t="str">
            <v>Шохсанам Акбар</v>
          </cell>
          <cell r="C659">
            <v>0</v>
          </cell>
          <cell r="D659" t="str">
            <v>Шохсанам Акбар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78.50462323307471</v>
          </cell>
        </row>
        <row r="660">
          <cell r="B660" t="str">
            <v>жами</v>
          </cell>
          <cell r="C660">
            <v>0</v>
          </cell>
          <cell r="D660" t="str">
            <v>жами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 t="e">
            <v>#DIV/0!</v>
          </cell>
        </row>
        <row r="661">
          <cell r="A661">
            <v>200766663</v>
          </cell>
          <cell r="B661" t="str">
            <v>Бешбармок</v>
          </cell>
          <cell r="C661">
            <v>0</v>
          </cell>
          <cell r="D661">
            <v>0</v>
          </cell>
          <cell r="E661">
            <v>0</v>
          </cell>
          <cell r="F661" t="str">
            <v>Бешбармок</v>
          </cell>
          <cell r="G661">
            <v>24902.9</v>
          </cell>
          <cell r="H661">
            <v>14984.3</v>
          </cell>
          <cell r="I661">
            <v>11763.4</v>
          </cell>
          <cell r="J661" t="e">
            <v>#DIV/0!</v>
          </cell>
        </row>
        <row r="662">
          <cell r="A662">
            <v>203477134</v>
          </cell>
          <cell r="B662" t="str">
            <v>Расул</v>
          </cell>
          <cell r="C662">
            <v>0</v>
          </cell>
          <cell r="D662" t="str">
            <v>Расул</v>
          </cell>
          <cell r="E662">
            <v>3165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 t="e">
            <v>#DIV/0!</v>
          </cell>
        </row>
        <row r="663">
          <cell r="A663">
            <v>203467732</v>
          </cell>
          <cell r="B663" t="str">
            <v>Барака</v>
          </cell>
          <cell r="C663">
            <v>0</v>
          </cell>
          <cell r="D663" t="str">
            <v>Барака</v>
          </cell>
          <cell r="E663">
            <v>2336.5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 t="e">
            <v>#DIV/0!</v>
          </cell>
        </row>
        <row r="664">
          <cell r="A664">
            <v>203489024</v>
          </cell>
          <cell r="B664" t="str">
            <v>Уфк</v>
          </cell>
          <cell r="C664">
            <v>0</v>
          </cell>
          <cell r="D664" t="str">
            <v>Уфк</v>
          </cell>
          <cell r="E664">
            <v>2218.4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78.504835060696863</v>
          </cell>
        </row>
        <row r="665">
          <cell r="A665">
            <v>203524273</v>
          </cell>
          <cell r="B665" t="str">
            <v>Оташ</v>
          </cell>
          <cell r="C665">
            <v>0</v>
          </cell>
          <cell r="D665" t="str">
            <v>Оташ (тугатилган)</v>
          </cell>
          <cell r="E665">
            <v>7264.4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 t="e">
            <v>#DIV/0!</v>
          </cell>
        </row>
        <row r="666">
          <cell r="B666" t="str">
            <v>жами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 t="e">
            <v>#DIV/0!</v>
          </cell>
        </row>
        <row r="667">
          <cell r="A667">
            <v>201117607</v>
          </cell>
          <cell r="B667" t="str">
            <v>Лазизбек</v>
          </cell>
          <cell r="C667">
            <v>0</v>
          </cell>
          <cell r="D667">
            <v>0</v>
          </cell>
          <cell r="E667">
            <v>0</v>
          </cell>
          <cell r="F667" t="str">
            <v>Лазизбек</v>
          </cell>
          <cell r="G667">
            <v>3393.2</v>
          </cell>
          <cell r="H667">
            <v>0</v>
          </cell>
          <cell r="I667">
            <v>0</v>
          </cell>
          <cell r="J667" t="e">
            <v>#DIV/0!</v>
          </cell>
        </row>
        <row r="668">
          <cell r="B668" t="str">
            <v>жами</v>
          </cell>
          <cell r="C668">
            <v>0</v>
          </cell>
          <cell r="D668" t="str">
            <v>жами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 t="e">
            <v>#DIV/0!</v>
          </cell>
        </row>
        <row r="669">
          <cell r="A669">
            <v>203440205</v>
          </cell>
          <cell r="B669" t="str">
            <v>Максуд</v>
          </cell>
          <cell r="C669">
            <v>0</v>
          </cell>
          <cell r="D669">
            <v>0</v>
          </cell>
          <cell r="E669">
            <v>0</v>
          </cell>
          <cell r="F669" t="str">
            <v>Максуд</v>
          </cell>
          <cell r="G669">
            <v>5546.1</v>
          </cell>
          <cell r="H669">
            <v>0</v>
          </cell>
          <cell r="I669">
            <v>0</v>
          </cell>
          <cell r="J669" t="e">
            <v>#DIV/0!</v>
          </cell>
        </row>
        <row r="670">
          <cell r="B670" t="str">
            <v>Бунёдкор</v>
          </cell>
          <cell r="C670">
            <v>0</v>
          </cell>
          <cell r="D670" t="str">
            <v>Бунёдкор(кисман)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 t="e">
            <v>#DIV/0!</v>
          </cell>
        </row>
        <row r="671">
          <cell r="B671" t="str">
            <v>жами</v>
          </cell>
          <cell r="C671">
            <v>0</v>
          </cell>
          <cell r="D671" t="str">
            <v>жами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 t="e">
            <v>#DIV/0!</v>
          </cell>
        </row>
        <row r="672">
          <cell r="A672">
            <v>202425753</v>
          </cell>
          <cell r="B672" t="str">
            <v>Кимёгар</v>
          </cell>
          <cell r="C672">
            <v>0</v>
          </cell>
          <cell r="D672">
            <v>0</v>
          </cell>
          <cell r="E672">
            <v>0</v>
          </cell>
          <cell r="F672" t="str">
            <v>Кимёгар</v>
          </cell>
          <cell r="G672">
            <v>9306.2999999999993</v>
          </cell>
          <cell r="H672">
            <v>0</v>
          </cell>
          <cell r="I672">
            <v>0</v>
          </cell>
          <cell r="J672" t="e">
            <v>#DIV/0!</v>
          </cell>
        </row>
        <row r="673">
          <cell r="B673" t="str">
            <v>жами</v>
          </cell>
          <cell r="C673">
            <v>0</v>
          </cell>
          <cell r="D673" t="str">
            <v>13-лойиха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 t="e">
            <v>#DIV/0!</v>
          </cell>
        </row>
        <row r="674">
          <cell r="A674">
            <v>203507389</v>
          </cell>
          <cell r="B674" t="str">
            <v>Жавхирбек</v>
          </cell>
          <cell r="C674">
            <v>0</v>
          </cell>
          <cell r="D674">
            <v>0</v>
          </cell>
          <cell r="E674">
            <v>0</v>
          </cell>
          <cell r="F674" t="str">
            <v>Жавхирбек</v>
          </cell>
          <cell r="G674">
            <v>9705.9</v>
          </cell>
          <cell r="H674">
            <v>3845</v>
          </cell>
          <cell r="I674">
            <v>3018.5</v>
          </cell>
          <cell r="J674" t="e">
            <v>#DIV/0!</v>
          </cell>
        </row>
        <row r="675">
          <cell r="A675">
            <v>203428835</v>
          </cell>
          <cell r="B675" t="str">
            <v>Вохиджон</v>
          </cell>
          <cell r="C675">
            <v>0</v>
          </cell>
          <cell r="D675" t="str">
            <v>Вохиджон</v>
          </cell>
          <cell r="E675">
            <v>3141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 t="e">
            <v>#DIV/0!</v>
          </cell>
        </row>
        <row r="676">
          <cell r="B676" t="str">
            <v>Жонибек</v>
          </cell>
          <cell r="C676">
            <v>0</v>
          </cell>
          <cell r="D676" t="str">
            <v>Жонибек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 t="e">
            <v>#DIV/0!</v>
          </cell>
        </row>
        <row r="677">
          <cell r="A677">
            <v>201117725</v>
          </cell>
          <cell r="B677" t="str">
            <v>Уткир</v>
          </cell>
          <cell r="C677">
            <v>0</v>
          </cell>
          <cell r="D677" t="str">
            <v>Уткир</v>
          </cell>
          <cell r="E677">
            <v>704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78.504551365409625</v>
          </cell>
        </row>
        <row r="678">
          <cell r="B678" t="str">
            <v>жами</v>
          </cell>
          <cell r="C678">
            <v>0</v>
          </cell>
          <cell r="D678" t="str">
            <v>жами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 t="e">
            <v>#DIV/0!</v>
          </cell>
        </row>
        <row r="679">
          <cell r="A679">
            <v>202501588</v>
          </cell>
          <cell r="B679" t="str">
            <v>Жангул момо</v>
          </cell>
          <cell r="C679">
            <v>0</v>
          </cell>
          <cell r="D679" t="str">
            <v>Жангул момо (тугатилган)</v>
          </cell>
          <cell r="E679">
            <v>2750.6</v>
          </cell>
          <cell r="F679">
            <v>0</v>
          </cell>
          <cell r="G679">
            <v>12480.1</v>
          </cell>
          <cell r="H679">
            <v>4195</v>
          </cell>
          <cell r="I679">
            <v>3293.3</v>
          </cell>
          <cell r="J679" t="e">
            <v>#DIV/0!</v>
          </cell>
        </row>
        <row r="680">
          <cell r="A680">
            <v>202414173</v>
          </cell>
          <cell r="B680" t="str">
            <v>Раббим бобо</v>
          </cell>
          <cell r="C680">
            <v>0</v>
          </cell>
          <cell r="D680" t="str">
            <v>Раббим бобо</v>
          </cell>
          <cell r="E680">
            <v>286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 t="e">
            <v>#DIV/0!</v>
          </cell>
        </row>
        <row r="681">
          <cell r="B681" t="str">
            <v>Жалил бобо</v>
          </cell>
          <cell r="C681">
            <v>0</v>
          </cell>
          <cell r="D681" t="str">
            <v>Жалил бобо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 t="e">
            <v>#DIV/0!</v>
          </cell>
        </row>
        <row r="682">
          <cell r="B682" t="str">
            <v>Жонибек</v>
          </cell>
          <cell r="C682">
            <v>0</v>
          </cell>
          <cell r="D682" t="str">
            <v>Жонибек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78.505363528009539</v>
          </cell>
        </row>
        <row r="683">
          <cell r="A683">
            <v>202390356</v>
          </cell>
          <cell r="B683" t="str">
            <v>Камол дх</v>
          </cell>
          <cell r="C683">
            <v>0</v>
          </cell>
          <cell r="D683">
            <v>0</v>
          </cell>
          <cell r="E683">
            <v>1158.4000000000001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 t="e">
            <v>#DIV/0!</v>
          </cell>
        </row>
        <row r="684">
          <cell r="A684">
            <v>200763802</v>
          </cell>
          <cell r="B684" t="str">
            <v>Бекзод</v>
          </cell>
          <cell r="C684">
            <v>0</v>
          </cell>
          <cell r="D684">
            <v>0</v>
          </cell>
          <cell r="E684">
            <v>0</v>
          </cell>
          <cell r="F684" t="str">
            <v>Бекзод</v>
          </cell>
          <cell r="G684">
            <v>0</v>
          </cell>
          <cell r="H684">
            <v>0</v>
          </cell>
          <cell r="I684">
            <v>0</v>
          </cell>
          <cell r="J684" t="e">
            <v>#DIV/0!</v>
          </cell>
        </row>
        <row r="685">
          <cell r="B685" t="str">
            <v>жами</v>
          </cell>
          <cell r="C685">
            <v>0</v>
          </cell>
          <cell r="D685" t="str">
            <v>жами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 t="e">
            <v>#DIV/0!</v>
          </cell>
        </row>
        <row r="686">
          <cell r="A686">
            <v>200765238</v>
          </cell>
          <cell r="B686" t="str">
            <v>А.Яссавий МФХ</v>
          </cell>
          <cell r="C686">
            <v>0</v>
          </cell>
          <cell r="D686">
            <v>0</v>
          </cell>
          <cell r="E686">
            <v>0</v>
          </cell>
          <cell r="F686" t="str">
            <v>А.Яссавий МФХ</v>
          </cell>
          <cell r="G686">
            <v>107186.4</v>
          </cell>
          <cell r="H686">
            <v>9637</v>
          </cell>
          <cell r="I686">
            <v>6893</v>
          </cell>
          <cell r="J686" t="e">
            <v>#DIV/0!</v>
          </cell>
        </row>
        <row r="687">
          <cell r="A687">
            <v>203368404</v>
          </cell>
          <cell r="B687" t="str">
            <v>Юлдош бобо</v>
          </cell>
          <cell r="C687">
            <v>0</v>
          </cell>
          <cell r="D687" t="str">
            <v>Юлдош бобо</v>
          </cell>
          <cell r="E687">
            <v>670.5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 t="e">
            <v>#DIV/0!</v>
          </cell>
        </row>
        <row r="688">
          <cell r="A688">
            <v>203368412</v>
          </cell>
          <cell r="B688" t="str">
            <v>Хамзахон</v>
          </cell>
          <cell r="C688">
            <v>0</v>
          </cell>
          <cell r="D688" t="str">
            <v>Хамзахон</v>
          </cell>
          <cell r="E688">
            <v>466.1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 t="e">
            <v>#DIV/0!</v>
          </cell>
        </row>
        <row r="689">
          <cell r="A689">
            <v>203311396</v>
          </cell>
          <cell r="B689" t="str">
            <v>Али бобо-2</v>
          </cell>
          <cell r="C689">
            <v>0</v>
          </cell>
          <cell r="D689" t="str">
            <v>Али бобо-2</v>
          </cell>
          <cell r="E689">
            <v>591.79999999999995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71.526408633392137</v>
          </cell>
        </row>
        <row r="690">
          <cell r="A690">
            <v>203311404</v>
          </cell>
          <cell r="B690" t="str">
            <v>Сулаймон ота</v>
          </cell>
          <cell r="C690">
            <v>0</v>
          </cell>
          <cell r="D690" t="str">
            <v>Сулаймон ота</v>
          </cell>
          <cell r="E690">
            <v>408.7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 t="e">
            <v>#DIV/0!</v>
          </cell>
        </row>
        <row r="691">
          <cell r="A691">
            <v>203262688</v>
          </cell>
          <cell r="B691" t="str">
            <v>Турсун бобо</v>
          </cell>
          <cell r="C691">
            <v>0</v>
          </cell>
          <cell r="D691" t="str">
            <v>Турсун бобо</v>
          </cell>
          <cell r="E691">
            <v>1153.3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 t="e">
            <v>#DIV/0!</v>
          </cell>
        </row>
        <row r="692">
          <cell r="B692" t="str">
            <v>Эргаш бобо</v>
          </cell>
          <cell r="C692">
            <v>0</v>
          </cell>
          <cell r="D692" t="str">
            <v>Эргаш бобо</v>
          </cell>
          <cell r="E692">
            <v>2520.1999999999998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 t="e">
            <v>#DIV/0!</v>
          </cell>
        </row>
        <row r="693">
          <cell r="A693">
            <v>203262695</v>
          </cell>
          <cell r="B693" t="str">
            <v>Карвон бобо</v>
          </cell>
          <cell r="C693">
            <v>0</v>
          </cell>
          <cell r="D693" t="str">
            <v>Карвон бобо</v>
          </cell>
          <cell r="E693">
            <v>1252.3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 t="e">
            <v>#DIV/0!</v>
          </cell>
        </row>
        <row r="694">
          <cell r="A694">
            <v>203414798</v>
          </cell>
          <cell r="B694" t="str">
            <v>Ахмат</v>
          </cell>
          <cell r="C694">
            <v>0</v>
          </cell>
          <cell r="D694" t="str">
            <v>Ахмат</v>
          </cell>
          <cell r="E694">
            <v>2033.9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 t="e">
            <v>#DIV/0!</v>
          </cell>
        </row>
        <row r="695">
          <cell r="A695">
            <v>203403280</v>
          </cell>
          <cell r="B695" t="str">
            <v>Касби</v>
          </cell>
          <cell r="C695">
            <v>0</v>
          </cell>
          <cell r="D695" t="str">
            <v>Касби</v>
          </cell>
          <cell r="E695">
            <v>28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 t="e">
            <v>#DIV/0!</v>
          </cell>
        </row>
        <row r="696">
          <cell r="A696">
            <v>203409881</v>
          </cell>
          <cell r="B696" t="str">
            <v>Карвон</v>
          </cell>
          <cell r="C696">
            <v>0</v>
          </cell>
          <cell r="D696" t="str">
            <v>Карвон</v>
          </cell>
          <cell r="E696">
            <v>512.20000000000005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 t="e">
            <v>#DIV/0!</v>
          </cell>
        </row>
        <row r="697">
          <cell r="B697" t="str">
            <v>жами</v>
          </cell>
          <cell r="C697">
            <v>0</v>
          </cell>
          <cell r="D697" t="str">
            <v>жами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 t="e">
            <v>#DIV/0!</v>
          </cell>
        </row>
        <row r="698">
          <cell r="A698">
            <v>202259152</v>
          </cell>
          <cell r="B698" t="str">
            <v>Он Хазрат</v>
          </cell>
          <cell r="C698">
            <v>0</v>
          </cell>
          <cell r="D698">
            <v>0</v>
          </cell>
          <cell r="E698">
            <v>0</v>
          </cell>
          <cell r="F698" t="str">
            <v>Он Хазрат</v>
          </cell>
          <cell r="G698">
            <v>12874.7</v>
          </cell>
          <cell r="H698">
            <v>0</v>
          </cell>
          <cell r="I698">
            <v>0</v>
          </cell>
          <cell r="J698" t="e">
            <v>#DIV/0!</v>
          </cell>
        </row>
        <row r="699">
          <cell r="B699" t="str">
            <v>жами</v>
          </cell>
          <cell r="C699">
            <v>0</v>
          </cell>
          <cell r="D699" t="str">
            <v>жами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 t="e">
            <v>#DIV/0!</v>
          </cell>
        </row>
        <row r="700">
          <cell r="A700">
            <v>300453623</v>
          </cell>
          <cell r="B700" t="str">
            <v>Хасан Жамолиддин Хусан боги</v>
          </cell>
          <cell r="C700">
            <v>0</v>
          </cell>
          <cell r="D700">
            <v>0</v>
          </cell>
          <cell r="E700">
            <v>0</v>
          </cell>
          <cell r="F700" t="str">
            <v>Хасан Жамолиддин Хусан боги</v>
          </cell>
          <cell r="G700">
            <v>8796.1</v>
          </cell>
          <cell r="H700">
            <v>0</v>
          </cell>
          <cell r="I700">
            <v>0</v>
          </cell>
          <cell r="J700" t="e">
            <v>#DIV/0!</v>
          </cell>
        </row>
        <row r="701">
          <cell r="B701" t="str">
            <v>жами</v>
          </cell>
          <cell r="C701">
            <v>0</v>
          </cell>
          <cell r="D701" t="str">
            <v>жами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 t="e">
            <v>#DIV/0!</v>
          </cell>
        </row>
        <row r="702">
          <cell r="A702">
            <v>300165578</v>
          </cell>
          <cell r="B702" t="str">
            <v>Янги уску олтин бошоги</v>
          </cell>
          <cell r="C702">
            <v>0</v>
          </cell>
          <cell r="D702">
            <v>0</v>
          </cell>
          <cell r="E702">
            <v>0</v>
          </cell>
          <cell r="F702" t="str">
            <v>Янги уску олтин бошоги</v>
          </cell>
          <cell r="G702">
            <v>62432.2</v>
          </cell>
          <cell r="H702">
            <v>0</v>
          </cell>
          <cell r="I702">
            <v>0</v>
          </cell>
          <cell r="J702" t="e">
            <v>#DIV/0!</v>
          </cell>
        </row>
        <row r="703">
          <cell r="B703" t="str">
            <v>жами</v>
          </cell>
          <cell r="C703">
            <v>0</v>
          </cell>
          <cell r="D703" t="str">
            <v>3-лойиха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 t="e">
            <v>#DIV/0!</v>
          </cell>
        </row>
        <row r="704">
          <cell r="A704">
            <v>206157554</v>
          </cell>
          <cell r="B704" t="str">
            <v>Фарангиз Ботир Рисолат</v>
          </cell>
          <cell r="C704">
            <v>0</v>
          </cell>
          <cell r="D704">
            <v>0</v>
          </cell>
          <cell r="E704">
            <v>0</v>
          </cell>
          <cell r="F704" t="str">
            <v>Фарангиз Ботир Рисолат</v>
          </cell>
          <cell r="G704">
            <v>7185.3</v>
          </cell>
          <cell r="H704">
            <v>3475</v>
          </cell>
          <cell r="I704">
            <v>2728.1</v>
          </cell>
          <cell r="J704" t="e">
            <v>#DIV/0!</v>
          </cell>
        </row>
        <row r="705">
          <cell r="A705">
            <v>202067280</v>
          </cell>
          <cell r="B705" t="str">
            <v>Хатам бобо</v>
          </cell>
          <cell r="C705">
            <v>0</v>
          </cell>
          <cell r="D705" t="str">
            <v>Хатам бобо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 t="e">
            <v>#DIV/0!</v>
          </cell>
        </row>
        <row r="706">
          <cell r="A706">
            <v>203808909</v>
          </cell>
          <cell r="B706" t="str">
            <v>Палвон бобо</v>
          </cell>
          <cell r="C706">
            <v>0</v>
          </cell>
          <cell r="D706" t="str">
            <v>Палвон бобо</v>
          </cell>
          <cell r="E706">
            <v>1965.1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 t="e">
            <v>#DIV/0!</v>
          </cell>
        </row>
        <row r="707">
          <cell r="B707" t="str">
            <v>Тошкудук тутзори</v>
          </cell>
          <cell r="C707">
            <v>0</v>
          </cell>
          <cell r="D707" t="str">
            <v>Тошкудук тутзори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78.506474820143879</v>
          </cell>
        </row>
        <row r="708">
          <cell r="A708">
            <v>203323634</v>
          </cell>
          <cell r="B708" t="str">
            <v>Мустакил Ирода</v>
          </cell>
          <cell r="C708">
            <v>0</v>
          </cell>
          <cell r="D708" t="str">
            <v>Мустакил Ирода</v>
          </cell>
          <cell r="E708">
            <v>1509.9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 t="e">
            <v>#DIV/0!</v>
          </cell>
        </row>
        <row r="709">
          <cell r="B709" t="str">
            <v>Дилором Очилова тут</v>
          </cell>
          <cell r="C709">
            <v>0</v>
          </cell>
          <cell r="D709" t="str">
            <v>Дилором Очилова тут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 t="e">
            <v>#DIV/0!</v>
          </cell>
        </row>
        <row r="710">
          <cell r="B710" t="str">
            <v>жами</v>
          </cell>
          <cell r="C710">
            <v>0</v>
          </cell>
          <cell r="D710" t="str">
            <v>жами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 t="e">
            <v>#DIV/0!</v>
          </cell>
        </row>
        <row r="711">
          <cell r="A711">
            <v>206143294</v>
          </cell>
          <cell r="B711" t="str">
            <v>Абдулазиз Зоир</v>
          </cell>
          <cell r="C711">
            <v>0</v>
          </cell>
          <cell r="D711">
            <v>0</v>
          </cell>
          <cell r="E711">
            <v>0</v>
          </cell>
          <cell r="F711" t="str">
            <v>Абдулазиз Зоир</v>
          </cell>
          <cell r="G711">
            <v>8286.6</v>
          </cell>
          <cell r="H711">
            <v>2315.8000000000002</v>
          </cell>
          <cell r="I711">
            <v>1818</v>
          </cell>
          <cell r="J711" t="e">
            <v>#DIV/0!</v>
          </cell>
        </row>
        <row r="712">
          <cell r="A712">
            <v>200767321</v>
          </cell>
          <cell r="B712" t="str">
            <v>Одил</v>
          </cell>
          <cell r="C712">
            <v>0</v>
          </cell>
          <cell r="D712" t="str">
            <v>Одил</v>
          </cell>
          <cell r="E712">
            <v>457.2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 t="e">
            <v>#DIV/0!</v>
          </cell>
        </row>
        <row r="713">
          <cell r="A713">
            <v>206143310</v>
          </cell>
          <cell r="B713" t="str">
            <v>Абдурасулов Уроз</v>
          </cell>
          <cell r="C713">
            <v>0</v>
          </cell>
          <cell r="D713" t="str">
            <v>Абдурасулов Уроз</v>
          </cell>
          <cell r="E713">
            <v>629.29999999999995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 t="e">
            <v>#DIV/0!</v>
          </cell>
        </row>
        <row r="714">
          <cell r="A714">
            <v>200767227</v>
          </cell>
          <cell r="B714" t="str">
            <v>Омад-1</v>
          </cell>
          <cell r="C714">
            <v>0</v>
          </cell>
          <cell r="D714" t="str">
            <v>Омад-1</v>
          </cell>
          <cell r="E714">
            <v>1229.3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78.504188617324459</v>
          </cell>
        </row>
        <row r="715">
          <cell r="B715" t="str">
            <v>Норбута Гайбулло</v>
          </cell>
          <cell r="C715">
            <v>0</v>
          </cell>
          <cell r="D715" t="str">
            <v>Норбута Гайбулло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 t="e">
            <v>#DIV/0!</v>
          </cell>
        </row>
        <row r="716">
          <cell r="B716" t="str">
            <v>Завки Яшин Рахим</v>
          </cell>
          <cell r="C716">
            <v>0</v>
          </cell>
          <cell r="D716" t="str">
            <v>Завки Яшин Рахим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 t="e">
            <v>#DIV/0!</v>
          </cell>
        </row>
        <row r="717">
          <cell r="B717" t="str">
            <v>жами</v>
          </cell>
          <cell r="C717">
            <v>0</v>
          </cell>
          <cell r="D717" t="str">
            <v>жами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 t="e">
            <v>#DIV/0!</v>
          </cell>
        </row>
        <row r="718">
          <cell r="A718">
            <v>300840545</v>
          </cell>
          <cell r="B718" t="str">
            <v>Самандар Каршиев</v>
          </cell>
          <cell r="C718">
            <v>0</v>
          </cell>
          <cell r="D718">
            <v>0</v>
          </cell>
          <cell r="E718">
            <v>0</v>
          </cell>
          <cell r="F718" t="str">
            <v>Самандар Каршиев</v>
          </cell>
          <cell r="G718">
            <v>3877.5</v>
          </cell>
          <cell r="H718">
            <v>0</v>
          </cell>
          <cell r="I718">
            <v>0</v>
          </cell>
          <cell r="J718" t="e">
            <v>#DIV/0!</v>
          </cell>
        </row>
        <row r="719">
          <cell r="A719">
            <v>200767203</v>
          </cell>
          <cell r="B719" t="str">
            <v>Шарк</v>
          </cell>
          <cell r="C719">
            <v>0</v>
          </cell>
          <cell r="D719" t="str">
            <v>Шарк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 t="e">
            <v>#DIV/0!</v>
          </cell>
        </row>
        <row r="720">
          <cell r="A720">
            <v>203256434</v>
          </cell>
          <cell r="B720" t="str">
            <v>Анхор</v>
          </cell>
          <cell r="C720">
            <v>0</v>
          </cell>
          <cell r="D720" t="str">
            <v>Анхор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 t="e">
            <v>#DIV/0!</v>
          </cell>
        </row>
        <row r="721">
          <cell r="A721">
            <v>206168398</v>
          </cell>
          <cell r="B721" t="str">
            <v>Бердиёр Мирзаев</v>
          </cell>
          <cell r="C721">
            <v>0</v>
          </cell>
          <cell r="D721" t="str">
            <v>Бердиёр Мирзаев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 t="e">
            <v>#DIV/0!</v>
          </cell>
        </row>
        <row r="722">
          <cell r="B722" t="str">
            <v>Бехруз Мардонов</v>
          </cell>
          <cell r="C722">
            <v>0</v>
          </cell>
          <cell r="D722" t="str">
            <v>Бехруз мардонов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 t="e">
            <v>#DIV/0!</v>
          </cell>
        </row>
        <row r="723">
          <cell r="B723" t="str">
            <v>жами</v>
          </cell>
          <cell r="C723">
            <v>0</v>
          </cell>
          <cell r="D723" t="str">
            <v>жами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 t="e">
            <v>#DIV/0!</v>
          </cell>
        </row>
        <row r="724">
          <cell r="A724">
            <v>202121150</v>
          </cell>
          <cell r="B724" t="str">
            <v>Туркман бобо</v>
          </cell>
          <cell r="C724">
            <v>0</v>
          </cell>
          <cell r="D724">
            <v>0</v>
          </cell>
          <cell r="E724">
            <v>0</v>
          </cell>
          <cell r="F724" t="str">
            <v>Туркман бобо</v>
          </cell>
          <cell r="G724">
            <v>2644.6</v>
          </cell>
          <cell r="H724">
            <v>1079.9000000000001</v>
          </cell>
          <cell r="I724">
            <v>414.8</v>
          </cell>
          <cell r="J724" t="e">
            <v>#DIV/0!</v>
          </cell>
        </row>
        <row r="725">
          <cell r="A725">
            <v>200976046</v>
          </cell>
          <cell r="B725" t="str">
            <v>Бекназар Палвон</v>
          </cell>
          <cell r="C725">
            <v>0</v>
          </cell>
          <cell r="D725" t="str">
            <v>Бекназар Палвон</v>
          </cell>
          <cell r="E725">
            <v>1079.9000000000001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 t="e">
            <v>#DIV/0!</v>
          </cell>
        </row>
        <row r="726">
          <cell r="B726" t="str">
            <v xml:space="preserve">Мехинур Чевар </v>
          </cell>
          <cell r="C726">
            <v>0</v>
          </cell>
          <cell r="D726" t="str">
            <v xml:space="preserve">Мехинур Чевар 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 t="e">
            <v>#DIV/0!</v>
          </cell>
        </row>
        <row r="727">
          <cell r="B727" t="str">
            <v>Файзулло Рахимжон боги</v>
          </cell>
          <cell r="C727">
            <v>0</v>
          </cell>
          <cell r="D727" t="str">
            <v>Файзулло Рахимжон боги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38.410963978146121</v>
          </cell>
        </row>
        <row r="728">
          <cell r="B728" t="str">
            <v>Соибов Мухиддин</v>
          </cell>
          <cell r="C728">
            <v>0</v>
          </cell>
          <cell r="D728" t="str">
            <v>Соибов Мухиддин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 t="e">
            <v>#DIV/0!</v>
          </cell>
        </row>
        <row r="729">
          <cell r="B729" t="str">
            <v>Очил бобо</v>
          </cell>
          <cell r="C729">
            <v>0</v>
          </cell>
          <cell r="D729" t="str">
            <v>Очил бобо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 t="e">
            <v>#DIV/0!</v>
          </cell>
        </row>
        <row r="730">
          <cell r="B730" t="str">
            <v>Бек</v>
          </cell>
          <cell r="C730">
            <v>0</v>
          </cell>
          <cell r="D730" t="str">
            <v>Бек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 t="e">
            <v>#DIV/0!</v>
          </cell>
        </row>
        <row r="731">
          <cell r="B731" t="str">
            <v>Темирхужа узок тутзори</v>
          </cell>
          <cell r="C731">
            <v>0</v>
          </cell>
          <cell r="D731" t="str">
            <v>Темирхужа узок тутзори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 t="e">
            <v>#DIV/0!</v>
          </cell>
        </row>
        <row r="732">
          <cell r="B732" t="str">
            <v>жами</v>
          </cell>
          <cell r="C732">
            <v>0</v>
          </cell>
          <cell r="D732" t="str">
            <v>жами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 t="e">
            <v>#DIV/0!</v>
          </cell>
        </row>
        <row r="733">
          <cell r="A733">
            <v>205502609</v>
          </cell>
          <cell r="B733" t="str">
            <v>Замин курки</v>
          </cell>
          <cell r="C733">
            <v>0</v>
          </cell>
          <cell r="D733">
            <v>0</v>
          </cell>
          <cell r="E733">
            <v>0</v>
          </cell>
          <cell r="F733" t="str">
            <v>Замин курки</v>
          </cell>
          <cell r="G733">
            <v>3743.7</v>
          </cell>
          <cell r="H733">
            <v>1837.1</v>
          </cell>
          <cell r="I733">
            <v>1462</v>
          </cell>
          <cell r="J733" t="e">
            <v>#DIV/0!</v>
          </cell>
        </row>
        <row r="734">
          <cell r="A734">
            <v>205482864</v>
          </cell>
          <cell r="B734" t="str">
            <v>Мехир кузда НСС</v>
          </cell>
          <cell r="C734">
            <v>0</v>
          </cell>
          <cell r="D734" t="str">
            <v>Мехир кузда НСС</v>
          </cell>
          <cell r="E734">
            <v>836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 t="e">
            <v>#DIV/0!</v>
          </cell>
        </row>
        <row r="735">
          <cell r="A735">
            <v>205482895</v>
          </cell>
          <cell r="B735" t="str">
            <v>Эрони тепа</v>
          </cell>
          <cell r="C735">
            <v>0</v>
          </cell>
          <cell r="D735" t="str">
            <v>Эрони тепа</v>
          </cell>
          <cell r="E735">
            <v>1001.1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 t="e">
            <v>#DIV/0!</v>
          </cell>
        </row>
        <row r="736">
          <cell r="B736" t="str">
            <v>Мурод Хосилдор боги</v>
          </cell>
          <cell r="C736">
            <v>0</v>
          </cell>
          <cell r="D736" t="str">
            <v>Мурод Хосилдор боги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79.581949812204016</v>
          </cell>
        </row>
        <row r="737">
          <cell r="B737" t="str">
            <v>жами</v>
          </cell>
          <cell r="C737">
            <v>0</v>
          </cell>
          <cell r="D737" t="str">
            <v>жами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 t="e">
            <v>#DIV/0!</v>
          </cell>
        </row>
        <row r="738">
          <cell r="A738">
            <v>200767812</v>
          </cell>
          <cell r="B738" t="str">
            <v>Мирзохид</v>
          </cell>
          <cell r="C738">
            <v>0</v>
          </cell>
          <cell r="D738" t="str">
            <v>Мирзохид</v>
          </cell>
          <cell r="E738">
            <v>851.6</v>
          </cell>
          <cell r="F738">
            <v>0</v>
          </cell>
          <cell r="G738">
            <v>5151.1000000000004</v>
          </cell>
          <cell r="H738">
            <v>2026.2</v>
          </cell>
          <cell r="I738">
            <v>1590.6</v>
          </cell>
          <cell r="J738" t="e">
            <v>#DIV/0!</v>
          </cell>
        </row>
        <row r="739">
          <cell r="A739">
            <v>206484346</v>
          </cell>
          <cell r="B739" t="str">
            <v>Бодомзор Гулзор дурдонаси фх</v>
          </cell>
          <cell r="C739">
            <v>0</v>
          </cell>
          <cell r="D739">
            <v>0</v>
          </cell>
          <cell r="E739">
            <v>0</v>
          </cell>
          <cell r="F739" t="str">
            <v>Бодомзор Гулзор дурдонаси фх</v>
          </cell>
          <cell r="G739">
            <v>0</v>
          </cell>
          <cell r="H739">
            <v>0</v>
          </cell>
          <cell r="I739">
            <v>0</v>
          </cell>
          <cell r="J739" t="e">
            <v>#DIV/0!</v>
          </cell>
        </row>
        <row r="740">
          <cell r="A740">
            <v>200766330</v>
          </cell>
          <cell r="B740" t="str">
            <v>Навоий</v>
          </cell>
          <cell r="C740">
            <v>0</v>
          </cell>
          <cell r="D740" t="str">
            <v>Навоий</v>
          </cell>
          <cell r="E740">
            <v>65.7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 t="e">
            <v>#DIV/0!</v>
          </cell>
        </row>
        <row r="741">
          <cell r="A741">
            <v>205482928</v>
          </cell>
          <cell r="B741" t="str">
            <v>Асадбек Марди УШТ</v>
          </cell>
          <cell r="C741">
            <v>0</v>
          </cell>
          <cell r="D741" t="str">
            <v>Асадбек Марди УШТ</v>
          </cell>
          <cell r="E741">
            <v>345.9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78.501628664495115</v>
          </cell>
        </row>
        <row r="742">
          <cell r="A742">
            <v>205004372</v>
          </cell>
          <cell r="B742" t="str">
            <v>Баркамол КНФ</v>
          </cell>
          <cell r="C742">
            <v>0</v>
          </cell>
          <cell r="D742" t="str">
            <v>Баркамол КНФ</v>
          </cell>
          <cell r="E742">
            <v>763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 t="e">
            <v>#DIV/0!</v>
          </cell>
        </row>
        <row r="743">
          <cell r="B743" t="str">
            <v>Мулло Мирзо</v>
          </cell>
          <cell r="C743">
            <v>0</v>
          </cell>
          <cell r="D743" t="str">
            <v>Мулло Мирзо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 t="e">
            <v>#DIV/0!</v>
          </cell>
        </row>
        <row r="744">
          <cell r="B744" t="str">
            <v>жами</v>
          </cell>
          <cell r="C744">
            <v>0</v>
          </cell>
          <cell r="D744" t="str">
            <v>жами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 t="e">
            <v>#DIV/0!</v>
          </cell>
        </row>
        <row r="745">
          <cell r="A745">
            <v>202526120</v>
          </cell>
          <cell r="B745" t="str">
            <v>Умар</v>
          </cell>
          <cell r="C745">
            <v>0</v>
          </cell>
          <cell r="D745">
            <v>0</v>
          </cell>
          <cell r="E745">
            <v>0</v>
          </cell>
          <cell r="F745" t="str">
            <v>Умар</v>
          </cell>
          <cell r="G745">
            <v>3808.3</v>
          </cell>
          <cell r="H745">
            <v>0</v>
          </cell>
          <cell r="I745">
            <v>0</v>
          </cell>
          <cell r="J745" t="e">
            <v>#DIV/0!</v>
          </cell>
        </row>
        <row r="746">
          <cell r="A746">
            <v>200768114</v>
          </cell>
          <cell r="B746" t="str">
            <v>Мехрибон</v>
          </cell>
          <cell r="C746">
            <v>0</v>
          </cell>
          <cell r="D746" t="str">
            <v>Мехрибон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 t="e">
            <v>#DIV/0!</v>
          </cell>
        </row>
        <row r="747">
          <cell r="B747" t="str">
            <v>Кичик Найман</v>
          </cell>
          <cell r="C747">
            <v>0</v>
          </cell>
          <cell r="D747" t="str">
            <v>Кичик Найман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 t="e">
            <v>#DIV/0!</v>
          </cell>
        </row>
        <row r="748">
          <cell r="B748" t="str">
            <v>жами</v>
          </cell>
          <cell r="C748">
            <v>0</v>
          </cell>
          <cell r="D748" t="str">
            <v>жами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 t="e">
            <v>#DIV/0!</v>
          </cell>
        </row>
        <row r="749">
          <cell r="A749">
            <v>201117947</v>
          </cell>
          <cell r="B749" t="str">
            <v>Олим</v>
          </cell>
          <cell r="C749">
            <v>0</v>
          </cell>
          <cell r="D749" t="str">
            <v>Олим</v>
          </cell>
          <cell r="E749">
            <v>0.7</v>
          </cell>
          <cell r="F749">
            <v>0</v>
          </cell>
          <cell r="G749">
            <v>2415.3000000000002</v>
          </cell>
          <cell r="H749">
            <v>0.7</v>
          </cell>
          <cell r="I749">
            <v>0</v>
          </cell>
          <cell r="J749" t="e">
            <v>#DIV/0!</v>
          </cell>
        </row>
        <row r="750">
          <cell r="A750">
            <v>205482904</v>
          </cell>
          <cell r="B750" t="str">
            <v>Мусти бобо</v>
          </cell>
          <cell r="C750">
            <v>0</v>
          </cell>
          <cell r="D750">
            <v>0</v>
          </cell>
          <cell r="E750">
            <v>0</v>
          </cell>
          <cell r="F750" t="str">
            <v>Мусти бобо</v>
          </cell>
          <cell r="G750">
            <v>0</v>
          </cell>
          <cell r="H750">
            <v>0</v>
          </cell>
          <cell r="I750">
            <v>0</v>
          </cell>
          <cell r="J750" t="e">
            <v>#DIV/0!</v>
          </cell>
        </row>
        <row r="751">
          <cell r="B751" t="str">
            <v>жами</v>
          </cell>
          <cell r="C751">
            <v>0</v>
          </cell>
          <cell r="D751" t="str">
            <v>жами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 t="e">
            <v>#DIV/0!</v>
          </cell>
        </row>
        <row r="752">
          <cell r="A752">
            <v>201818446</v>
          </cell>
          <cell r="B752" t="str">
            <v>Комил ФЖЁ</v>
          </cell>
          <cell r="C752">
            <v>0</v>
          </cell>
          <cell r="D752">
            <v>0</v>
          </cell>
          <cell r="E752">
            <v>0</v>
          </cell>
          <cell r="F752" t="str">
            <v>Комил ФЖЁ</v>
          </cell>
          <cell r="G752">
            <v>2433.1</v>
          </cell>
          <cell r="H752">
            <v>868.5</v>
          </cell>
          <cell r="I752">
            <v>0</v>
          </cell>
          <cell r="J752">
            <v>0</v>
          </cell>
        </row>
        <row r="753">
          <cell r="A753">
            <v>202314639</v>
          </cell>
          <cell r="B753" t="str">
            <v>Бакиш</v>
          </cell>
          <cell r="C753">
            <v>0</v>
          </cell>
          <cell r="D753" t="str">
            <v>Бакиш</v>
          </cell>
          <cell r="E753">
            <v>868.5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 t="e">
            <v>#DIV/0!</v>
          </cell>
        </row>
        <row r="754">
          <cell r="B754" t="str">
            <v>Олмос</v>
          </cell>
          <cell r="C754">
            <v>0</v>
          </cell>
          <cell r="D754" t="str">
            <v>Олмос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 t="e">
            <v>#DIV/0!</v>
          </cell>
        </row>
        <row r="755">
          <cell r="B755" t="str">
            <v>Адолат</v>
          </cell>
          <cell r="C755">
            <v>0</v>
          </cell>
          <cell r="D755" t="str">
            <v>Адолат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</row>
        <row r="756">
          <cell r="B756" t="str">
            <v>Мухаммад</v>
          </cell>
          <cell r="C756">
            <v>0</v>
          </cell>
          <cell r="D756" t="str">
            <v>Мухаммад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 t="e">
            <v>#DIV/0!</v>
          </cell>
        </row>
        <row r="757">
          <cell r="B757" t="str">
            <v>жами</v>
          </cell>
          <cell r="C757">
            <v>0</v>
          </cell>
          <cell r="D757" t="str">
            <v>жами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 t="e">
            <v>#DIV/0!</v>
          </cell>
        </row>
        <row r="758">
          <cell r="A758">
            <v>201818501</v>
          </cell>
          <cell r="B758" t="str">
            <v>Исомиддин</v>
          </cell>
          <cell r="C758">
            <v>0</v>
          </cell>
          <cell r="D758">
            <v>0</v>
          </cell>
          <cell r="E758">
            <v>0</v>
          </cell>
          <cell r="F758" t="str">
            <v>Исомиддин</v>
          </cell>
          <cell r="G758">
            <v>6158.2</v>
          </cell>
          <cell r="H758">
            <v>769.40000000000009</v>
          </cell>
          <cell r="I758">
            <v>704</v>
          </cell>
          <cell r="J758" t="e">
            <v>#DIV/0!</v>
          </cell>
        </row>
        <row r="759">
          <cell r="A759">
            <v>205482871</v>
          </cell>
          <cell r="B759" t="str">
            <v>Жамолбек НКН</v>
          </cell>
          <cell r="C759">
            <v>0</v>
          </cell>
          <cell r="D759" t="str">
            <v>Жамолбек НКН</v>
          </cell>
          <cell r="E759">
            <v>668.2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 t="e">
            <v>#DIV/0!</v>
          </cell>
        </row>
        <row r="760">
          <cell r="A760">
            <v>201117314</v>
          </cell>
          <cell r="B760" t="str">
            <v xml:space="preserve">Дилшод  </v>
          </cell>
          <cell r="C760">
            <v>0</v>
          </cell>
          <cell r="D760" t="str">
            <v xml:space="preserve">Дилшод  </v>
          </cell>
          <cell r="E760">
            <v>101.2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 t="e">
            <v>#DIV/0!</v>
          </cell>
        </row>
        <row r="761">
          <cell r="B761" t="str">
            <v>жами</v>
          </cell>
          <cell r="C761">
            <v>0</v>
          </cell>
          <cell r="D761" t="str">
            <v>жами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91.499870028593705</v>
          </cell>
        </row>
        <row r="762">
          <cell r="B762" t="str">
            <v>Баходир</v>
          </cell>
          <cell r="C762">
            <v>0</v>
          </cell>
          <cell r="D762" t="str">
            <v>Баходир</v>
          </cell>
          <cell r="E762">
            <v>0</v>
          </cell>
          <cell r="F762">
            <v>0</v>
          </cell>
          <cell r="G762">
            <v>1441.8</v>
          </cell>
          <cell r="H762">
            <v>1764.8</v>
          </cell>
          <cell r="I762">
            <v>1131.8</v>
          </cell>
          <cell r="J762" t="e">
            <v>#DIV/0!</v>
          </cell>
        </row>
        <row r="763">
          <cell r="A763">
            <v>200766290</v>
          </cell>
          <cell r="B763" t="str">
            <v>Умид</v>
          </cell>
          <cell r="C763">
            <v>0</v>
          </cell>
          <cell r="D763" t="str">
            <v>Умид</v>
          </cell>
          <cell r="E763">
            <v>515.29999999999995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 t="e">
            <v>#DIV/0!</v>
          </cell>
        </row>
        <row r="764">
          <cell r="A764">
            <v>203707020</v>
          </cell>
          <cell r="B764" t="str">
            <v>Куйчи бобо</v>
          </cell>
          <cell r="C764">
            <v>0</v>
          </cell>
          <cell r="D764">
            <v>0</v>
          </cell>
          <cell r="E764">
            <v>0</v>
          </cell>
          <cell r="F764" t="str">
            <v>Куйчи бобо</v>
          </cell>
          <cell r="G764">
            <v>0</v>
          </cell>
          <cell r="H764">
            <v>0</v>
          </cell>
          <cell r="I764">
            <v>0</v>
          </cell>
          <cell r="J764" t="e">
            <v>#DIV/0!</v>
          </cell>
        </row>
        <row r="765">
          <cell r="A765">
            <v>205482943</v>
          </cell>
          <cell r="B765" t="str">
            <v>БМЗ Лочин</v>
          </cell>
          <cell r="C765">
            <v>0</v>
          </cell>
          <cell r="D765" t="str">
            <v>БМЗ Лочин</v>
          </cell>
          <cell r="E765">
            <v>1249.5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64.131912964641884</v>
          </cell>
        </row>
        <row r="766">
          <cell r="B766" t="str">
            <v>Орзу</v>
          </cell>
          <cell r="C766">
            <v>0</v>
          </cell>
          <cell r="D766" t="str">
            <v>Орзу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 t="e">
            <v>#DIV/0!</v>
          </cell>
        </row>
        <row r="767">
          <cell r="B767" t="str">
            <v>жами</v>
          </cell>
          <cell r="C767">
            <v>0</v>
          </cell>
          <cell r="D767" t="str">
            <v>жами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 t="e">
            <v>#DIV/0!</v>
          </cell>
        </row>
        <row r="768">
          <cell r="A768">
            <v>205482856</v>
          </cell>
          <cell r="B768" t="str">
            <v>Мукаддас Замин</v>
          </cell>
          <cell r="C768">
            <v>0</v>
          </cell>
          <cell r="D768">
            <v>0</v>
          </cell>
          <cell r="E768">
            <v>0</v>
          </cell>
          <cell r="F768" t="str">
            <v>Мукаддас Замин</v>
          </cell>
          <cell r="G768">
            <v>6716.1</v>
          </cell>
          <cell r="H768">
            <v>0</v>
          </cell>
          <cell r="I768">
            <v>0</v>
          </cell>
          <cell r="J768" t="e">
            <v>#DIV/0!</v>
          </cell>
        </row>
        <row r="769">
          <cell r="B769" t="str">
            <v>жами</v>
          </cell>
          <cell r="C769">
            <v>0</v>
          </cell>
          <cell r="D769" t="str">
            <v>жами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 t="e">
            <v>#DIV/0!</v>
          </cell>
        </row>
        <row r="770">
          <cell r="A770">
            <v>200766347</v>
          </cell>
          <cell r="B770" t="str">
            <v>Иттифок</v>
          </cell>
          <cell r="C770">
            <v>0</v>
          </cell>
          <cell r="D770">
            <v>0</v>
          </cell>
          <cell r="E770">
            <v>0</v>
          </cell>
          <cell r="F770" t="str">
            <v>Иттифок</v>
          </cell>
          <cell r="G770">
            <v>4650.8</v>
          </cell>
          <cell r="H770">
            <v>0</v>
          </cell>
          <cell r="I770">
            <v>0</v>
          </cell>
          <cell r="J770" t="e">
            <v>#DIV/0!</v>
          </cell>
        </row>
        <row r="771">
          <cell r="B771" t="str">
            <v>жами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 t="e">
            <v>#DIV/0!</v>
          </cell>
        </row>
        <row r="772">
          <cell r="A772">
            <v>200763715</v>
          </cell>
          <cell r="B772" t="str">
            <v>Бахт КХК</v>
          </cell>
          <cell r="C772">
            <v>0</v>
          </cell>
          <cell r="D772">
            <v>0</v>
          </cell>
          <cell r="E772">
            <v>0</v>
          </cell>
          <cell r="F772" t="str">
            <v>Бахт КХК</v>
          </cell>
          <cell r="G772">
            <v>861.4</v>
          </cell>
          <cell r="H772">
            <v>0</v>
          </cell>
          <cell r="I772">
            <v>0</v>
          </cell>
          <cell r="J772" t="e">
            <v>#DIV/0!</v>
          </cell>
        </row>
        <row r="773">
          <cell r="B773" t="str">
            <v>жами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 t="e">
            <v>#DIV/0!</v>
          </cell>
        </row>
        <row r="774">
          <cell r="B774" t="str">
            <v>Сафарбек</v>
          </cell>
          <cell r="C774">
            <v>0</v>
          </cell>
          <cell r="D774" t="str">
            <v>Сафарбек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 t="e">
            <v>#DIV/0!</v>
          </cell>
        </row>
        <row r="775">
          <cell r="A775">
            <v>206142803</v>
          </cell>
          <cell r="B775" t="str">
            <v>Гулхаё вазира Шохсанам</v>
          </cell>
          <cell r="C775">
            <v>0</v>
          </cell>
          <cell r="D775">
            <v>0</v>
          </cell>
          <cell r="E775">
            <v>0</v>
          </cell>
          <cell r="F775" t="str">
            <v>Гулхаё вазира Шохсанам</v>
          </cell>
          <cell r="G775">
            <v>0</v>
          </cell>
          <cell r="H775">
            <v>0</v>
          </cell>
          <cell r="I775">
            <v>0</v>
          </cell>
          <cell r="J775" t="e">
            <v>#DIV/0!</v>
          </cell>
        </row>
        <row r="776">
          <cell r="B776" t="str">
            <v>Мирвали РМЗ тутзори</v>
          </cell>
          <cell r="C776">
            <v>0</v>
          </cell>
          <cell r="D776" t="str">
            <v>Мирвали РМЗ тутзори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 t="e">
            <v>#DIV/0!</v>
          </cell>
        </row>
        <row r="777">
          <cell r="B777" t="str">
            <v>жами</v>
          </cell>
          <cell r="C777">
            <v>0</v>
          </cell>
          <cell r="D777" t="str">
            <v>жами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 t="e">
            <v>#DIV/0!</v>
          </cell>
        </row>
        <row r="778">
          <cell r="A778">
            <v>206153440</v>
          </cell>
          <cell r="B778" t="str">
            <v>Эшмамат Тураев</v>
          </cell>
          <cell r="C778">
            <v>0</v>
          </cell>
          <cell r="D778">
            <v>0</v>
          </cell>
          <cell r="E778">
            <v>0</v>
          </cell>
          <cell r="F778" t="str">
            <v>Эшмамат Тураев</v>
          </cell>
          <cell r="G778">
            <v>0</v>
          </cell>
          <cell r="H778">
            <v>262.8</v>
          </cell>
          <cell r="I778">
            <v>0</v>
          </cell>
          <cell r="J778" t="e">
            <v>#DIV/0!</v>
          </cell>
        </row>
        <row r="779">
          <cell r="B779" t="str">
            <v>Косимбек Шухриддин АШ</v>
          </cell>
          <cell r="C779">
            <v>0</v>
          </cell>
          <cell r="D779" t="str">
            <v>Косимбек Шухриддин АШ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 t="e">
            <v>#DIV/0!</v>
          </cell>
        </row>
        <row r="780">
          <cell r="B780" t="str">
            <v>Ок шийпон Абдулатиф</v>
          </cell>
          <cell r="C780">
            <v>0</v>
          </cell>
          <cell r="D780" t="str">
            <v>Ок шийпон Абдулатиф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 t="e">
            <v>#DIV/0!</v>
          </cell>
        </row>
        <row r="781">
          <cell r="A781">
            <v>203623941</v>
          </cell>
          <cell r="B781" t="str">
            <v>Гули зебо</v>
          </cell>
          <cell r="C781">
            <v>0</v>
          </cell>
          <cell r="D781" t="str">
            <v>Гули зебо</v>
          </cell>
          <cell r="E781">
            <v>262.8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</row>
        <row r="782">
          <cell r="A782">
            <v>300601802</v>
          </cell>
          <cell r="B782" t="str">
            <v>Нурли Фаёз дурдонаси файз</v>
          </cell>
          <cell r="C782">
            <v>0</v>
          </cell>
          <cell r="D782" t="str">
            <v>Нурли Фаёз дурдонаси файз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 t="e">
            <v>#DIV/0!</v>
          </cell>
        </row>
        <row r="783">
          <cell r="B783" t="str">
            <v>жами</v>
          </cell>
          <cell r="C783">
            <v>0</v>
          </cell>
          <cell r="D783" t="str">
            <v>жами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 t="e">
            <v>#DIV/0!</v>
          </cell>
        </row>
        <row r="784">
          <cell r="A784">
            <v>203237685</v>
          </cell>
          <cell r="B784" t="str">
            <v>Козок бобо</v>
          </cell>
          <cell r="C784">
            <v>0</v>
          </cell>
          <cell r="D784" t="str">
            <v>Козок бобо</v>
          </cell>
          <cell r="E784">
            <v>457.9</v>
          </cell>
          <cell r="F784">
            <v>0</v>
          </cell>
          <cell r="G784">
            <v>2522.5</v>
          </cell>
          <cell r="H784">
            <v>457.9</v>
          </cell>
          <cell r="I784">
            <v>359.5</v>
          </cell>
          <cell r="J784" t="e">
            <v>#DIV/0!</v>
          </cell>
        </row>
        <row r="785">
          <cell r="A785">
            <v>206142834</v>
          </cell>
          <cell r="B785" t="str">
            <v>Орифжон  бексарой</v>
          </cell>
          <cell r="C785">
            <v>0</v>
          </cell>
          <cell r="D785">
            <v>0</v>
          </cell>
          <cell r="E785">
            <v>0</v>
          </cell>
          <cell r="F785" t="str">
            <v>Орифжон  бексарой</v>
          </cell>
          <cell r="G785">
            <v>0</v>
          </cell>
          <cell r="H785">
            <v>0</v>
          </cell>
          <cell r="I785">
            <v>0</v>
          </cell>
          <cell r="J785" t="e">
            <v>#DIV/0!</v>
          </cell>
        </row>
        <row r="786">
          <cell r="B786" t="str">
            <v>Журабек</v>
          </cell>
          <cell r="C786">
            <v>0</v>
          </cell>
          <cell r="D786" t="str">
            <v>Журабек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 t="e">
            <v>#DIV/0!</v>
          </cell>
        </row>
        <row r="787">
          <cell r="B787" t="str">
            <v>Бекжон</v>
          </cell>
          <cell r="C787">
            <v>0</v>
          </cell>
          <cell r="D787" t="str">
            <v>Бекжон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78.510591832277797</v>
          </cell>
        </row>
        <row r="788">
          <cell r="B788" t="str">
            <v>жами</v>
          </cell>
          <cell r="C788">
            <v>0</v>
          </cell>
          <cell r="D788" t="str">
            <v>жами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 t="e">
            <v>#DIV/0!</v>
          </cell>
        </row>
        <row r="789">
          <cell r="A789">
            <v>206141471</v>
          </cell>
          <cell r="B789" t="str">
            <v>Хайит Рахмат завкиддин</v>
          </cell>
          <cell r="C789">
            <v>0</v>
          </cell>
          <cell r="D789">
            <v>0</v>
          </cell>
          <cell r="E789">
            <v>0</v>
          </cell>
          <cell r="F789" t="str">
            <v>Хайит Рахмат завкиддин</v>
          </cell>
          <cell r="G789">
            <v>2866.1</v>
          </cell>
          <cell r="H789">
            <v>630.9</v>
          </cell>
          <cell r="I789">
            <v>0</v>
          </cell>
          <cell r="J789" t="e">
            <v>#DIV/0!</v>
          </cell>
        </row>
        <row r="790">
          <cell r="A790">
            <v>203755601</v>
          </cell>
          <cell r="B790" t="str">
            <v>Хурмат момо</v>
          </cell>
          <cell r="C790">
            <v>0</v>
          </cell>
          <cell r="D790" t="str">
            <v>Хурмат момо</v>
          </cell>
          <cell r="E790">
            <v>630.9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 t="e">
            <v>#DIV/0!</v>
          </cell>
        </row>
        <row r="791">
          <cell r="B791" t="str">
            <v>Мамасолиева Лола кайнар булок</v>
          </cell>
          <cell r="C791">
            <v>0</v>
          </cell>
          <cell r="D791" t="str">
            <v>Мамасолиева Лола кайнар булок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 t="e">
            <v>#DIV/0!</v>
          </cell>
        </row>
        <row r="792">
          <cell r="B792" t="str">
            <v>Ок шийпон Абдулатиф Темур</v>
          </cell>
          <cell r="C792">
            <v>0</v>
          </cell>
          <cell r="D792" t="str">
            <v>Ок шийпон Абдулатиф Темур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</row>
        <row r="793">
          <cell r="B793" t="str">
            <v>жами</v>
          </cell>
          <cell r="C793">
            <v>0</v>
          </cell>
          <cell r="D793" t="str">
            <v>жами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 t="e">
            <v>#DIV/0!</v>
          </cell>
        </row>
        <row r="794">
          <cell r="B794" t="str">
            <v>Баёт Эшмурод каримбек</v>
          </cell>
          <cell r="C794">
            <v>0</v>
          </cell>
          <cell r="D794" t="str">
            <v>Баёт Эшмурод каримбек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 t="e">
            <v>#DIV/0!</v>
          </cell>
        </row>
        <row r="795">
          <cell r="A795">
            <v>206168406</v>
          </cell>
          <cell r="B795" t="str">
            <v>Омон Нодиржон</v>
          </cell>
          <cell r="C795">
            <v>0</v>
          </cell>
          <cell r="D795">
            <v>0</v>
          </cell>
          <cell r="E795">
            <v>0</v>
          </cell>
          <cell r="F795" t="str">
            <v>Омон Нодиржон</v>
          </cell>
          <cell r="G795">
            <v>0</v>
          </cell>
          <cell r="H795">
            <v>0</v>
          </cell>
          <cell r="I795">
            <v>0</v>
          </cell>
          <cell r="J795" t="e">
            <v>#DIV/0!</v>
          </cell>
        </row>
        <row r="796">
          <cell r="B796" t="str">
            <v>жами</v>
          </cell>
          <cell r="C796">
            <v>0</v>
          </cell>
          <cell r="D796" t="str">
            <v>жами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 t="e">
            <v>#DIV/0!</v>
          </cell>
        </row>
        <row r="797">
          <cell r="A797">
            <v>203630633</v>
          </cell>
          <cell r="B797" t="str">
            <v>Азаматжон</v>
          </cell>
          <cell r="C797">
            <v>0</v>
          </cell>
          <cell r="D797">
            <v>0</v>
          </cell>
          <cell r="E797">
            <v>0</v>
          </cell>
          <cell r="F797" t="str">
            <v>Азаматжон</v>
          </cell>
          <cell r="G797">
            <v>744.1</v>
          </cell>
          <cell r="H797">
            <v>0</v>
          </cell>
          <cell r="I797">
            <v>0</v>
          </cell>
          <cell r="J797" t="e">
            <v>#DIV/0!</v>
          </cell>
        </row>
        <row r="798">
          <cell r="B798" t="str">
            <v>Норбуви момо</v>
          </cell>
          <cell r="C798">
            <v>0</v>
          </cell>
          <cell r="D798" t="str">
            <v>Норбуви момо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 t="e">
            <v>#DIV/0!</v>
          </cell>
        </row>
        <row r="799">
          <cell r="B799" t="str">
            <v>Эркин</v>
          </cell>
          <cell r="C799">
            <v>0</v>
          </cell>
          <cell r="D799" t="str">
            <v>Эркин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 t="e">
            <v>#DIV/0!</v>
          </cell>
        </row>
        <row r="800">
          <cell r="B800" t="str">
            <v>Ок Шийпон</v>
          </cell>
          <cell r="C800">
            <v>0</v>
          </cell>
          <cell r="D800" t="str">
            <v>Ок Шийпон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 t="e">
            <v>#DIV/0!</v>
          </cell>
        </row>
        <row r="801">
          <cell r="B801" t="str">
            <v>жами</v>
          </cell>
          <cell r="C801">
            <v>0</v>
          </cell>
          <cell r="D801" t="str">
            <v>жами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 t="e">
            <v>#DIV/0!</v>
          </cell>
        </row>
        <row r="802">
          <cell r="A802">
            <v>202516742</v>
          </cell>
          <cell r="B802" t="str">
            <v>Давир бобо</v>
          </cell>
          <cell r="C802">
            <v>0</v>
          </cell>
          <cell r="D802">
            <v>0</v>
          </cell>
          <cell r="E802">
            <v>0</v>
          </cell>
          <cell r="F802" t="str">
            <v>Давир бобо</v>
          </cell>
          <cell r="G802">
            <v>0</v>
          </cell>
          <cell r="H802">
            <v>0</v>
          </cell>
          <cell r="I802">
            <v>0</v>
          </cell>
          <cell r="J802" t="e">
            <v>#DIV/0!</v>
          </cell>
        </row>
        <row r="803">
          <cell r="B803" t="str">
            <v>Мамасидтк бобо</v>
          </cell>
          <cell r="C803">
            <v>0</v>
          </cell>
          <cell r="D803" t="str">
            <v>Мамасидтк бобо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 t="e">
            <v>#DIV/0!</v>
          </cell>
        </row>
        <row r="804">
          <cell r="B804" t="str">
            <v>Аслиддин Кулмуродов</v>
          </cell>
          <cell r="C804">
            <v>0</v>
          </cell>
          <cell r="D804" t="str">
            <v>Аслиддин Кулмуродов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 t="e">
            <v>#DIV/0!</v>
          </cell>
        </row>
        <row r="805">
          <cell r="B805" t="str">
            <v>Бурон Омон Офтодил тути</v>
          </cell>
          <cell r="C805">
            <v>0</v>
          </cell>
          <cell r="D805" t="str">
            <v>Бурон Омон Офтодил тути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 t="e">
            <v>#DIV/0!</v>
          </cell>
        </row>
        <row r="806">
          <cell r="B806" t="str">
            <v>жами</v>
          </cell>
          <cell r="C806">
            <v>0</v>
          </cell>
          <cell r="D806" t="str">
            <v>жами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 t="e">
            <v>#DIV/0!</v>
          </cell>
        </row>
        <row r="807">
          <cell r="A807">
            <v>300250045</v>
          </cell>
          <cell r="B807" t="str">
            <v>Бахриддин Сулоласи</v>
          </cell>
          <cell r="C807">
            <v>0</v>
          </cell>
          <cell r="D807">
            <v>0</v>
          </cell>
          <cell r="E807">
            <v>0</v>
          </cell>
          <cell r="F807" t="str">
            <v>Бахриддин Сулоласи</v>
          </cell>
          <cell r="G807">
            <v>4451.8</v>
          </cell>
          <cell r="H807">
            <v>124.1</v>
          </cell>
          <cell r="I807">
            <v>0</v>
          </cell>
          <cell r="J807" t="e">
            <v>#DIV/0!</v>
          </cell>
        </row>
        <row r="808">
          <cell r="A808">
            <v>300250100</v>
          </cell>
          <cell r="B808" t="str">
            <v>Байрамали Арсин</v>
          </cell>
          <cell r="C808">
            <v>0</v>
          </cell>
          <cell r="D808" t="str">
            <v>Байрамали Арсин</v>
          </cell>
          <cell r="E808">
            <v>124.1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 t="e">
            <v>#DIV/0!</v>
          </cell>
        </row>
        <row r="809">
          <cell r="A809">
            <v>300250014</v>
          </cell>
          <cell r="B809" t="str">
            <v>Шерзод пахта даласи ф\х</v>
          </cell>
          <cell r="C809">
            <v>0</v>
          </cell>
          <cell r="D809" t="str">
            <v>Шерзод пахта даласи ф\х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 t="e">
            <v>#DIV/0!</v>
          </cell>
        </row>
        <row r="810">
          <cell r="B810" t="str">
            <v>жами</v>
          </cell>
          <cell r="C810">
            <v>0</v>
          </cell>
          <cell r="D810" t="str">
            <v>жами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</row>
        <row r="811">
          <cell r="A811">
            <v>300321107</v>
          </cell>
          <cell r="B811" t="str">
            <v xml:space="preserve">Олтин  кумуш </v>
          </cell>
          <cell r="C811">
            <v>0</v>
          </cell>
          <cell r="D811">
            <v>0</v>
          </cell>
          <cell r="E811">
            <v>0</v>
          </cell>
          <cell r="F811" t="str">
            <v xml:space="preserve">Олтин  кумуш </v>
          </cell>
          <cell r="G811">
            <v>2951.9</v>
          </cell>
          <cell r="H811">
            <v>0</v>
          </cell>
          <cell r="I811">
            <v>0</v>
          </cell>
          <cell r="J811" t="e">
            <v>#DIV/0!</v>
          </cell>
        </row>
        <row r="812">
          <cell r="B812" t="str">
            <v>жами</v>
          </cell>
          <cell r="C812">
            <v>0</v>
          </cell>
          <cell r="D812" t="str">
            <v>6-лойиха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 t="e">
            <v>#DIV/0!</v>
          </cell>
        </row>
        <row r="813">
          <cell r="A813">
            <v>300240310</v>
          </cell>
          <cell r="B813" t="str">
            <v>Дилмурод Азизбек</v>
          </cell>
          <cell r="C813">
            <v>0</v>
          </cell>
          <cell r="D813">
            <v>0</v>
          </cell>
          <cell r="E813">
            <v>0</v>
          </cell>
          <cell r="F813" t="str">
            <v>Дилмурод Азизбек</v>
          </cell>
          <cell r="G813">
            <v>4532.3999999999996</v>
          </cell>
          <cell r="H813">
            <v>1120</v>
          </cell>
          <cell r="I813">
            <v>879.2</v>
          </cell>
          <cell r="J813" t="e">
            <v>#DIV/0!</v>
          </cell>
        </row>
        <row r="814">
          <cell r="A814">
            <v>300315294</v>
          </cell>
          <cell r="B814" t="str">
            <v>Эргашбек Тонг Файзи</v>
          </cell>
          <cell r="C814">
            <v>0</v>
          </cell>
          <cell r="D814" t="str">
            <v>Эргашбек Тонг Файзи</v>
          </cell>
          <cell r="E814">
            <v>1120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 t="e">
            <v>#DIV/0!</v>
          </cell>
        </row>
        <row r="815">
          <cell r="B815" t="str">
            <v>жами</v>
          </cell>
          <cell r="C815">
            <v>0</v>
          </cell>
          <cell r="D815" t="str">
            <v>жами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 t="e">
            <v>#DIV/0!</v>
          </cell>
        </row>
        <row r="816">
          <cell r="A816">
            <v>300250021</v>
          </cell>
          <cell r="B816" t="str">
            <v xml:space="preserve">Алпомиш Бойсари </v>
          </cell>
          <cell r="C816">
            <v>0</v>
          </cell>
          <cell r="D816">
            <v>0</v>
          </cell>
          <cell r="E816">
            <v>0</v>
          </cell>
          <cell r="F816" t="str">
            <v xml:space="preserve">Алпомиш Бойсари </v>
          </cell>
          <cell r="G816">
            <v>9046.1</v>
          </cell>
          <cell r="H816">
            <v>3347.2999999999997</v>
          </cell>
          <cell r="I816">
            <v>2985.2</v>
          </cell>
          <cell r="J816">
            <v>78.5</v>
          </cell>
        </row>
        <row r="817">
          <cell r="A817">
            <v>300241104</v>
          </cell>
          <cell r="B817" t="str">
            <v>Равшанбек Журабек</v>
          </cell>
          <cell r="C817">
            <v>0</v>
          </cell>
          <cell r="D817" t="str">
            <v>Равшанбек Журабек</v>
          </cell>
          <cell r="E817">
            <v>2163.6999999999998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 t="e">
            <v>#DIV/0!</v>
          </cell>
        </row>
        <row r="818">
          <cell r="A818">
            <v>300304450</v>
          </cell>
          <cell r="B818" t="str">
            <v>Шербек Шерзод</v>
          </cell>
          <cell r="C818">
            <v>0</v>
          </cell>
          <cell r="D818" t="str">
            <v>Шербек Шерзод</v>
          </cell>
          <cell r="E818">
            <v>1183.5999999999999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 t="e">
            <v>#DIV/0!</v>
          </cell>
        </row>
        <row r="819">
          <cell r="B819" t="str">
            <v xml:space="preserve">Жасурбек </v>
          </cell>
          <cell r="C819">
            <v>0</v>
          </cell>
          <cell r="D819" t="str">
            <v xml:space="preserve">Жасурбек 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89.182326053834444</v>
          </cell>
        </row>
        <row r="820">
          <cell r="B820" t="str">
            <v>жами</v>
          </cell>
          <cell r="C820">
            <v>0</v>
          </cell>
          <cell r="D820" t="str">
            <v>жами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 t="e">
            <v>#DIV/0!</v>
          </cell>
        </row>
        <row r="821">
          <cell r="A821">
            <v>300240517</v>
          </cell>
          <cell r="B821" t="str">
            <v>Сафаров Бахром</v>
          </cell>
          <cell r="C821">
            <v>0</v>
          </cell>
          <cell r="D821">
            <v>0</v>
          </cell>
          <cell r="E821">
            <v>0</v>
          </cell>
          <cell r="F821" t="str">
            <v>Сафаров Бахром</v>
          </cell>
          <cell r="G821">
            <v>6894.4</v>
          </cell>
          <cell r="H821">
            <v>352.9</v>
          </cell>
          <cell r="I821">
            <v>0</v>
          </cell>
          <cell r="J821" t="e">
            <v>#DIV/0!</v>
          </cell>
        </row>
        <row r="822">
          <cell r="A822">
            <v>300249812</v>
          </cell>
          <cell r="B822" t="str">
            <v>Дусанбек сулоласи</v>
          </cell>
          <cell r="C822">
            <v>0</v>
          </cell>
          <cell r="D822" t="str">
            <v>Дусанбек сулоласи</v>
          </cell>
          <cell r="E822">
            <v>350.6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 t="e">
            <v>#DIV/0!</v>
          </cell>
        </row>
        <row r="823">
          <cell r="A823">
            <v>300240460</v>
          </cell>
          <cell r="B823" t="str">
            <v>Орифжон Олимжон</v>
          </cell>
          <cell r="C823">
            <v>0</v>
          </cell>
          <cell r="D823" t="str">
            <v>Орифжон Олимжон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 t="e">
            <v>#DIV/0!</v>
          </cell>
        </row>
        <row r="824">
          <cell r="A824">
            <v>300254823</v>
          </cell>
          <cell r="B824" t="str">
            <v>Сафаров Илхом Дилдор</v>
          </cell>
          <cell r="C824">
            <v>0</v>
          </cell>
          <cell r="D824" t="str">
            <v>Сафаров Илхом Дилдор</v>
          </cell>
          <cell r="E824">
            <v>2.2999999999999998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</row>
        <row r="825">
          <cell r="B825" t="str">
            <v>жами</v>
          </cell>
          <cell r="C825">
            <v>0</v>
          </cell>
          <cell r="D825" t="str">
            <v>жами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 t="e">
            <v>#DIV/0!</v>
          </cell>
        </row>
        <row r="826">
          <cell r="A826">
            <v>300240864</v>
          </cell>
          <cell r="B826" t="str">
            <v>Толмасобод</v>
          </cell>
          <cell r="C826">
            <v>0</v>
          </cell>
          <cell r="D826" t="str">
            <v>Толмасобод</v>
          </cell>
          <cell r="E826">
            <v>1383.2</v>
          </cell>
          <cell r="F826">
            <v>0</v>
          </cell>
          <cell r="G826">
            <v>5650</v>
          </cell>
          <cell r="H826">
            <v>1956.9</v>
          </cell>
          <cell r="I826">
            <v>1836.3</v>
          </cell>
          <cell r="J826" t="e">
            <v>#DIV/0!</v>
          </cell>
        </row>
        <row r="827">
          <cell r="A827">
            <v>300240366</v>
          </cell>
          <cell r="B827" t="str">
            <v>Анвар Юлдуз</v>
          </cell>
          <cell r="C827">
            <v>0</v>
          </cell>
          <cell r="D827" t="str">
            <v>Анвар Юлдуз</v>
          </cell>
          <cell r="E827">
            <v>568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 t="e">
            <v>#DIV/0!</v>
          </cell>
        </row>
        <row r="828">
          <cell r="A828">
            <v>300240857</v>
          </cell>
          <cell r="B828" t="str">
            <v>Жасур ватанпарвар</v>
          </cell>
          <cell r="C828">
            <v>0</v>
          </cell>
          <cell r="D828" t="str">
            <v>Жасур ватанпарвар</v>
          </cell>
          <cell r="E828">
            <v>5.7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 t="e">
            <v>#DIV/0!</v>
          </cell>
        </row>
        <row r="829">
          <cell r="A829">
            <v>300241135</v>
          </cell>
          <cell r="B829" t="str">
            <v>Нормуродов Уролбек</v>
          </cell>
          <cell r="C829">
            <v>0</v>
          </cell>
          <cell r="D829">
            <v>0</v>
          </cell>
          <cell r="E829">
            <v>0</v>
          </cell>
          <cell r="F829" t="str">
            <v>Нормуродов Уролбек</v>
          </cell>
          <cell r="G829">
            <v>0</v>
          </cell>
          <cell r="H829">
            <v>0</v>
          </cell>
          <cell r="I829">
            <v>0</v>
          </cell>
          <cell r="J829">
            <v>93.837191476314572</v>
          </cell>
        </row>
        <row r="830">
          <cell r="B830" t="str">
            <v>жами</v>
          </cell>
          <cell r="C830">
            <v>0</v>
          </cell>
          <cell r="D830" t="str">
            <v>жами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 t="e">
            <v>#DIV/0!</v>
          </cell>
        </row>
        <row r="831">
          <cell r="A831">
            <v>300250267</v>
          </cell>
          <cell r="B831" t="str">
            <v>Мингли Элим</v>
          </cell>
          <cell r="C831">
            <v>0</v>
          </cell>
          <cell r="D831">
            <v>0</v>
          </cell>
          <cell r="E831">
            <v>0</v>
          </cell>
          <cell r="F831" t="str">
            <v>Мингли Элим</v>
          </cell>
          <cell r="G831">
            <v>18969.599999999999</v>
          </cell>
          <cell r="H831">
            <v>6568.5</v>
          </cell>
          <cell r="I831">
            <v>4789.2</v>
          </cell>
          <cell r="J831" t="e">
            <v>#DIV/0!</v>
          </cell>
        </row>
        <row r="832">
          <cell r="B832" t="str">
            <v>Бектош</v>
          </cell>
          <cell r="C832">
            <v>0</v>
          </cell>
          <cell r="D832" t="str">
            <v xml:space="preserve">Бектош 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 t="e">
            <v>#DIV/0!</v>
          </cell>
        </row>
        <row r="833">
          <cell r="A833">
            <v>300240889</v>
          </cell>
          <cell r="B833" t="str">
            <v>Хамзахон Хуршиджон</v>
          </cell>
          <cell r="C833">
            <v>0</v>
          </cell>
          <cell r="D833" t="str">
            <v>Хамзахон Хуршиджон (тугатилган)</v>
          </cell>
          <cell r="E833">
            <v>859.5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 t="e">
            <v>#DIV/0!</v>
          </cell>
        </row>
        <row r="834">
          <cell r="A834">
            <v>300240398</v>
          </cell>
          <cell r="B834" t="str">
            <v>Авазбек аббос Байрамали</v>
          </cell>
          <cell r="C834">
            <v>0</v>
          </cell>
          <cell r="D834" t="str">
            <v>Авазбек аббос Байрамали</v>
          </cell>
          <cell r="E834">
            <v>1737.5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72.911623658369493</v>
          </cell>
        </row>
        <row r="835">
          <cell r="A835">
            <v>300269012</v>
          </cell>
          <cell r="B835" t="str">
            <v xml:space="preserve">давлатбек  </v>
          </cell>
          <cell r="C835">
            <v>0</v>
          </cell>
          <cell r="D835" t="str">
            <v>давлатбек   (тугатилган)</v>
          </cell>
          <cell r="E835">
            <v>983.9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 t="e">
            <v>#DIV/0!</v>
          </cell>
        </row>
        <row r="836">
          <cell r="A836">
            <v>300240327</v>
          </cell>
          <cell r="B836" t="str">
            <v>Хайит палвон</v>
          </cell>
          <cell r="C836">
            <v>0</v>
          </cell>
          <cell r="D836" t="str">
            <v>Хайит палвон</v>
          </cell>
          <cell r="E836">
            <v>1767.5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 t="e">
            <v>#DIV/0!</v>
          </cell>
        </row>
        <row r="837">
          <cell r="A837">
            <v>300250171</v>
          </cell>
          <cell r="B837" t="str">
            <v>Шохрух Даврон Чули</v>
          </cell>
          <cell r="C837">
            <v>0</v>
          </cell>
          <cell r="D837" t="str">
            <v>Шохрух Даврон Чули</v>
          </cell>
          <cell r="E837">
            <v>917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 t="e">
            <v>#DIV/0!</v>
          </cell>
        </row>
        <row r="838">
          <cell r="A838">
            <v>300240500</v>
          </cell>
          <cell r="B838" t="str">
            <v>Авазов Эргаш Санжар</v>
          </cell>
          <cell r="C838">
            <v>0</v>
          </cell>
          <cell r="D838" t="str">
            <v>Авазов Эргаш Санжар</v>
          </cell>
          <cell r="E838">
            <v>303.10000000000002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 t="e">
            <v>#DIV/0!</v>
          </cell>
        </row>
        <row r="839">
          <cell r="B839" t="str">
            <v>жами</v>
          </cell>
          <cell r="C839">
            <v>0</v>
          </cell>
          <cell r="D839" t="str">
            <v>жами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 t="e">
            <v>#DIV/0!</v>
          </cell>
        </row>
        <row r="840">
          <cell r="A840">
            <v>300235553</v>
          </cell>
          <cell r="B840" t="str">
            <v>Авазов Козок</v>
          </cell>
          <cell r="C840">
            <v>0</v>
          </cell>
          <cell r="D840">
            <v>0</v>
          </cell>
          <cell r="E840">
            <v>0</v>
          </cell>
          <cell r="F840" t="str">
            <v>Авазов Козок</v>
          </cell>
          <cell r="G840">
            <v>4751.3999999999996</v>
          </cell>
          <cell r="H840">
            <v>341.8</v>
          </cell>
          <cell r="I840">
            <v>0</v>
          </cell>
          <cell r="J840" t="e">
            <v>#DIV/0!</v>
          </cell>
        </row>
        <row r="841">
          <cell r="A841">
            <v>300249155</v>
          </cell>
          <cell r="B841" t="str">
            <v>Олимжон Журабек</v>
          </cell>
          <cell r="C841">
            <v>0</v>
          </cell>
          <cell r="D841" t="str">
            <v>Олимжон Журабек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 t="e">
            <v>#DIV/0!</v>
          </cell>
        </row>
        <row r="842">
          <cell r="B842" t="str">
            <v>Исломбек илёс Жамшид</v>
          </cell>
          <cell r="C842">
            <v>0</v>
          </cell>
          <cell r="D842" t="str">
            <v>Исломбек илёс Жамшид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 t="e">
            <v>#DIV/0!</v>
          </cell>
        </row>
        <row r="843">
          <cell r="A843">
            <v>300235560</v>
          </cell>
          <cell r="B843" t="str">
            <v>Оловхон Хидоят</v>
          </cell>
          <cell r="C843">
            <v>0</v>
          </cell>
          <cell r="D843" t="str">
            <v>Оловхон Хидоят</v>
          </cell>
          <cell r="E843">
            <v>341.8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</row>
        <row r="844">
          <cell r="B844" t="str">
            <v>жами</v>
          </cell>
          <cell r="C844">
            <v>0</v>
          </cell>
          <cell r="D844" t="str">
            <v>жами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 t="e">
            <v>#DIV/0!</v>
          </cell>
        </row>
        <row r="845">
          <cell r="A845">
            <v>300240872</v>
          </cell>
          <cell r="B845" t="str">
            <v>Зулайхо Адиба</v>
          </cell>
          <cell r="C845">
            <v>0</v>
          </cell>
          <cell r="D845">
            <v>0</v>
          </cell>
          <cell r="E845">
            <v>0</v>
          </cell>
          <cell r="F845" t="str">
            <v>Зулайхо Адиба</v>
          </cell>
          <cell r="G845">
            <v>1917.2</v>
          </cell>
          <cell r="H845">
            <v>1130.5999999999999</v>
          </cell>
          <cell r="I845">
            <v>670.5</v>
          </cell>
          <cell r="J845" t="e">
            <v>#DIV/0!</v>
          </cell>
        </row>
        <row r="846">
          <cell r="A846">
            <v>300249851</v>
          </cell>
          <cell r="B846" t="str">
            <v>Шамсиддинхон Эргашхон</v>
          </cell>
          <cell r="C846">
            <v>0</v>
          </cell>
          <cell r="D846" t="str">
            <v>Шамсиддинхон Эргашхон</v>
          </cell>
          <cell r="E846">
            <v>1130.5999999999999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 t="e">
            <v>#DIV/0!</v>
          </cell>
        </row>
        <row r="847">
          <cell r="B847" t="str">
            <v>Оловхон Хидоят</v>
          </cell>
          <cell r="C847">
            <v>0</v>
          </cell>
          <cell r="D847" t="str">
            <v>Оловхон Хидоят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 t="e">
            <v>#DIV/0!</v>
          </cell>
        </row>
        <row r="848">
          <cell r="B848" t="str">
            <v>жами</v>
          </cell>
          <cell r="C848">
            <v>0</v>
          </cell>
          <cell r="D848" t="str">
            <v>жами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59.304793914735541</v>
          </cell>
        </row>
        <row r="849">
          <cell r="A849">
            <v>300241150</v>
          </cell>
          <cell r="B849" t="str">
            <v>Раим Нортош</v>
          </cell>
          <cell r="C849">
            <v>0</v>
          </cell>
          <cell r="D849" t="str">
            <v>Раим Нортош</v>
          </cell>
          <cell r="E849">
            <v>1914.3</v>
          </cell>
          <cell r="F849">
            <v>0</v>
          </cell>
          <cell r="G849">
            <v>9392.2999999999993</v>
          </cell>
          <cell r="H849">
            <v>3675.1</v>
          </cell>
          <cell r="I849">
            <v>2885.1</v>
          </cell>
          <cell r="J849" t="e">
            <v>#DIV/0!</v>
          </cell>
        </row>
        <row r="850">
          <cell r="A850">
            <v>300250243</v>
          </cell>
          <cell r="B850" t="str">
            <v>Бердиёров Бахром</v>
          </cell>
          <cell r="C850">
            <v>0</v>
          </cell>
          <cell r="D850" t="str">
            <v>Бердиёров Бахром</v>
          </cell>
          <cell r="E850">
            <v>782.9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 t="e">
            <v>#DIV/0!</v>
          </cell>
        </row>
        <row r="851">
          <cell r="A851">
            <v>300250195</v>
          </cell>
          <cell r="B851" t="str">
            <v>Ражаб Манзура</v>
          </cell>
          <cell r="C851">
            <v>0</v>
          </cell>
          <cell r="D851" t="str">
            <v>Ражаб Манзура</v>
          </cell>
          <cell r="E851">
            <v>977.9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 t="e">
            <v>#DIV/0!</v>
          </cell>
        </row>
        <row r="852">
          <cell r="A852">
            <v>300827654</v>
          </cell>
          <cell r="B852" t="str">
            <v>Жахонгир Элик боши</v>
          </cell>
          <cell r="C852">
            <v>0</v>
          </cell>
          <cell r="D852">
            <v>0</v>
          </cell>
          <cell r="E852">
            <v>0</v>
          </cell>
          <cell r="F852" t="str">
            <v>Жахонгир Элик боши</v>
          </cell>
          <cell r="G852">
            <v>0</v>
          </cell>
          <cell r="H852">
            <v>0</v>
          </cell>
          <cell r="I852">
            <v>0</v>
          </cell>
          <cell r="J852">
            <v>78.503986286087454</v>
          </cell>
        </row>
        <row r="853">
          <cell r="B853" t="str">
            <v>жами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 t="e">
            <v>#DIV/0!</v>
          </cell>
        </row>
        <row r="854">
          <cell r="A854">
            <v>300235584</v>
          </cell>
          <cell r="B854" t="str">
            <v>Шохижахон карсак</v>
          </cell>
          <cell r="C854">
            <v>0</v>
          </cell>
          <cell r="D854">
            <v>0</v>
          </cell>
          <cell r="E854">
            <v>0</v>
          </cell>
          <cell r="F854" t="str">
            <v>Шохижахон карсак</v>
          </cell>
          <cell r="G854">
            <v>15977.8</v>
          </cell>
          <cell r="H854">
            <v>918.2</v>
          </cell>
          <cell r="I854">
            <v>486.1</v>
          </cell>
          <cell r="J854" t="e">
            <v>#DIV/0!</v>
          </cell>
        </row>
        <row r="855">
          <cell r="A855">
            <v>300269036</v>
          </cell>
          <cell r="B855" t="str">
            <v>Сафаров Шахзода</v>
          </cell>
          <cell r="C855">
            <v>0</v>
          </cell>
          <cell r="D855" t="str">
            <v>Сафаров Шахзода</v>
          </cell>
          <cell r="E855">
            <v>918.2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 t="e">
            <v>#DIV/0!</v>
          </cell>
        </row>
        <row r="856">
          <cell r="A856">
            <v>300250322</v>
          </cell>
          <cell r="B856" t="str">
            <v>Абдурахмон Рохила</v>
          </cell>
          <cell r="C856">
            <v>0</v>
          </cell>
          <cell r="D856" t="str">
            <v>Абдурахмон Рохила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 t="e">
            <v>#DIV/0!</v>
          </cell>
        </row>
        <row r="857">
          <cell r="B857" t="str">
            <v>жами</v>
          </cell>
          <cell r="C857">
            <v>0</v>
          </cell>
          <cell r="D857" t="str">
            <v>жами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52.940535830973644</v>
          </cell>
        </row>
        <row r="858">
          <cell r="A858">
            <v>202627374</v>
          </cell>
          <cell r="B858" t="str">
            <v>Дустлик</v>
          </cell>
          <cell r="C858">
            <v>0</v>
          </cell>
          <cell r="D858">
            <v>0</v>
          </cell>
          <cell r="E858">
            <v>0</v>
          </cell>
          <cell r="F858" t="str">
            <v>Дустлик</v>
          </cell>
          <cell r="G858">
            <v>5315.7</v>
          </cell>
          <cell r="H858">
            <v>341.7</v>
          </cell>
          <cell r="I858">
            <v>268.3</v>
          </cell>
          <cell r="J858" t="e">
            <v>#DIV/0!</v>
          </cell>
        </row>
        <row r="859">
          <cell r="A859">
            <v>300235560</v>
          </cell>
          <cell r="B859" t="str">
            <v>Оловхон Хидоят</v>
          </cell>
          <cell r="C859">
            <v>0</v>
          </cell>
          <cell r="D859" t="str">
            <v>Оловхон Хидоят</v>
          </cell>
          <cell r="E859">
            <v>341.7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 t="e">
            <v>#DIV/0!</v>
          </cell>
        </row>
        <row r="860">
          <cell r="B860" t="str">
            <v>жами</v>
          </cell>
          <cell r="C860">
            <v>0</v>
          </cell>
          <cell r="D860" t="str">
            <v>жами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 t="e">
            <v>#DIV/0!</v>
          </cell>
        </row>
        <row r="861">
          <cell r="A861">
            <v>300249187</v>
          </cell>
          <cell r="B861" t="str">
            <v>Махмуджон Ж______</v>
          </cell>
          <cell r="C861">
            <v>0</v>
          </cell>
          <cell r="D861" t="str">
            <v>Махмуджон Ж______</v>
          </cell>
          <cell r="E861">
            <v>784.7</v>
          </cell>
          <cell r="F861">
            <v>0</v>
          </cell>
          <cell r="G861">
            <v>3782.2</v>
          </cell>
          <cell r="H861">
            <v>2373.5</v>
          </cell>
          <cell r="I861">
            <v>795.3</v>
          </cell>
          <cell r="J861">
            <v>78.519168861574485</v>
          </cell>
        </row>
        <row r="862">
          <cell r="A862">
            <v>300254561</v>
          </cell>
          <cell r="B862" t="str">
            <v>Турсунов Эркин Рузбаев</v>
          </cell>
          <cell r="C862">
            <v>0</v>
          </cell>
          <cell r="D862" t="str">
            <v>Турсунов Эркин Рузбаев</v>
          </cell>
          <cell r="E862">
            <v>1588.8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 t="e">
            <v>#DIV/0!</v>
          </cell>
        </row>
        <row r="863">
          <cell r="A863">
            <v>300240484</v>
          </cell>
          <cell r="B863" t="str">
            <v>Фарход Нурбек</v>
          </cell>
          <cell r="C863">
            <v>0</v>
          </cell>
          <cell r="D863">
            <v>0</v>
          </cell>
          <cell r="E863">
            <v>0</v>
          </cell>
          <cell r="F863" t="str">
            <v>Фарход Нурбек</v>
          </cell>
          <cell r="G863">
            <v>0</v>
          </cell>
          <cell r="H863">
            <v>0</v>
          </cell>
          <cell r="I863">
            <v>0</v>
          </cell>
          <cell r="J863" t="e">
            <v>#DIV/0!</v>
          </cell>
        </row>
        <row r="864">
          <cell r="A864">
            <v>300240896</v>
          </cell>
          <cell r="B864" t="str">
            <v>Тохир Зухра</v>
          </cell>
          <cell r="C864">
            <v>0</v>
          </cell>
          <cell r="D864" t="str">
            <v>Тохир Зухра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33.507478407415206</v>
          </cell>
        </row>
        <row r="865">
          <cell r="B865" t="str">
            <v>жами</v>
          </cell>
          <cell r="C865">
            <v>0</v>
          </cell>
          <cell r="D865" t="str">
            <v>жами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 t="e">
            <v>#DIV/0!</v>
          </cell>
        </row>
        <row r="866">
          <cell r="A866">
            <v>203595265</v>
          </cell>
          <cell r="B866" t="str">
            <v xml:space="preserve">Худойберди бобо </v>
          </cell>
          <cell r="C866">
            <v>0</v>
          </cell>
          <cell r="D866">
            <v>0</v>
          </cell>
          <cell r="E866">
            <v>0</v>
          </cell>
          <cell r="F866" t="str">
            <v xml:space="preserve">Худойберди бобо </v>
          </cell>
          <cell r="G866">
            <v>9058</v>
          </cell>
          <cell r="H866">
            <v>5146.1999999999989</v>
          </cell>
          <cell r="I866">
            <v>4040.1</v>
          </cell>
          <cell r="J866" t="e">
            <v>#DIV/0!</v>
          </cell>
        </row>
        <row r="867">
          <cell r="A867">
            <v>300249614</v>
          </cell>
          <cell r="B867" t="str">
            <v>Комил Инсон</v>
          </cell>
          <cell r="C867">
            <v>0</v>
          </cell>
          <cell r="D867" t="str">
            <v>Комил Инсон</v>
          </cell>
          <cell r="E867">
            <v>1915.6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 t="e">
            <v>#DIV/0!</v>
          </cell>
        </row>
        <row r="868">
          <cell r="A868">
            <v>300249639</v>
          </cell>
          <cell r="B868" t="str">
            <v>Гузал Сабрина</v>
          </cell>
          <cell r="C868">
            <v>0</v>
          </cell>
          <cell r="D868" t="str">
            <v>Гузал Сабрина</v>
          </cell>
          <cell r="E868">
            <v>2268.6999999999998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 t="e">
            <v>#DIV/0!</v>
          </cell>
        </row>
        <row r="869">
          <cell r="A869">
            <v>300240840</v>
          </cell>
          <cell r="B869" t="str">
            <v>Хушмуродов Шаро</v>
          </cell>
          <cell r="C869">
            <v>0</v>
          </cell>
          <cell r="D869" t="str">
            <v>Хушмуродов Шаро</v>
          </cell>
          <cell r="E869">
            <v>961.9</v>
          </cell>
        </row>
        <row r="870">
          <cell r="B870" t="str">
            <v>жами</v>
          </cell>
          <cell r="C870">
            <v>0</v>
          </cell>
          <cell r="D870" t="str">
            <v>жами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78.506470793983922</v>
          </cell>
        </row>
        <row r="871">
          <cell r="A871">
            <v>300281632</v>
          </cell>
          <cell r="B871" t="str">
            <v>Шодмон Палвон</v>
          </cell>
          <cell r="C871">
            <v>0</v>
          </cell>
          <cell r="D871" t="str">
            <v>Шодмон Палвон</v>
          </cell>
          <cell r="E871">
            <v>0</v>
          </cell>
          <cell r="F871">
            <v>0</v>
          </cell>
          <cell r="G871">
            <v>5757</v>
          </cell>
          <cell r="H871">
            <v>1493.7</v>
          </cell>
          <cell r="I871">
            <v>1172.5999999999999</v>
          </cell>
          <cell r="J871" t="e">
            <v>#DIV/0!</v>
          </cell>
        </row>
        <row r="872">
          <cell r="A872">
            <v>300240524</v>
          </cell>
          <cell r="B872" t="str">
            <v>Жамшид Тулкин Шухрат</v>
          </cell>
          <cell r="C872">
            <v>0</v>
          </cell>
          <cell r="D872">
            <v>0</v>
          </cell>
          <cell r="E872">
            <v>0</v>
          </cell>
          <cell r="F872" t="str">
            <v>Жамшид Тулкин Шухрат</v>
          </cell>
          <cell r="G872">
            <v>0</v>
          </cell>
          <cell r="H872">
            <v>0</v>
          </cell>
          <cell r="I872">
            <v>0</v>
          </cell>
          <cell r="J872" t="e">
            <v>#DIV/0!</v>
          </cell>
        </row>
        <row r="873">
          <cell r="A873">
            <v>205311434</v>
          </cell>
          <cell r="B873" t="str">
            <v>Иссик нур</v>
          </cell>
          <cell r="C873">
            <v>0</v>
          </cell>
          <cell r="D873" t="str">
            <v>Иссик нур</v>
          </cell>
          <cell r="E873">
            <v>1493.7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 t="e">
            <v>#DIV/0!</v>
          </cell>
        </row>
        <row r="874">
          <cell r="B874" t="str">
            <v>жами</v>
          </cell>
          <cell r="C874">
            <v>0</v>
          </cell>
          <cell r="D874" t="str">
            <v>жами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78.503046127067009</v>
          </cell>
        </row>
        <row r="875">
          <cell r="A875">
            <v>203527664</v>
          </cell>
          <cell r="B875" t="str">
            <v>Хошимжон</v>
          </cell>
          <cell r="C875">
            <v>0</v>
          </cell>
          <cell r="D875">
            <v>0</v>
          </cell>
          <cell r="E875">
            <v>0</v>
          </cell>
          <cell r="F875" t="str">
            <v>Хошимжон</v>
          </cell>
          <cell r="G875">
            <v>4580.8</v>
          </cell>
          <cell r="H875">
            <v>1293.5999999999999</v>
          </cell>
          <cell r="I875">
            <v>0</v>
          </cell>
          <cell r="J875" t="e">
            <v>#DIV/0!</v>
          </cell>
        </row>
        <row r="876">
          <cell r="A876">
            <v>300250211</v>
          </cell>
          <cell r="B876" t="str">
            <v>Бегонбой сулоласи</v>
          </cell>
          <cell r="C876">
            <v>0</v>
          </cell>
          <cell r="D876" t="str">
            <v>Бегонбой сулоласи</v>
          </cell>
          <cell r="E876">
            <v>1293.5999999999999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 t="e">
            <v>#DIV/0!</v>
          </cell>
        </row>
        <row r="877">
          <cell r="A877">
            <v>300907910</v>
          </cell>
          <cell r="B877" t="str">
            <v>Бибижон Хасанова</v>
          </cell>
          <cell r="C877">
            <v>0</v>
          </cell>
          <cell r="D877" t="str">
            <v>Бибижон Хасанова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 t="e">
            <v>#DIV/0!</v>
          </cell>
        </row>
        <row r="878">
          <cell r="B878" t="str">
            <v>жами</v>
          </cell>
          <cell r="C878">
            <v>0</v>
          </cell>
          <cell r="D878" t="str">
            <v>жами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</row>
        <row r="879">
          <cell r="A879">
            <v>300864776</v>
          </cell>
          <cell r="B879" t="str">
            <v>Мафтункули  Бекзод Аскар Далас</v>
          </cell>
          <cell r="C879">
            <v>0</v>
          </cell>
          <cell r="D879" t="str">
            <v>Мафтункули  Бекзод Аскар Далас</v>
          </cell>
          <cell r="E879">
            <v>403.3</v>
          </cell>
          <cell r="F879">
            <v>0</v>
          </cell>
          <cell r="G879">
            <v>7098.1</v>
          </cell>
          <cell r="H879">
            <v>1456.8</v>
          </cell>
          <cell r="I879">
            <v>1143.7</v>
          </cell>
          <cell r="J879" t="e">
            <v>#DIV/0!</v>
          </cell>
        </row>
        <row r="880">
          <cell r="B880" t="str">
            <v>Гузал Наво Шайдолари</v>
          </cell>
          <cell r="C880">
            <v>0</v>
          </cell>
          <cell r="D880" t="str">
            <v>Гузал Наво (тугатилган)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 t="e">
            <v>#DIV/0!</v>
          </cell>
        </row>
        <row r="881">
          <cell r="A881">
            <v>300235545</v>
          </cell>
          <cell r="B881" t="str">
            <v>Мурод Диёр</v>
          </cell>
          <cell r="C881">
            <v>0</v>
          </cell>
          <cell r="D881">
            <v>0</v>
          </cell>
          <cell r="E881">
            <v>0</v>
          </cell>
          <cell r="F881" t="str">
            <v>Мурод Диёр</v>
          </cell>
          <cell r="G881">
            <v>0</v>
          </cell>
          <cell r="H881">
            <v>0</v>
          </cell>
          <cell r="I881">
            <v>0</v>
          </cell>
          <cell r="J881" t="e">
            <v>#DIV/0!</v>
          </cell>
        </row>
        <row r="882">
          <cell r="A882">
            <v>300254808</v>
          </cell>
          <cell r="B882" t="str">
            <v>Кувондик Жураев</v>
          </cell>
          <cell r="C882">
            <v>0</v>
          </cell>
          <cell r="D882" t="str">
            <v>Кувондик Жураев</v>
          </cell>
          <cell r="E882">
            <v>1053.5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78.507688083470626</v>
          </cell>
        </row>
        <row r="883">
          <cell r="B883" t="str">
            <v>жами</v>
          </cell>
          <cell r="C883">
            <v>0</v>
          </cell>
          <cell r="D883" t="str">
            <v>жами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 t="e">
            <v>#DIV/0!</v>
          </cell>
        </row>
        <row r="884">
          <cell r="A884">
            <v>300250299</v>
          </cell>
          <cell r="B884" t="str">
            <v>Чорвадор Мохамад Мутор</v>
          </cell>
          <cell r="C884">
            <v>0</v>
          </cell>
          <cell r="D884" t="str">
            <v>Чорвадор Мохамад Мутор</v>
          </cell>
          <cell r="E884">
            <v>4587</v>
          </cell>
          <cell r="F884">
            <v>0</v>
          </cell>
          <cell r="G884">
            <v>12056.3</v>
          </cell>
          <cell r="H884">
            <v>4587</v>
          </cell>
          <cell r="I884">
            <v>3437.5</v>
          </cell>
          <cell r="J884" t="e">
            <v>#DIV/0!</v>
          </cell>
        </row>
        <row r="885">
          <cell r="A885">
            <v>300250006</v>
          </cell>
          <cell r="B885" t="str">
            <v xml:space="preserve">Акмал Маматмурод </v>
          </cell>
          <cell r="C885">
            <v>0</v>
          </cell>
          <cell r="D885">
            <v>0</v>
          </cell>
          <cell r="E885">
            <v>0</v>
          </cell>
          <cell r="F885" t="str">
            <v xml:space="preserve">Акмал Маматмурод </v>
          </cell>
          <cell r="G885">
            <v>0</v>
          </cell>
          <cell r="H885">
            <v>0</v>
          </cell>
          <cell r="I885">
            <v>0</v>
          </cell>
          <cell r="J885" t="e">
            <v>#DIV/0!</v>
          </cell>
        </row>
        <row r="886">
          <cell r="A886">
            <v>300240904</v>
          </cell>
          <cell r="B886" t="str">
            <v>Зулфузар</v>
          </cell>
          <cell r="C886">
            <v>0</v>
          </cell>
          <cell r="D886" t="str">
            <v>Зулфузар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 t="e">
            <v>#DIV/0!</v>
          </cell>
        </row>
        <row r="887">
          <cell r="A887">
            <v>300241095</v>
          </cell>
          <cell r="B887" t="str">
            <v>Холмуминбой Мадат</v>
          </cell>
          <cell r="C887">
            <v>0</v>
          </cell>
          <cell r="D887" t="str">
            <v>Холмуминбой Мадат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74.940047961630697</v>
          </cell>
        </row>
        <row r="888">
          <cell r="B888" t="str">
            <v>жами</v>
          </cell>
          <cell r="C888">
            <v>0</v>
          </cell>
          <cell r="D888" t="str">
            <v>жами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 t="e">
            <v>#DIV/0!</v>
          </cell>
        </row>
        <row r="889">
          <cell r="A889">
            <v>300698373</v>
          </cell>
          <cell r="B889" t="str">
            <v>Шлосер Кайнар булок</v>
          </cell>
          <cell r="C889">
            <v>0</v>
          </cell>
          <cell r="D889">
            <v>0</v>
          </cell>
          <cell r="E889">
            <v>0</v>
          </cell>
          <cell r="F889" t="str">
            <v>Шлосер Кайнар булок</v>
          </cell>
          <cell r="G889">
            <v>2183.6</v>
          </cell>
          <cell r="H889">
            <v>0</v>
          </cell>
          <cell r="I889">
            <v>0</v>
          </cell>
          <cell r="J889" t="e">
            <v>#DIV/0!</v>
          </cell>
        </row>
        <row r="890">
          <cell r="B890" t="str">
            <v>жами</v>
          </cell>
          <cell r="C890">
            <v>0</v>
          </cell>
          <cell r="D890" t="str">
            <v>жами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 t="e">
            <v>#DIV/0!</v>
          </cell>
        </row>
        <row r="891">
          <cell r="A891">
            <v>300240445</v>
          </cell>
          <cell r="B891" t="str">
            <v>Уткирбек………..</v>
          </cell>
          <cell r="C891">
            <v>0</v>
          </cell>
          <cell r="D891" t="str">
            <v>Уткирбек………..</v>
          </cell>
          <cell r="E891">
            <v>919.2</v>
          </cell>
          <cell r="F891">
            <v>0</v>
          </cell>
          <cell r="G891">
            <v>3867.5</v>
          </cell>
          <cell r="H891">
            <v>919.2</v>
          </cell>
          <cell r="I891">
            <v>721.5</v>
          </cell>
          <cell r="J891" t="e">
            <v>#DIV/0!</v>
          </cell>
        </row>
        <row r="892">
          <cell r="A892">
            <v>300261016</v>
          </cell>
          <cell r="B892" t="str">
            <v>Панжи ойбиби</v>
          </cell>
          <cell r="C892">
            <v>0</v>
          </cell>
          <cell r="D892">
            <v>0</v>
          </cell>
          <cell r="E892">
            <v>0</v>
          </cell>
          <cell r="F892" t="str">
            <v>Панжи ойбиби</v>
          </cell>
          <cell r="G892">
            <v>0</v>
          </cell>
          <cell r="H892">
            <v>0</v>
          </cell>
          <cell r="I892">
            <v>0</v>
          </cell>
          <cell r="J892" t="e">
            <v>#DIV/0!</v>
          </cell>
        </row>
        <row r="893">
          <cell r="B893" t="str">
            <v>Жасурбек ватанпарват</v>
          </cell>
          <cell r="C893">
            <v>0</v>
          </cell>
          <cell r="D893" t="str">
            <v>Жасурбек ватанпарват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 t="e">
            <v>#DIV/0!</v>
          </cell>
        </row>
        <row r="894">
          <cell r="B894" t="str">
            <v>жами</v>
          </cell>
          <cell r="C894">
            <v>0</v>
          </cell>
          <cell r="D894" t="str">
            <v>жами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78.492167101827675</v>
          </cell>
        </row>
        <row r="895">
          <cell r="A895">
            <v>300240912</v>
          </cell>
          <cell r="B895" t="str">
            <v>Гала тепа</v>
          </cell>
          <cell r="C895">
            <v>0</v>
          </cell>
          <cell r="D895" t="str">
            <v>Гала тепа</v>
          </cell>
          <cell r="E895">
            <v>2377.4</v>
          </cell>
          <cell r="F895">
            <v>0</v>
          </cell>
          <cell r="G895">
            <v>6452.4</v>
          </cell>
          <cell r="H895">
            <v>2377.4</v>
          </cell>
          <cell r="I895">
            <v>2350.1</v>
          </cell>
          <cell r="J895" t="e">
            <v>#DIV/0!</v>
          </cell>
        </row>
        <row r="896">
          <cell r="A896">
            <v>300235577</v>
          </cell>
          <cell r="B896" t="str">
            <v>Ш.Зафар</v>
          </cell>
          <cell r="C896">
            <v>0</v>
          </cell>
          <cell r="D896">
            <v>0</v>
          </cell>
          <cell r="E896">
            <v>0</v>
          </cell>
          <cell r="F896" t="str">
            <v>Ш.Зафар</v>
          </cell>
          <cell r="G896">
            <v>0</v>
          </cell>
          <cell r="H896">
            <v>0</v>
          </cell>
          <cell r="I896">
            <v>0</v>
          </cell>
          <cell r="J896" t="e">
            <v>#DIV/0!</v>
          </cell>
        </row>
        <row r="897">
          <cell r="B897" t="str">
            <v>Журабек</v>
          </cell>
          <cell r="C897">
            <v>0</v>
          </cell>
          <cell r="D897" t="str">
            <v>Журабек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 t="e">
            <v>#DIV/0!</v>
          </cell>
        </row>
        <row r="898">
          <cell r="B898" t="str">
            <v>жами</v>
          </cell>
          <cell r="C898">
            <v>0</v>
          </cell>
          <cell r="D898" t="str">
            <v>жами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98.851686716581142</v>
          </cell>
        </row>
        <row r="899">
          <cell r="A899">
            <v>300250282</v>
          </cell>
          <cell r="B899" t="str">
            <v>Кум кургон Чулкувар</v>
          </cell>
          <cell r="C899">
            <v>0</v>
          </cell>
          <cell r="D899" t="str">
            <v>Кум кургон Чулкувар</v>
          </cell>
          <cell r="E899">
            <v>2419.6</v>
          </cell>
          <cell r="F899">
            <v>0</v>
          </cell>
          <cell r="G899">
            <v>7593.5</v>
          </cell>
          <cell r="H899">
            <v>2419.6</v>
          </cell>
          <cell r="I899">
            <v>2299.4</v>
          </cell>
          <cell r="J899" t="e">
            <v>#DIV/0!</v>
          </cell>
        </row>
        <row r="900">
          <cell r="A900">
            <v>300210767</v>
          </cell>
          <cell r="B900" t="str">
            <v>Иброхим Шермухаммад</v>
          </cell>
          <cell r="C900">
            <v>0</v>
          </cell>
          <cell r="D900">
            <v>0</v>
          </cell>
          <cell r="E900">
            <v>0</v>
          </cell>
          <cell r="F900" t="str">
            <v>Иброхим Шермухаммад</v>
          </cell>
          <cell r="G900">
            <v>0</v>
          </cell>
          <cell r="H900">
            <v>0</v>
          </cell>
          <cell r="I900">
            <v>0</v>
          </cell>
          <cell r="J900" t="e">
            <v>#DIV/0!</v>
          </cell>
        </row>
        <row r="901">
          <cell r="B901" t="str">
            <v>жами</v>
          </cell>
          <cell r="C901">
            <v>0</v>
          </cell>
          <cell r="D901" t="str">
            <v>жами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 t="e">
            <v>#DIV/0!</v>
          </cell>
        </row>
        <row r="902">
          <cell r="A902">
            <v>300249772</v>
          </cell>
          <cell r="B902" t="str">
            <v>Хуршид Акмал</v>
          </cell>
          <cell r="C902">
            <v>0</v>
          </cell>
          <cell r="D902">
            <v>0</v>
          </cell>
          <cell r="E902">
            <v>0</v>
          </cell>
          <cell r="F902" t="str">
            <v>Хуршид Акмал</v>
          </cell>
          <cell r="G902">
            <v>4895.8999999999996</v>
          </cell>
          <cell r="H902">
            <v>996.6</v>
          </cell>
          <cell r="I902">
            <v>245.4</v>
          </cell>
          <cell r="J902">
            <v>95.032236733344362</v>
          </cell>
        </row>
        <row r="903">
          <cell r="A903">
            <v>300240342</v>
          </cell>
          <cell r="B903" t="str">
            <v>Эгамбердиев Феруз Шухрат пахта</v>
          </cell>
          <cell r="C903">
            <v>0</v>
          </cell>
          <cell r="D903" t="str">
            <v>Эгамбердиев Феруз Шухрат пахта</v>
          </cell>
          <cell r="E903">
            <v>996.6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 t="e">
            <v>#DIV/0!</v>
          </cell>
        </row>
        <row r="904">
          <cell r="B904" t="str">
            <v>жами</v>
          </cell>
          <cell r="C904">
            <v>0</v>
          </cell>
          <cell r="D904" t="str">
            <v>жами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 t="e">
            <v>#DIV/0!</v>
          </cell>
        </row>
        <row r="905">
          <cell r="A905">
            <v>300250124</v>
          </cell>
          <cell r="B905" t="str">
            <v>Богибаланд</v>
          </cell>
          <cell r="C905">
            <v>0</v>
          </cell>
          <cell r="D905">
            <v>0</v>
          </cell>
          <cell r="E905">
            <v>0</v>
          </cell>
          <cell r="F905" t="str">
            <v>Богибаланд</v>
          </cell>
          <cell r="G905">
            <v>4141.7</v>
          </cell>
          <cell r="H905">
            <v>281.7</v>
          </cell>
          <cell r="I905">
            <v>221.2</v>
          </cell>
          <cell r="J905">
            <v>24.623720650210714</v>
          </cell>
        </row>
        <row r="906">
          <cell r="A906">
            <v>202935435</v>
          </cell>
          <cell r="B906" t="str">
            <v>Комилжон Гиёс даласи</v>
          </cell>
          <cell r="C906">
            <v>0</v>
          </cell>
          <cell r="D906" t="str">
            <v>Комилжон Гиёс даласи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 t="e">
            <v>#DIV/0!</v>
          </cell>
        </row>
        <row r="907">
          <cell r="A907">
            <v>300250060</v>
          </cell>
          <cell r="B907" t="str">
            <v>Байрамали Нафиса Севара</v>
          </cell>
          <cell r="C907">
            <v>0</v>
          </cell>
          <cell r="D907" t="str">
            <v>Байрамали Нафиса Севара</v>
          </cell>
          <cell r="E907">
            <v>281.7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 t="e">
            <v>#DIV/0!</v>
          </cell>
        </row>
        <row r="908">
          <cell r="B908" t="str">
            <v>жами</v>
          </cell>
          <cell r="C908">
            <v>0</v>
          </cell>
          <cell r="D908" t="str">
            <v>жами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78.523251686190989</v>
          </cell>
        </row>
        <row r="909">
          <cell r="A909">
            <v>206151000</v>
          </cell>
          <cell r="B909" t="str">
            <v>Саидали Фотима Али АШ</v>
          </cell>
          <cell r="C909">
            <v>0</v>
          </cell>
          <cell r="D909">
            <v>0</v>
          </cell>
          <cell r="E909">
            <v>0</v>
          </cell>
          <cell r="F909" t="str">
            <v>Саидали Фотима Али АШ</v>
          </cell>
          <cell r="G909">
            <v>2478.6</v>
          </cell>
          <cell r="H909">
            <v>850.7</v>
          </cell>
          <cell r="I909">
            <v>0</v>
          </cell>
          <cell r="J909" t="e">
            <v>#DIV/0!</v>
          </cell>
        </row>
        <row r="910">
          <cell r="A910">
            <v>206151056</v>
          </cell>
          <cell r="B910" t="str">
            <v>Эрбоев Хикматулло ЕБХ</v>
          </cell>
          <cell r="C910">
            <v>0</v>
          </cell>
          <cell r="D910" t="str">
            <v>Эрбоев Хикматулло ЕБХ</v>
          </cell>
          <cell r="E910">
            <v>846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 t="e">
            <v>#DIV/0!</v>
          </cell>
        </row>
        <row r="911">
          <cell r="A911">
            <v>200787798</v>
          </cell>
          <cell r="B911" t="str">
            <v>Мирза</v>
          </cell>
          <cell r="C911">
            <v>0</v>
          </cell>
          <cell r="D911" t="str">
            <v>Мирза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 t="e">
            <v>#DIV/0!</v>
          </cell>
        </row>
        <row r="912">
          <cell r="A912">
            <v>200767646</v>
          </cell>
          <cell r="B912" t="str">
            <v>Кора Гуппа</v>
          </cell>
          <cell r="C912">
            <v>0</v>
          </cell>
          <cell r="D912" t="str">
            <v>Кора Гуппа</v>
          </cell>
          <cell r="E912">
            <v>4.7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</row>
        <row r="913">
          <cell r="B913" t="str">
            <v>жами</v>
          </cell>
          <cell r="C913">
            <v>0</v>
          </cell>
          <cell r="D913" t="str">
            <v>жами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 t="e">
            <v>#DIV/0!</v>
          </cell>
        </row>
        <row r="914">
          <cell r="A914">
            <v>203559245</v>
          </cell>
          <cell r="B914" t="str">
            <v>Журабек</v>
          </cell>
          <cell r="C914">
            <v>0</v>
          </cell>
          <cell r="D914">
            <v>0</v>
          </cell>
          <cell r="E914">
            <v>0</v>
          </cell>
          <cell r="F914" t="str">
            <v>Журабек</v>
          </cell>
          <cell r="G914">
            <v>5586.3</v>
          </cell>
          <cell r="H914">
            <v>0</v>
          </cell>
          <cell r="I914">
            <v>0</v>
          </cell>
          <cell r="J914" t="e">
            <v>#DIV/0!</v>
          </cell>
        </row>
        <row r="915">
          <cell r="B915" t="str">
            <v>жами</v>
          </cell>
          <cell r="C915">
            <v>0</v>
          </cell>
          <cell r="D915" t="str">
            <v>3-лойиха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 t="e">
            <v>#DIV/0!</v>
          </cell>
        </row>
        <row r="916">
          <cell r="A916">
            <v>206153464</v>
          </cell>
          <cell r="B916" t="str">
            <v>Замин ва замон</v>
          </cell>
          <cell r="C916">
            <v>0</v>
          </cell>
          <cell r="D916">
            <v>0</v>
          </cell>
          <cell r="E916">
            <v>0</v>
          </cell>
          <cell r="F916" t="str">
            <v>Замин ва замон</v>
          </cell>
          <cell r="G916">
            <v>2962.2</v>
          </cell>
          <cell r="H916">
            <v>632.6</v>
          </cell>
          <cell r="I916">
            <v>496.5</v>
          </cell>
          <cell r="J916" t="e">
            <v>#DIV/0!</v>
          </cell>
        </row>
        <row r="917">
          <cell r="A917">
            <v>206168327</v>
          </cell>
          <cell r="B917" t="str">
            <v>Дониёр Рузиев Дилшод</v>
          </cell>
          <cell r="C917">
            <v>0</v>
          </cell>
          <cell r="D917" t="str">
            <v>Дониёр Рузиев Дилшод</v>
          </cell>
          <cell r="E917">
            <v>632.6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 t="e">
            <v>#DIV/0!</v>
          </cell>
        </row>
        <row r="918">
          <cell r="B918" t="str">
            <v>Болтали Шоназарова Максад</v>
          </cell>
          <cell r="C918">
            <v>0</v>
          </cell>
          <cell r="D918" t="str">
            <v>Болтали Шоназарова Максад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 t="e">
            <v>#DIV/0!</v>
          </cell>
        </row>
        <row r="919">
          <cell r="B919" t="str">
            <v>жами</v>
          </cell>
          <cell r="C919">
            <v>0</v>
          </cell>
          <cell r="D919" t="str">
            <v>жами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78.485614922541885</v>
          </cell>
        </row>
        <row r="920">
          <cell r="A920">
            <v>206145671</v>
          </cell>
          <cell r="B920" t="str">
            <v>Шот Тармон Олтинбек</v>
          </cell>
          <cell r="C920">
            <v>0</v>
          </cell>
          <cell r="D920">
            <v>0</v>
          </cell>
          <cell r="E920">
            <v>0</v>
          </cell>
          <cell r="F920" t="str">
            <v>Шот Тармон Олтинбек</v>
          </cell>
          <cell r="G920">
            <v>2836.7</v>
          </cell>
          <cell r="H920">
            <v>570.70000000000005</v>
          </cell>
          <cell r="I920">
            <v>448</v>
          </cell>
          <cell r="J920" t="e">
            <v>#DIV/0!</v>
          </cell>
        </row>
        <row r="921">
          <cell r="A921">
            <v>205146576</v>
          </cell>
          <cell r="B921" t="str">
            <v>Азамат Зохид</v>
          </cell>
          <cell r="C921">
            <v>0</v>
          </cell>
          <cell r="D921" t="str">
            <v>Азамат Зохид</v>
          </cell>
          <cell r="E921">
            <v>570.70000000000005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 t="e">
            <v>#DIV/0!</v>
          </cell>
        </row>
        <row r="922">
          <cell r="B922" t="str">
            <v>жами</v>
          </cell>
          <cell r="C922">
            <v>0</v>
          </cell>
          <cell r="D922" t="str">
            <v>жами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 t="e">
            <v>#DIV/0!</v>
          </cell>
        </row>
        <row r="923">
          <cell r="A923">
            <v>206175857</v>
          </cell>
          <cell r="B923" t="str">
            <v>Тошкуватов Нуриддин ТНТ</v>
          </cell>
          <cell r="C923">
            <v>0</v>
          </cell>
          <cell r="D923" t="str">
            <v>Тошкуватов Нуриддин ТНТ</v>
          </cell>
          <cell r="E923">
            <v>1754.6</v>
          </cell>
          <cell r="F923">
            <v>0</v>
          </cell>
          <cell r="G923">
            <v>5789.2</v>
          </cell>
          <cell r="H923">
            <v>3309.3999999999996</v>
          </cell>
          <cell r="I923">
            <v>2598.1</v>
          </cell>
          <cell r="J923">
            <v>78.500087611704913</v>
          </cell>
        </row>
        <row r="924">
          <cell r="A924">
            <v>203614730</v>
          </cell>
          <cell r="B924" t="str">
            <v>Мухридин</v>
          </cell>
          <cell r="C924">
            <v>0</v>
          </cell>
          <cell r="D924">
            <v>0</v>
          </cell>
          <cell r="E924">
            <v>0</v>
          </cell>
          <cell r="F924" t="str">
            <v>Мухридин</v>
          </cell>
          <cell r="G924">
            <v>0</v>
          </cell>
          <cell r="H924">
            <v>0</v>
          </cell>
          <cell r="I924">
            <v>0</v>
          </cell>
          <cell r="J924" t="e">
            <v>#DIV/0!</v>
          </cell>
        </row>
        <row r="925">
          <cell r="A925">
            <v>206170753</v>
          </cell>
          <cell r="B925" t="str">
            <v>Нур Искандарий ИБНУ</v>
          </cell>
          <cell r="C925">
            <v>0</v>
          </cell>
          <cell r="D925" t="str">
            <v>Нур Искандарий ИБНУ</v>
          </cell>
          <cell r="E925">
            <v>1554.8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 t="e">
            <v>#DIV/0!</v>
          </cell>
        </row>
        <row r="926">
          <cell r="B926" t="str">
            <v>жами</v>
          </cell>
          <cell r="C926">
            <v>0</v>
          </cell>
          <cell r="D926" t="str">
            <v>жами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78.506677947664244</v>
          </cell>
        </row>
        <row r="927">
          <cell r="A927">
            <v>206153378</v>
          </cell>
          <cell r="B927" t="str">
            <v>Шербек Чавондоз</v>
          </cell>
          <cell r="C927">
            <v>0</v>
          </cell>
          <cell r="D927" t="str">
            <v>Шербек Чавондоз</v>
          </cell>
          <cell r="E927">
            <v>82.1</v>
          </cell>
          <cell r="F927">
            <v>0</v>
          </cell>
          <cell r="G927">
            <v>9927.7999999999993</v>
          </cell>
          <cell r="H927">
            <v>82.1</v>
          </cell>
          <cell r="I927">
            <v>0</v>
          </cell>
          <cell r="J927" t="e">
            <v>#DIV/0!</v>
          </cell>
        </row>
        <row r="928">
          <cell r="A928">
            <v>206153433</v>
          </cell>
          <cell r="B928" t="str">
            <v>Кулдошев Тошмурод пахта</v>
          </cell>
          <cell r="C928">
            <v>0</v>
          </cell>
          <cell r="D928">
            <v>0</v>
          </cell>
          <cell r="E928">
            <v>0</v>
          </cell>
          <cell r="F928" t="str">
            <v>Кулдошев Тошмурод пахта</v>
          </cell>
          <cell r="G928">
            <v>0</v>
          </cell>
          <cell r="H928">
            <v>0</v>
          </cell>
          <cell r="I928">
            <v>0</v>
          </cell>
          <cell r="J928" t="e">
            <v>#DIV/0!</v>
          </cell>
        </row>
        <row r="929">
          <cell r="B929" t="str">
            <v>жами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 t="e">
            <v>#DIV/0!</v>
          </cell>
        </row>
        <row r="930">
          <cell r="A930">
            <v>206153393</v>
          </cell>
          <cell r="B930" t="str">
            <v>Алибек Амиров</v>
          </cell>
          <cell r="C930">
            <v>0</v>
          </cell>
          <cell r="D930" t="str">
            <v>Алибек Амиров</v>
          </cell>
          <cell r="E930">
            <v>1321.2</v>
          </cell>
          <cell r="F930">
            <v>0</v>
          </cell>
          <cell r="G930">
            <v>5893.5</v>
          </cell>
          <cell r="H930">
            <v>1900.8000000000002</v>
          </cell>
          <cell r="I930">
            <v>1492.2</v>
          </cell>
          <cell r="J930">
            <v>0</v>
          </cell>
        </row>
        <row r="931">
          <cell r="A931">
            <v>203463137</v>
          </cell>
          <cell r="B931" t="str">
            <v>Севинч</v>
          </cell>
          <cell r="C931">
            <v>0</v>
          </cell>
          <cell r="D931" t="str">
            <v>Севинч</v>
          </cell>
          <cell r="E931">
            <v>579.6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 t="e">
            <v>#DIV/0!</v>
          </cell>
        </row>
        <row r="932">
          <cell r="A932">
            <v>203694364</v>
          </cell>
          <cell r="B932" t="str">
            <v>Жасур</v>
          </cell>
          <cell r="C932">
            <v>0</v>
          </cell>
          <cell r="D932">
            <v>0</v>
          </cell>
          <cell r="E932">
            <v>0</v>
          </cell>
          <cell r="F932" t="str">
            <v>Жасур</v>
          </cell>
          <cell r="G932">
            <v>0</v>
          </cell>
          <cell r="H932">
            <v>0</v>
          </cell>
          <cell r="I932">
            <v>0</v>
          </cell>
          <cell r="J932" t="e">
            <v>#DIV/0!</v>
          </cell>
        </row>
        <row r="933">
          <cell r="A933">
            <v>205221769</v>
          </cell>
          <cell r="B933" t="str">
            <v>Назакот сехри</v>
          </cell>
          <cell r="C933">
            <v>0</v>
          </cell>
          <cell r="D933" t="str">
            <v>Назакот сехри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78.503787878787875</v>
          </cell>
        </row>
        <row r="934">
          <cell r="B934" t="str">
            <v>жами</v>
          </cell>
          <cell r="C934">
            <v>0</v>
          </cell>
          <cell r="D934" t="str">
            <v>жами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 t="e">
            <v>#DIV/0!</v>
          </cell>
        </row>
        <row r="935">
          <cell r="A935">
            <v>206157546</v>
          </cell>
          <cell r="B935" t="str">
            <v>Зулфукаров Анхор ЗА</v>
          </cell>
          <cell r="C935">
            <v>0</v>
          </cell>
          <cell r="D935" t="str">
            <v>Зулфукаров Анхор ЗА</v>
          </cell>
          <cell r="E935">
            <v>1260.8</v>
          </cell>
          <cell r="F935">
            <v>0</v>
          </cell>
          <cell r="G935">
            <v>10196.299999999999</v>
          </cell>
          <cell r="H935">
            <v>4592.6000000000004</v>
          </cell>
          <cell r="I935">
            <v>3605.5</v>
          </cell>
          <cell r="J935" t="e">
            <v>#DIV/0!</v>
          </cell>
        </row>
        <row r="936">
          <cell r="A936">
            <v>206184086</v>
          </cell>
          <cell r="B936" t="str">
            <v>Гулжахон Даврон Нормурот</v>
          </cell>
          <cell r="C936">
            <v>0</v>
          </cell>
          <cell r="D936" t="str">
            <v>Гулжахон Даврон Нормурот</v>
          </cell>
          <cell r="E936">
            <v>3331.8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 t="e">
            <v>#DIV/0!</v>
          </cell>
        </row>
        <row r="937">
          <cell r="A937">
            <v>204705403</v>
          </cell>
          <cell r="B937" t="str">
            <v>АСН Носир бобо</v>
          </cell>
          <cell r="C937">
            <v>0</v>
          </cell>
          <cell r="D937">
            <v>0</v>
          </cell>
          <cell r="E937">
            <v>0</v>
          </cell>
          <cell r="F937" t="str">
            <v>АСН Носир бобо</v>
          </cell>
          <cell r="G937">
            <v>0</v>
          </cell>
          <cell r="H937">
            <v>0</v>
          </cell>
          <cell r="I937">
            <v>0</v>
          </cell>
          <cell r="J937" t="e">
            <v>#DIV/0!</v>
          </cell>
        </row>
        <row r="938">
          <cell r="B938" t="str">
            <v>жами</v>
          </cell>
          <cell r="C938">
            <v>0</v>
          </cell>
          <cell r="D938" t="str">
            <v>жами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78.506728214954492</v>
          </cell>
        </row>
        <row r="939">
          <cell r="A939">
            <v>206157689</v>
          </cell>
          <cell r="B939" t="str">
            <v>Олимжон Навруза Омонжон АОР</v>
          </cell>
          <cell r="C939">
            <v>0</v>
          </cell>
          <cell r="D939" t="str">
            <v>Олимжон Навруза Омонжон АОР</v>
          </cell>
          <cell r="E939">
            <v>1173.8</v>
          </cell>
          <cell r="F939">
            <v>0</v>
          </cell>
          <cell r="G939">
            <v>8835.5</v>
          </cell>
          <cell r="H939">
            <v>3001.8</v>
          </cell>
          <cell r="I939">
            <v>2356.6</v>
          </cell>
          <cell r="J939" t="e">
            <v>#DIV/0!</v>
          </cell>
        </row>
        <row r="940">
          <cell r="A940">
            <v>206196862</v>
          </cell>
          <cell r="B940" t="str">
            <v>Рахматуллаева Парвина</v>
          </cell>
          <cell r="C940">
            <v>0</v>
          </cell>
          <cell r="D940" t="str">
            <v>Рахматуллаева Парвина</v>
          </cell>
          <cell r="E940">
            <v>1828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 t="e">
            <v>#DIV/0!</v>
          </cell>
        </row>
        <row r="941">
          <cell r="B941" t="str">
            <v>Акмалхон</v>
          </cell>
          <cell r="C941">
            <v>0</v>
          </cell>
          <cell r="D941" t="str">
            <v>Акмалхон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 t="e">
            <v>#DIV/0!</v>
          </cell>
        </row>
        <row r="942">
          <cell r="A942">
            <v>202719591</v>
          </cell>
          <cell r="B942" t="str">
            <v>Муротобод</v>
          </cell>
          <cell r="C942">
            <v>0</v>
          </cell>
          <cell r="D942">
            <v>0</v>
          </cell>
          <cell r="E942">
            <v>0</v>
          </cell>
          <cell r="F942" t="str">
            <v>Муротобод</v>
          </cell>
          <cell r="G942">
            <v>0</v>
          </cell>
          <cell r="H942">
            <v>0</v>
          </cell>
          <cell r="I942">
            <v>0</v>
          </cell>
          <cell r="J942">
            <v>78.506229595575988</v>
          </cell>
        </row>
        <row r="943">
          <cell r="B943" t="str">
            <v>жами</v>
          </cell>
          <cell r="C943">
            <v>0</v>
          </cell>
          <cell r="D943" t="str">
            <v>жами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 t="e">
            <v>#DIV/0!</v>
          </cell>
        </row>
        <row r="944">
          <cell r="A944">
            <v>206145940</v>
          </cell>
          <cell r="B944" t="str">
            <v>Шахзод Вохид Элвира</v>
          </cell>
          <cell r="C944">
            <v>0</v>
          </cell>
          <cell r="D944">
            <v>0</v>
          </cell>
          <cell r="E944">
            <v>0</v>
          </cell>
          <cell r="F944" t="str">
            <v>Шахзод Вохид Элвира</v>
          </cell>
          <cell r="G944">
            <v>10237.299999999999</v>
          </cell>
          <cell r="H944">
            <v>0</v>
          </cell>
          <cell r="I944">
            <v>0</v>
          </cell>
          <cell r="J944" t="e">
            <v>#DIV/0!</v>
          </cell>
        </row>
        <row r="945">
          <cell r="B945" t="str">
            <v>жами</v>
          </cell>
          <cell r="C945">
            <v>0</v>
          </cell>
          <cell r="D945" t="str">
            <v>11-лойиха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 t="e">
            <v>#DIV/0!</v>
          </cell>
        </row>
        <row r="946">
          <cell r="A946">
            <v>203866133</v>
          </cell>
          <cell r="B946" t="str">
            <v>Истиклол</v>
          </cell>
          <cell r="C946">
            <v>0</v>
          </cell>
          <cell r="D946">
            <v>0</v>
          </cell>
          <cell r="E946">
            <v>0</v>
          </cell>
          <cell r="F946" t="str">
            <v>Истиклол</v>
          </cell>
          <cell r="G946">
            <v>9751.2000000000007</v>
          </cell>
          <cell r="H946">
            <v>0</v>
          </cell>
          <cell r="I946">
            <v>0</v>
          </cell>
          <cell r="J946" t="e">
            <v>#DIV/0!</v>
          </cell>
        </row>
        <row r="947">
          <cell r="B947" t="str">
            <v>жами</v>
          </cell>
          <cell r="C947">
            <v>0</v>
          </cell>
          <cell r="D947" t="str">
            <v>12-лойиха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 t="e">
            <v>#DIV/0!</v>
          </cell>
        </row>
        <row r="948">
          <cell r="A948">
            <v>200767923</v>
          </cell>
          <cell r="B948" t="str">
            <v>Сарвар</v>
          </cell>
          <cell r="C948">
            <v>0</v>
          </cell>
          <cell r="D948">
            <v>0</v>
          </cell>
          <cell r="E948">
            <v>0</v>
          </cell>
          <cell r="F948" t="str">
            <v>Сарвар</v>
          </cell>
          <cell r="G948">
            <v>3729.3</v>
          </cell>
          <cell r="H948">
            <v>906.8</v>
          </cell>
          <cell r="I948">
            <v>711.9</v>
          </cell>
          <cell r="J948" t="e">
            <v>#DIV/0!</v>
          </cell>
        </row>
        <row r="949">
          <cell r="A949">
            <v>206157664</v>
          </cell>
          <cell r="B949" t="str">
            <v>Абдувоси Отоёров БАШ</v>
          </cell>
          <cell r="C949">
            <v>0</v>
          </cell>
          <cell r="D949" t="str">
            <v>Абдувоси Отоёров БАШ</v>
          </cell>
          <cell r="E949">
            <v>906.8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 t="e">
            <v>#DIV/0!</v>
          </cell>
        </row>
        <row r="950">
          <cell r="B950" t="str">
            <v>Фарход Акбар Азимхон</v>
          </cell>
          <cell r="C950">
            <v>0</v>
          </cell>
          <cell r="D950" t="str">
            <v>Фарход Акбар Азимхон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 t="e">
            <v>#DIV/0!</v>
          </cell>
        </row>
        <row r="951">
          <cell r="B951" t="str">
            <v>жами</v>
          </cell>
          <cell r="C951">
            <v>0</v>
          </cell>
          <cell r="D951" t="str">
            <v>жами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78.506837229819155</v>
          </cell>
        </row>
        <row r="952">
          <cell r="A952">
            <v>206196886</v>
          </cell>
          <cell r="B952" t="str">
            <v>Эгамберди Акбар</v>
          </cell>
          <cell r="C952">
            <v>0</v>
          </cell>
          <cell r="D952">
            <v>0</v>
          </cell>
          <cell r="E952">
            <v>0</v>
          </cell>
          <cell r="F952" t="str">
            <v>Эгамберди Акбар</v>
          </cell>
          <cell r="G952">
            <v>9532.2000000000007</v>
          </cell>
          <cell r="H952">
            <v>1200.8</v>
          </cell>
          <cell r="I952">
            <v>942.6</v>
          </cell>
          <cell r="J952" t="e">
            <v>#DIV/0!</v>
          </cell>
        </row>
        <row r="953">
          <cell r="A953">
            <v>203289566</v>
          </cell>
          <cell r="B953" t="str">
            <v>Курбон ота</v>
          </cell>
          <cell r="C953">
            <v>0</v>
          </cell>
          <cell r="D953" t="str">
            <v>Курбон ота</v>
          </cell>
          <cell r="E953">
            <v>1200.8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 t="e">
            <v>#DIV/0!</v>
          </cell>
        </row>
        <row r="954">
          <cell r="B954" t="str">
            <v>жами</v>
          </cell>
          <cell r="C954">
            <v>0</v>
          </cell>
          <cell r="D954" t="str">
            <v>жами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 t="e">
            <v>#DIV/0!</v>
          </cell>
        </row>
        <row r="955">
          <cell r="A955">
            <v>206151064</v>
          </cell>
          <cell r="B955" t="str">
            <v>Абдувохидов Икром Кулсой</v>
          </cell>
          <cell r="C955">
            <v>0</v>
          </cell>
          <cell r="D955" t="str">
            <v>Абдувохидов Икром Кулсой</v>
          </cell>
          <cell r="E955">
            <v>882.5</v>
          </cell>
          <cell r="F955">
            <v>0</v>
          </cell>
          <cell r="G955">
            <v>6019.7</v>
          </cell>
          <cell r="H955">
            <v>1690.3</v>
          </cell>
          <cell r="I955">
            <v>1326.9</v>
          </cell>
          <cell r="J955">
            <v>78.497668221185876</v>
          </cell>
        </row>
        <row r="956">
          <cell r="A956">
            <v>206153339</v>
          </cell>
          <cell r="B956" t="str">
            <v>Бойтупи Элмуродов</v>
          </cell>
          <cell r="C956">
            <v>0</v>
          </cell>
          <cell r="D956" t="str">
            <v>Бойтупи Элмуродов</v>
          </cell>
          <cell r="E956">
            <v>807.8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 t="e">
            <v>#DIV/0!</v>
          </cell>
        </row>
        <row r="957">
          <cell r="A957">
            <v>206157640</v>
          </cell>
          <cell r="B957" t="str">
            <v>Саддам салимов</v>
          </cell>
          <cell r="C957">
            <v>0</v>
          </cell>
          <cell r="D957">
            <v>0</v>
          </cell>
          <cell r="E957">
            <v>0</v>
          </cell>
          <cell r="F957" t="str">
            <v>Саддам салимов</v>
          </cell>
          <cell r="G957">
            <v>0</v>
          </cell>
          <cell r="H957">
            <v>0</v>
          </cell>
          <cell r="I957">
            <v>0</v>
          </cell>
          <cell r="J957" t="e">
            <v>#DIV/0!</v>
          </cell>
        </row>
        <row r="958">
          <cell r="B958" t="str">
            <v>жами</v>
          </cell>
          <cell r="C958">
            <v>0</v>
          </cell>
          <cell r="D958" t="str">
            <v>жами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78.500857835887118</v>
          </cell>
        </row>
        <row r="959">
          <cell r="A959">
            <v>206145695</v>
          </cell>
          <cell r="B959" t="str">
            <v>Жавохир Жамшид Парвози</v>
          </cell>
          <cell r="C959">
            <v>0</v>
          </cell>
          <cell r="D959" t="str">
            <v>Жавохир Жамшид Парвози</v>
          </cell>
          <cell r="E959">
            <v>1364.4</v>
          </cell>
          <cell r="F959">
            <v>0</v>
          </cell>
          <cell r="G959">
            <v>6124.2</v>
          </cell>
          <cell r="H959">
            <v>1364.4</v>
          </cell>
          <cell r="I959">
            <v>1071.0999999999999</v>
          </cell>
          <cell r="J959" t="e">
            <v>#DIV/0!</v>
          </cell>
        </row>
        <row r="960">
          <cell r="A960">
            <v>206145632</v>
          </cell>
          <cell r="B960" t="str">
            <v>Шодикул Шодмон Шароф</v>
          </cell>
          <cell r="C960">
            <v>0</v>
          </cell>
          <cell r="D960">
            <v>0</v>
          </cell>
          <cell r="E960">
            <v>0</v>
          </cell>
          <cell r="F960" t="str">
            <v>Шодикул Шодмон Шароф</v>
          </cell>
          <cell r="G960">
            <v>0</v>
          </cell>
          <cell r="H960">
            <v>0</v>
          </cell>
          <cell r="I960">
            <v>0</v>
          </cell>
          <cell r="J960" t="e">
            <v>#DIV/0!</v>
          </cell>
        </row>
        <row r="961">
          <cell r="A961">
            <v>206145704</v>
          </cell>
          <cell r="B961" t="str">
            <v>Асатуллаев Зокир АЗИ</v>
          </cell>
          <cell r="C961">
            <v>0</v>
          </cell>
          <cell r="D961" t="str">
            <v>Асатуллаев Зокир АЗИ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 t="e">
            <v>#DIV/0!</v>
          </cell>
        </row>
        <row r="962">
          <cell r="B962" t="str">
            <v>жами</v>
          </cell>
          <cell r="C962">
            <v>0</v>
          </cell>
          <cell r="D962" t="str">
            <v>жами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78.503371445323936</v>
          </cell>
        </row>
        <row r="963">
          <cell r="A963">
            <v>205154789</v>
          </cell>
          <cell r="B963" t="str">
            <v>Куз мехри</v>
          </cell>
          <cell r="C963">
            <v>0</v>
          </cell>
          <cell r="D963">
            <v>0</v>
          </cell>
          <cell r="E963">
            <v>0</v>
          </cell>
          <cell r="F963" t="str">
            <v>Куз мехри</v>
          </cell>
          <cell r="G963">
            <v>474.2</v>
          </cell>
          <cell r="H963">
            <v>0</v>
          </cell>
          <cell r="I963">
            <v>0</v>
          </cell>
          <cell r="J963" t="e">
            <v>#DIV/0!</v>
          </cell>
        </row>
        <row r="964">
          <cell r="B964" t="str">
            <v>жами</v>
          </cell>
          <cell r="C964">
            <v>0</v>
          </cell>
          <cell r="D964" t="str">
            <v>жами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 t="e">
            <v>#DIV/0!</v>
          </cell>
        </row>
        <row r="965">
          <cell r="A965">
            <v>203801712</v>
          </cell>
          <cell r="B965" t="str">
            <v>Музаффар бобо</v>
          </cell>
          <cell r="C965">
            <v>0</v>
          </cell>
          <cell r="D965">
            <v>0</v>
          </cell>
          <cell r="E965">
            <v>0</v>
          </cell>
          <cell r="F965" t="str">
            <v>Музаффар бобо</v>
          </cell>
          <cell r="G965">
            <v>1751.2</v>
          </cell>
          <cell r="H965">
            <v>0</v>
          </cell>
          <cell r="I965">
            <v>0</v>
          </cell>
          <cell r="J965" t="e">
            <v>#DIV/0!</v>
          </cell>
        </row>
        <row r="966">
          <cell r="B966" t="str">
            <v>жами</v>
          </cell>
          <cell r="C966">
            <v>0</v>
          </cell>
          <cell r="D966" t="str">
            <v>жами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 t="e">
            <v>#DIV/0!</v>
          </cell>
        </row>
        <row r="967">
          <cell r="A967">
            <v>204743863</v>
          </cell>
          <cell r="B967" t="str">
            <v>Саттор бобо ВСС</v>
          </cell>
          <cell r="C967">
            <v>0</v>
          </cell>
          <cell r="D967">
            <v>0</v>
          </cell>
          <cell r="E967">
            <v>0</v>
          </cell>
          <cell r="F967" t="str">
            <v>Саттор бобо ВСС</v>
          </cell>
          <cell r="G967">
            <v>2439.3000000000002</v>
          </cell>
          <cell r="H967">
            <v>0</v>
          </cell>
          <cell r="I967">
            <v>0</v>
          </cell>
          <cell r="J967" t="e">
            <v>#DIV/0!</v>
          </cell>
        </row>
        <row r="968">
          <cell r="B968" t="str">
            <v>жами</v>
          </cell>
          <cell r="C968">
            <v>0</v>
          </cell>
          <cell r="D968" t="str">
            <v>жами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 t="e">
            <v>#DIV/0!</v>
          </cell>
        </row>
        <row r="969">
          <cell r="A969">
            <v>200767170</v>
          </cell>
          <cell r="B969" t="str">
            <v>Дустлик</v>
          </cell>
          <cell r="C969">
            <v>0</v>
          </cell>
          <cell r="D969">
            <v>0</v>
          </cell>
          <cell r="E969">
            <v>0</v>
          </cell>
          <cell r="F969" t="str">
            <v>Дустлик</v>
          </cell>
          <cell r="G969">
            <v>15635.5</v>
          </cell>
          <cell r="H969">
            <v>0</v>
          </cell>
          <cell r="I969">
            <v>0</v>
          </cell>
          <cell r="J969" t="e">
            <v>#DIV/0!</v>
          </cell>
        </row>
        <row r="970">
          <cell r="B970" t="str">
            <v>жами</v>
          </cell>
          <cell r="C970">
            <v>0</v>
          </cell>
          <cell r="D970" t="str">
            <v>жами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 t="e">
            <v>#DIV/0!</v>
          </cell>
        </row>
        <row r="971">
          <cell r="A971">
            <v>205348292</v>
          </cell>
          <cell r="B971" t="str">
            <v>Зангибой эли</v>
          </cell>
          <cell r="C971">
            <v>0</v>
          </cell>
          <cell r="D971">
            <v>0</v>
          </cell>
          <cell r="E971">
            <v>0</v>
          </cell>
          <cell r="F971" t="str">
            <v>Зангибой эли</v>
          </cell>
          <cell r="G971">
            <v>2464.4</v>
          </cell>
          <cell r="H971">
            <v>0</v>
          </cell>
          <cell r="I971">
            <v>0</v>
          </cell>
          <cell r="J971" t="e">
            <v>#DIV/0!</v>
          </cell>
        </row>
        <row r="972">
          <cell r="B972" t="str">
            <v>жами</v>
          </cell>
          <cell r="C972">
            <v>0</v>
          </cell>
          <cell r="D972" t="str">
            <v>жами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 t="e">
            <v>#DIV/0!</v>
          </cell>
        </row>
        <row r="973">
          <cell r="A973">
            <v>206145957</v>
          </cell>
          <cell r="B973" t="str">
            <v>Дилрабо Шавкат Рахмон</v>
          </cell>
          <cell r="C973">
            <v>0</v>
          </cell>
          <cell r="D973" t="str">
            <v>Дилрабо Шавкат Рахмон</v>
          </cell>
          <cell r="E973">
            <v>1562.3</v>
          </cell>
          <cell r="F973">
            <v>0</v>
          </cell>
          <cell r="G973">
            <v>7744.1</v>
          </cell>
          <cell r="H973">
            <v>4956</v>
          </cell>
          <cell r="I973">
            <v>3890.7</v>
          </cell>
          <cell r="J973" t="e">
            <v>#DIV/0!</v>
          </cell>
        </row>
        <row r="974">
          <cell r="A974">
            <v>206161961</v>
          </cell>
          <cell r="B974" t="str">
            <v>Умуркул Салимов</v>
          </cell>
          <cell r="C974">
            <v>0</v>
          </cell>
          <cell r="D974" t="str">
            <v>Умуркул Салимов</v>
          </cell>
          <cell r="E974">
            <v>3393.7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 t="e">
            <v>#DIV/0!</v>
          </cell>
        </row>
        <row r="975">
          <cell r="A975">
            <v>206150983</v>
          </cell>
          <cell r="B975" t="str">
            <v>Аннакул Парда дурдонаси</v>
          </cell>
          <cell r="C975">
            <v>0</v>
          </cell>
          <cell r="D975">
            <v>0</v>
          </cell>
          <cell r="E975">
            <v>0</v>
          </cell>
          <cell r="F975" t="str">
            <v>Аннакул Парда дурдонаси</v>
          </cell>
          <cell r="G975">
            <v>0</v>
          </cell>
          <cell r="H975">
            <v>0</v>
          </cell>
          <cell r="I975">
            <v>0</v>
          </cell>
          <cell r="J975" t="e">
            <v>#DIV/0!</v>
          </cell>
        </row>
        <row r="976">
          <cell r="B976" t="str">
            <v>жами</v>
          </cell>
          <cell r="C976">
            <v>0</v>
          </cell>
          <cell r="D976" t="str">
            <v>жами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78.504842615012109</v>
          </cell>
        </row>
        <row r="977">
          <cell r="A977">
            <v>206145617</v>
          </cell>
          <cell r="B977" t="str">
            <v>Ашур Муродулло Очил МО</v>
          </cell>
          <cell r="C977">
            <v>0</v>
          </cell>
          <cell r="D977" t="str">
            <v>Ашур Муродулло Очил МО</v>
          </cell>
          <cell r="E977">
            <v>935.8</v>
          </cell>
          <cell r="F977">
            <v>0</v>
          </cell>
          <cell r="G977">
            <v>6618.1</v>
          </cell>
          <cell r="H977">
            <v>935.8</v>
          </cell>
          <cell r="I977">
            <v>734.6</v>
          </cell>
          <cell r="J977" t="e">
            <v>#DIV/0!</v>
          </cell>
        </row>
        <row r="978">
          <cell r="A978">
            <v>206145600</v>
          </cell>
          <cell r="B978" t="str">
            <v>Ахмад кули расо</v>
          </cell>
          <cell r="C978">
            <v>0</v>
          </cell>
          <cell r="D978">
            <v>0</v>
          </cell>
          <cell r="E978">
            <v>0</v>
          </cell>
          <cell r="F978" t="str">
            <v>Ахмад кули расо</v>
          </cell>
          <cell r="G978">
            <v>0</v>
          </cell>
          <cell r="H978">
            <v>0</v>
          </cell>
          <cell r="I978">
            <v>0</v>
          </cell>
          <cell r="J978" t="e">
            <v>#DIV/0!</v>
          </cell>
        </row>
        <row r="979">
          <cell r="B979" t="str">
            <v>жами</v>
          </cell>
          <cell r="C979">
            <v>0</v>
          </cell>
          <cell r="D979" t="str">
            <v>жами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 t="e">
            <v>#DIV/0!</v>
          </cell>
        </row>
        <row r="980">
          <cell r="A980">
            <v>204387128</v>
          </cell>
          <cell r="B980" t="str">
            <v>Жар кутон Абдумалик</v>
          </cell>
          <cell r="C980">
            <v>0</v>
          </cell>
          <cell r="D980">
            <v>0</v>
          </cell>
          <cell r="E980">
            <v>0</v>
          </cell>
          <cell r="F980" t="str">
            <v>Жар кутон Абдумалик</v>
          </cell>
          <cell r="G980">
            <v>231.8</v>
          </cell>
          <cell r="H980">
            <v>0</v>
          </cell>
          <cell r="I980">
            <v>0</v>
          </cell>
          <cell r="J980">
            <v>78.499679418679207</v>
          </cell>
        </row>
        <row r="981">
          <cell r="B981" t="str">
            <v>жами</v>
          </cell>
          <cell r="C981">
            <v>0</v>
          </cell>
          <cell r="D981" t="str">
            <v>22-лойиха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 t="e">
            <v>#DIV/0!</v>
          </cell>
        </row>
        <row r="982">
          <cell r="A982">
            <v>202561134</v>
          </cell>
          <cell r="B982" t="str">
            <v xml:space="preserve">Жавлонбек  </v>
          </cell>
          <cell r="C982">
            <v>0</v>
          </cell>
          <cell r="D982">
            <v>0</v>
          </cell>
          <cell r="E982">
            <v>0</v>
          </cell>
          <cell r="F982" t="str">
            <v xml:space="preserve">Жавлонбек  </v>
          </cell>
          <cell r="G982">
            <v>1208.8</v>
          </cell>
          <cell r="H982">
            <v>59</v>
          </cell>
          <cell r="I982">
            <v>0</v>
          </cell>
          <cell r="J982" t="e">
            <v>#DIV/0!</v>
          </cell>
        </row>
        <row r="983">
          <cell r="A983">
            <v>200975704</v>
          </cell>
          <cell r="B983" t="str">
            <v>Зариф</v>
          </cell>
          <cell r="C983">
            <v>0</v>
          </cell>
          <cell r="D983" t="str">
            <v>Зариф</v>
          </cell>
          <cell r="E983">
            <v>59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 t="e">
            <v>#DIV/0!</v>
          </cell>
        </row>
        <row r="984">
          <cell r="A984">
            <v>205027731</v>
          </cell>
          <cell r="B984" t="str">
            <v>Мухаммадиризо МШР</v>
          </cell>
          <cell r="C984">
            <v>0</v>
          </cell>
          <cell r="D984" t="str">
            <v>Мухаммадиризо МШР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 t="e">
            <v>#DIV/0!</v>
          </cell>
        </row>
        <row r="985">
          <cell r="B985" t="str">
            <v>жами</v>
          </cell>
          <cell r="C985">
            <v>0</v>
          </cell>
          <cell r="D985" t="str">
            <v>жами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</row>
        <row r="986">
          <cell r="A986">
            <v>205170097</v>
          </cell>
          <cell r="B986" t="str">
            <v>Куштепа ААМ</v>
          </cell>
          <cell r="C986">
            <v>0</v>
          </cell>
          <cell r="D986">
            <v>0</v>
          </cell>
          <cell r="E986">
            <v>0</v>
          </cell>
          <cell r="F986" t="str">
            <v>Куштепа ААМ</v>
          </cell>
          <cell r="G986">
            <v>78.099999999999994</v>
          </cell>
          <cell r="H986">
            <v>0</v>
          </cell>
          <cell r="I986">
            <v>0</v>
          </cell>
          <cell r="J986" t="e">
            <v>#DIV/0!</v>
          </cell>
        </row>
        <row r="987">
          <cell r="B987" t="str">
            <v>жами</v>
          </cell>
          <cell r="C987">
            <v>0</v>
          </cell>
          <cell r="D987" t="str">
            <v>25-лойиха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 t="e">
            <v>#DIV/0!</v>
          </cell>
        </row>
        <row r="988">
          <cell r="A988">
            <v>204139514</v>
          </cell>
          <cell r="B988" t="str">
            <v>Амиркул бобо</v>
          </cell>
          <cell r="C988">
            <v>0</v>
          </cell>
          <cell r="D988">
            <v>0</v>
          </cell>
          <cell r="E988">
            <v>0</v>
          </cell>
          <cell r="F988" t="str">
            <v>Амиркул бобо</v>
          </cell>
          <cell r="G988">
            <v>6592.9</v>
          </cell>
          <cell r="H988">
            <v>372.5</v>
          </cell>
          <cell r="I988">
            <v>0</v>
          </cell>
          <cell r="J988" t="e">
            <v>#DIV/0!</v>
          </cell>
        </row>
        <row r="989">
          <cell r="A989">
            <v>204735019</v>
          </cell>
          <cell r="B989" t="str">
            <v>Парда бобо</v>
          </cell>
          <cell r="C989">
            <v>0</v>
          </cell>
          <cell r="D989" t="str">
            <v>Парда бобо</v>
          </cell>
          <cell r="E989">
            <v>372.5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 t="e">
            <v>#DIV/0!</v>
          </cell>
        </row>
        <row r="990">
          <cell r="B990" t="str">
            <v>жами</v>
          </cell>
          <cell r="C990">
            <v>0</v>
          </cell>
          <cell r="D990" t="str">
            <v>жами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 t="e">
            <v>#DIV/0!</v>
          </cell>
        </row>
        <row r="991">
          <cell r="A991">
            <v>203310041</v>
          </cell>
          <cell r="B991" t="str">
            <v>Кувончбек</v>
          </cell>
          <cell r="C991">
            <v>0</v>
          </cell>
          <cell r="D991">
            <v>0</v>
          </cell>
          <cell r="E991">
            <v>0</v>
          </cell>
          <cell r="F991" t="str">
            <v>Кувончбек</v>
          </cell>
          <cell r="G991">
            <v>6978.9</v>
          </cell>
          <cell r="H991">
            <v>2463.5</v>
          </cell>
          <cell r="I991">
            <v>1934</v>
          </cell>
          <cell r="J991">
            <v>0</v>
          </cell>
        </row>
        <row r="992">
          <cell r="A992">
            <v>206152370</v>
          </cell>
          <cell r="B992" t="str">
            <v xml:space="preserve">Пахтакор Холикулов </v>
          </cell>
          <cell r="C992">
            <v>0</v>
          </cell>
          <cell r="D992" t="str">
            <v xml:space="preserve">Пахтакор Холикулов </v>
          </cell>
          <cell r="E992">
            <v>2463.5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 t="e">
            <v>#DIV/0!</v>
          </cell>
        </row>
        <row r="993">
          <cell r="B993" t="str">
            <v>Зафар Рузимурот Зайнаб АЕЗ</v>
          </cell>
          <cell r="C993">
            <v>0</v>
          </cell>
          <cell r="D993" t="str">
            <v>Зафар Рузимурот Зайнаб АЕЗ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 t="e">
            <v>#DIV/0!</v>
          </cell>
        </row>
        <row r="994">
          <cell r="B994" t="str">
            <v>жами</v>
          </cell>
          <cell r="C994">
            <v>0</v>
          </cell>
          <cell r="D994" t="str">
            <v>жами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78.506190379541309</v>
          </cell>
        </row>
        <row r="995">
          <cell r="A995">
            <v>202803837</v>
          </cell>
          <cell r="B995" t="str">
            <v>Зафар</v>
          </cell>
          <cell r="C995">
            <v>0</v>
          </cell>
          <cell r="D995">
            <v>0</v>
          </cell>
          <cell r="E995">
            <v>0</v>
          </cell>
          <cell r="F995" t="str">
            <v>Зафар</v>
          </cell>
          <cell r="G995">
            <v>21143.3</v>
          </cell>
          <cell r="H995">
            <v>0</v>
          </cell>
          <cell r="I995">
            <v>0</v>
          </cell>
          <cell r="J995" t="e">
            <v>#DIV/0!</v>
          </cell>
        </row>
        <row r="996">
          <cell r="B996" t="str">
            <v>жами</v>
          </cell>
          <cell r="C996">
            <v>0</v>
          </cell>
          <cell r="D996" t="str">
            <v>28-лойиха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 t="e">
            <v>#DIV/0!</v>
          </cell>
        </row>
        <row r="997">
          <cell r="A997">
            <v>205014494</v>
          </cell>
          <cell r="B997" t="str">
            <v>Абдиев Омон</v>
          </cell>
          <cell r="C997">
            <v>0</v>
          </cell>
          <cell r="D997">
            <v>0</v>
          </cell>
          <cell r="E997">
            <v>0</v>
          </cell>
          <cell r="F997" t="str">
            <v>Абдиев Омон</v>
          </cell>
          <cell r="G997">
            <v>6895</v>
          </cell>
          <cell r="H997">
            <v>286.10000000000002</v>
          </cell>
          <cell r="I997">
            <v>224.5</v>
          </cell>
          <cell r="J997" t="e">
            <v>#DIV/0!</v>
          </cell>
        </row>
        <row r="998">
          <cell r="A998">
            <v>206161939</v>
          </cell>
          <cell r="B998" t="str">
            <v>Шодлик Омон</v>
          </cell>
          <cell r="C998">
            <v>0</v>
          </cell>
          <cell r="D998" t="str">
            <v>Шодлик Омон</v>
          </cell>
          <cell r="E998">
            <v>286.10000000000002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 t="e">
            <v>#DIV/0!</v>
          </cell>
        </row>
        <row r="999">
          <cell r="B999" t="str">
            <v>жами</v>
          </cell>
          <cell r="C999">
            <v>0</v>
          </cell>
          <cell r="D999" t="str">
            <v>жами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 t="e">
            <v>#DIV/0!</v>
          </cell>
        </row>
        <row r="1000">
          <cell r="A1000">
            <v>205251748</v>
          </cell>
          <cell r="B1000" t="str">
            <v>Сирожидин</v>
          </cell>
          <cell r="C1000">
            <v>0</v>
          </cell>
          <cell r="D1000">
            <v>0</v>
          </cell>
          <cell r="E1000">
            <v>0</v>
          </cell>
          <cell r="F1000" t="str">
            <v>Сирожидин</v>
          </cell>
          <cell r="G1000">
            <v>1733.9</v>
          </cell>
          <cell r="H1000">
            <v>0</v>
          </cell>
          <cell r="I1000">
            <v>0</v>
          </cell>
          <cell r="J1000">
            <v>78.469066759874167</v>
          </cell>
        </row>
        <row r="1001">
          <cell r="B1001" t="str">
            <v>жами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 t="e">
            <v>#DIV/0!</v>
          </cell>
        </row>
        <row r="1002">
          <cell r="A1002">
            <v>204791694</v>
          </cell>
          <cell r="B1002" t="str">
            <v>Куш тепа Р А С</v>
          </cell>
          <cell r="C1002">
            <v>0</v>
          </cell>
          <cell r="D1002">
            <v>0</v>
          </cell>
          <cell r="E1002">
            <v>0</v>
          </cell>
          <cell r="F1002" t="str">
            <v>Куш тепа Р А С</v>
          </cell>
          <cell r="G1002">
            <v>1242.3</v>
          </cell>
          <cell r="H1002">
            <v>0</v>
          </cell>
          <cell r="I1002">
            <v>0</v>
          </cell>
          <cell r="J1002" t="e">
            <v>#DIV/0!</v>
          </cell>
        </row>
        <row r="1003">
          <cell r="B1003" t="str">
            <v>жами</v>
          </cell>
          <cell r="C1003">
            <v>0</v>
          </cell>
          <cell r="D1003" t="str">
            <v>жами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 t="e">
            <v>#DIV/0!</v>
          </cell>
        </row>
        <row r="1004">
          <cell r="A1004">
            <v>206184047</v>
          </cell>
          <cell r="B1004" t="str">
            <v>Нурали Руслан</v>
          </cell>
          <cell r="C1004">
            <v>0</v>
          </cell>
          <cell r="D1004" t="str">
            <v>Нурали Руслан</v>
          </cell>
          <cell r="E1004">
            <v>1143.8</v>
          </cell>
          <cell r="F1004">
            <v>0</v>
          </cell>
          <cell r="G1004">
            <v>5984.2</v>
          </cell>
          <cell r="H1004">
            <v>1143.8</v>
          </cell>
          <cell r="I1004">
            <v>897.9</v>
          </cell>
          <cell r="J1004" t="e">
            <v>#DIV/0!</v>
          </cell>
        </row>
        <row r="1005">
          <cell r="A1005">
            <v>206145964</v>
          </cell>
          <cell r="B1005" t="str">
            <v>Бойтемир Эргашев</v>
          </cell>
          <cell r="C1005">
            <v>0</v>
          </cell>
          <cell r="D1005">
            <v>0</v>
          </cell>
          <cell r="E1005">
            <v>0</v>
          </cell>
          <cell r="F1005" t="str">
            <v>Бойтемир Эргашев</v>
          </cell>
          <cell r="G1005">
            <v>0</v>
          </cell>
          <cell r="H1005">
            <v>0</v>
          </cell>
          <cell r="I1005">
            <v>0</v>
          </cell>
          <cell r="J1005" t="e">
            <v>#DIV/0!</v>
          </cell>
        </row>
        <row r="1006">
          <cell r="B1006" t="str">
            <v>жами</v>
          </cell>
          <cell r="C1006">
            <v>0</v>
          </cell>
          <cell r="D1006" t="str">
            <v>жами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 t="e">
            <v>#DIV/0!</v>
          </cell>
        </row>
        <row r="1007">
          <cell r="A1007">
            <v>204999924</v>
          </cell>
          <cell r="B1007" t="str">
            <v>Мухаммади Эшонкулов</v>
          </cell>
          <cell r="C1007">
            <v>0</v>
          </cell>
          <cell r="D1007">
            <v>0</v>
          </cell>
          <cell r="E1007">
            <v>0</v>
          </cell>
          <cell r="F1007" t="str">
            <v>Мухаммади Эшонкулов</v>
          </cell>
          <cell r="G1007">
            <v>0</v>
          </cell>
          <cell r="H1007">
            <v>0</v>
          </cell>
          <cell r="I1007">
            <v>0</v>
          </cell>
          <cell r="J1007">
            <v>78.501486273824099</v>
          </cell>
        </row>
        <row r="1008">
          <cell r="B1008" t="str">
            <v>жами</v>
          </cell>
          <cell r="C1008">
            <v>0</v>
          </cell>
          <cell r="D1008" t="str">
            <v>жами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 t="e">
            <v>#DIV/0!</v>
          </cell>
        </row>
        <row r="1009">
          <cell r="A1009">
            <v>206140727</v>
          </cell>
          <cell r="B1009" t="str">
            <v>Улжон Зафар боги меваси</v>
          </cell>
          <cell r="C1009">
            <v>0</v>
          </cell>
          <cell r="D1009">
            <v>0</v>
          </cell>
          <cell r="E1009">
            <v>0</v>
          </cell>
          <cell r="F1009" t="str">
            <v>Улжон Зафар боги меваси</v>
          </cell>
          <cell r="G1009">
            <v>2954</v>
          </cell>
          <cell r="H1009">
            <v>1271.9000000000001</v>
          </cell>
          <cell r="I1009">
            <v>998.5</v>
          </cell>
          <cell r="J1009" t="e">
            <v>#DIV/0!</v>
          </cell>
        </row>
        <row r="1010">
          <cell r="A1010">
            <v>206157672</v>
          </cell>
          <cell r="B1010" t="str">
            <v>Абубакир Абдуганиев</v>
          </cell>
          <cell r="C1010">
            <v>0</v>
          </cell>
          <cell r="D1010" t="str">
            <v>Абубакир Абдуганиев</v>
          </cell>
          <cell r="E1010">
            <v>1271.9000000000001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 t="e">
            <v>#DIV/0!</v>
          </cell>
        </row>
        <row r="1011">
          <cell r="A1011">
            <v>206753153</v>
          </cell>
          <cell r="B1011" t="str">
            <v>Фазлидин Фаёз  Файз</v>
          </cell>
          <cell r="C1011">
            <v>0</v>
          </cell>
          <cell r="D1011" t="str">
            <v>Фазлидин Фаёз  Файз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 t="e">
            <v>#DIV/0!</v>
          </cell>
        </row>
        <row r="1012">
          <cell r="B1012" t="str">
            <v>жами</v>
          </cell>
          <cell r="C1012">
            <v>0</v>
          </cell>
          <cell r="D1012" t="str">
            <v>жами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78.504599418193251</v>
          </cell>
        </row>
        <row r="1013">
          <cell r="A1013">
            <v>206145592</v>
          </cell>
          <cell r="B1013" t="str">
            <v>Ойша Эшонкул Камол</v>
          </cell>
          <cell r="C1013">
            <v>0</v>
          </cell>
          <cell r="D1013">
            <v>0</v>
          </cell>
          <cell r="E1013">
            <v>0</v>
          </cell>
          <cell r="F1013" t="str">
            <v>Ойша Эшонкул Камол</v>
          </cell>
          <cell r="G1013">
            <v>8690.6</v>
          </cell>
          <cell r="H1013">
            <v>1767.5</v>
          </cell>
          <cell r="I1013">
            <v>1387.6</v>
          </cell>
          <cell r="J1013" t="e">
            <v>#DIV/0!</v>
          </cell>
        </row>
        <row r="1014">
          <cell r="A1014">
            <v>206151049</v>
          </cell>
          <cell r="B1014" t="str">
            <v>Марзия С             Зухрия</v>
          </cell>
          <cell r="C1014">
            <v>0</v>
          </cell>
          <cell r="D1014" t="str">
            <v>Марзия С             Зухрия</v>
          </cell>
          <cell r="E1014">
            <v>1767.5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 t="e">
            <v>#DIV/0!</v>
          </cell>
        </row>
        <row r="1015">
          <cell r="B1015" t="str">
            <v>жами</v>
          </cell>
          <cell r="C1015">
            <v>0</v>
          </cell>
          <cell r="D1015" t="str">
            <v>жами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 t="e">
            <v>#DIV/0!</v>
          </cell>
        </row>
        <row r="1016">
          <cell r="A1016">
            <v>206153472</v>
          </cell>
          <cell r="B1016" t="str">
            <v>Абдуллажон Сармояси</v>
          </cell>
          <cell r="C1016">
            <v>0</v>
          </cell>
          <cell r="D1016">
            <v>0</v>
          </cell>
          <cell r="E1016">
            <v>323.39999999999998</v>
          </cell>
          <cell r="F1016" t="str">
            <v>Абдуллажон Сармояси</v>
          </cell>
          <cell r="G1016">
            <v>4457</v>
          </cell>
          <cell r="H1016">
            <v>1580.4</v>
          </cell>
          <cell r="I1016">
            <v>1240.7</v>
          </cell>
          <cell r="J1016">
            <v>78.506364922206501</v>
          </cell>
        </row>
        <row r="1017">
          <cell r="A1017">
            <v>206145624</v>
          </cell>
          <cell r="B1017" t="str">
            <v>Турсун Немат Зиядулло</v>
          </cell>
          <cell r="C1017">
            <v>0</v>
          </cell>
          <cell r="D1017" t="str">
            <v>Турсун Немат Зиядулло</v>
          </cell>
          <cell r="E1017">
            <v>770.6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 t="e">
            <v>#DIV/0!</v>
          </cell>
        </row>
        <row r="1018">
          <cell r="B1018" t="str">
            <v>Саддам Салимов</v>
          </cell>
          <cell r="C1018">
            <v>0</v>
          </cell>
          <cell r="D1018" t="str">
            <v>Саддам Салимов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 t="e">
            <v>#DIV/0!</v>
          </cell>
        </row>
        <row r="1019">
          <cell r="A1019">
            <v>300564414</v>
          </cell>
          <cell r="B1019" t="str">
            <v>Фердавс Бахори даласи</v>
          </cell>
          <cell r="C1019">
            <v>0</v>
          </cell>
          <cell r="D1019" t="str">
            <v>Фердавс Бахори даласи</v>
          </cell>
          <cell r="E1019">
            <v>486.4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78.505441660339145</v>
          </cell>
        </row>
        <row r="1020">
          <cell r="B1020" t="str">
            <v>жами</v>
          </cell>
          <cell r="C1020">
            <v>0</v>
          </cell>
          <cell r="D1020" t="str">
            <v>жами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 t="e">
            <v>#DIV/0!</v>
          </cell>
        </row>
        <row r="1021">
          <cell r="A1021">
            <v>203559238</v>
          </cell>
          <cell r="B1021" t="str">
            <v>Азиз</v>
          </cell>
          <cell r="C1021">
            <v>0</v>
          </cell>
          <cell r="D1021">
            <v>0</v>
          </cell>
          <cell r="E1021">
            <v>0</v>
          </cell>
          <cell r="F1021" t="str">
            <v>Азиз</v>
          </cell>
          <cell r="G1021">
            <v>5130.6000000000004</v>
          </cell>
          <cell r="H1021">
            <v>0</v>
          </cell>
          <cell r="I1021">
            <v>0</v>
          </cell>
          <cell r="J1021" t="e">
            <v>#DIV/0!</v>
          </cell>
        </row>
        <row r="1022">
          <cell r="B1022" t="str">
            <v>жами</v>
          </cell>
          <cell r="C1022">
            <v>0</v>
          </cell>
          <cell r="D1022" t="str">
            <v>жами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 t="e">
            <v>#DIV/0!</v>
          </cell>
        </row>
        <row r="1023">
          <cell r="A1023">
            <v>200768050</v>
          </cell>
          <cell r="B1023" t="str">
            <v>Эргаш ота</v>
          </cell>
          <cell r="C1023">
            <v>0</v>
          </cell>
          <cell r="D1023">
            <v>0</v>
          </cell>
          <cell r="E1023">
            <v>0</v>
          </cell>
          <cell r="F1023" t="str">
            <v>Эргаш ота</v>
          </cell>
          <cell r="G1023">
            <v>6350.5</v>
          </cell>
          <cell r="H1023">
            <v>0</v>
          </cell>
          <cell r="I1023">
            <v>0</v>
          </cell>
          <cell r="J1023" t="e">
            <v>#DIV/0!</v>
          </cell>
        </row>
        <row r="1024">
          <cell r="B1024" t="str">
            <v>жами</v>
          </cell>
          <cell r="C1024">
            <v>0</v>
          </cell>
          <cell r="D1024" t="str">
            <v>жами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 t="e">
            <v>#DIV/0!</v>
          </cell>
        </row>
        <row r="1025">
          <cell r="A1025">
            <v>204791686</v>
          </cell>
          <cell r="B1025" t="str">
            <v>Салим тепа</v>
          </cell>
          <cell r="C1025">
            <v>0</v>
          </cell>
          <cell r="D1025">
            <v>0</v>
          </cell>
          <cell r="E1025">
            <v>0</v>
          </cell>
          <cell r="F1025" t="str">
            <v>Салим тепа</v>
          </cell>
          <cell r="G1025">
            <v>324</v>
          </cell>
          <cell r="H1025">
            <v>0</v>
          </cell>
          <cell r="I1025">
            <v>0</v>
          </cell>
          <cell r="J1025" t="e">
            <v>#DIV/0!</v>
          </cell>
        </row>
        <row r="1026">
          <cell r="B1026" t="str">
            <v>жами</v>
          </cell>
          <cell r="C1026">
            <v>0</v>
          </cell>
          <cell r="D1026" t="str">
            <v>жами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 t="e">
            <v>#DIV/0!</v>
          </cell>
        </row>
        <row r="1027">
          <cell r="A1027">
            <v>206512928</v>
          </cell>
          <cell r="B1027" t="str">
            <v>Хамидов Ортик Ошнори</v>
          </cell>
          <cell r="C1027">
            <v>0</v>
          </cell>
          <cell r="D1027">
            <v>0</v>
          </cell>
          <cell r="E1027">
            <v>0</v>
          </cell>
          <cell r="F1027" t="str">
            <v>Хамидов Ортик Ошнори</v>
          </cell>
          <cell r="G1027">
            <v>2396.5</v>
          </cell>
          <cell r="H1027">
            <v>71.3</v>
          </cell>
          <cell r="I1027">
            <v>0</v>
          </cell>
          <cell r="J1027" t="e">
            <v>#DIV/0!</v>
          </cell>
        </row>
        <row r="1028">
          <cell r="A1028">
            <v>205069854</v>
          </cell>
          <cell r="B1028" t="str">
            <v>Исмат бобо</v>
          </cell>
          <cell r="C1028">
            <v>0</v>
          </cell>
          <cell r="D1028" t="str">
            <v>Исмат бобо</v>
          </cell>
          <cell r="E1028">
            <v>71.3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 t="e">
            <v>#DIV/0!</v>
          </cell>
        </row>
        <row r="1029">
          <cell r="B1029" t="str">
            <v>жами</v>
          </cell>
          <cell r="C1029">
            <v>0</v>
          </cell>
          <cell r="D1029" t="str">
            <v>жами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 t="e">
            <v>#DIV/0!</v>
          </cell>
        </row>
        <row r="1030">
          <cell r="A1030">
            <v>204059234</v>
          </cell>
          <cell r="B1030" t="str">
            <v>Кук дала</v>
          </cell>
          <cell r="C1030">
            <v>0</v>
          </cell>
          <cell r="D1030">
            <v>0</v>
          </cell>
          <cell r="E1030">
            <v>0</v>
          </cell>
          <cell r="F1030" t="str">
            <v>Кук дала</v>
          </cell>
          <cell r="G1030">
            <v>7426.7</v>
          </cell>
          <cell r="H1030">
            <v>0</v>
          </cell>
          <cell r="I1030">
            <v>0</v>
          </cell>
          <cell r="J1030">
            <v>0</v>
          </cell>
        </row>
        <row r="1031">
          <cell r="D1031" t="str">
            <v>жами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 t="e">
            <v>#DIV/0!</v>
          </cell>
        </row>
        <row r="1032">
          <cell r="A1032">
            <v>206143414</v>
          </cell>
          <cell r="B1032" t="str">
            <v xml:space="preserve">Кахрамон Абубакир </v>
          </cell>
          <cell r="C1032">
            <v>0</v>
          </cell>
          <cell r="D1032">
            <v>0</v>
          </cell>
          <cell r="E1032">
            <v>0</v>
          </cell>
          <cell r="F1032" t="str">
            <v xml:space="preserve">Кахрамон Абубакир </v>
          </cell>
          <cell r="G1032">
            <v>7599.2</v>
          </cell>
          <cell r="H1032">
            <v>0</v>
          </cell>
          <cell r="I1032">
            <v>0</v>
          </cell>
          <cell r="J1032" t="e">
            <v>#DIV/0!</v>
          </cell>
        </row>
        <row r="1033">
          <cell r="B1033" t="str">
            <v>жами</v>
          </cell>
          <cell r="C1033">
            <v>0</v>
          </cell>
          <cell r="D1033" t="str">
            <v>жами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 t="e">
            <v>#DIV/0!</v>
          </cell>
        </row>
        <row r="1034">
          <cell r="A1034">
            <v>300174883</v>
          </cell>
          <cell r="B1034" t="str">
            <v>Рузикулов Аллаяр дурдонаси</v>
          </cell>
          <cell r="C1034">
            <v>0</v>
          </cell>
          <cell r="D1034">
            <v>0</v>
          </cell>
          <cell r="E1034">
            <v>0</v>
          </cell>
          <cell r="F1034" t="str">
            <v>Рузикулов Аллаяр дурдонаси</v>
          </cell>
          <cell r="G1034">
            <v>4164.3999999999996</v>
          </cell>
          <cell r="H1034">
            <v>3010.1</v>
          </cell>
          <cell r="I1034">
            <v>698.2</v>
          </cell>
          <cell r="J1034" t="e">
            <v>#DIV/0!</v>
          </cell>
        </row>
        <row r="1035">
          <cell r="A1035">
            <v>300175415</v>
          </cell>
          <cell r="B1035" t="str">
            <v>Аллаяров Мамараим мангу бархаёт</v>
          </cell>
          <cell r="C1035">
            <v>0</v>
          </cell>
          <cell r="D1035" t="str">
            <v>Аллаяров Мамараим мангу бархаёт</v>
          </cell>
          <cell r="E1035">
            <v>3010.1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 t="e">
            <v>#DIV/0!</v>
          </cell>
        </row>
        <row r="1036">
          <cell r="B1036" t="str">
            <v>жами</v>
          </cell>
          <cell r="C1036">
            <v>0</v>
          </cell>
          <cell r="D1036" t="str">
            <v>жами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 t="e">
            <v>#DIV/0!</v>
          </cell>
        </row>
        <row r="1037">
          <cell r="A1037">
            <v>202404336</v>
          </cell>
          <cell r="B1037" t="str">
            <v>Жуман бобо</v>
          </cell>
          <cell r="C1037">
            <v>0</v>
          </cell>
          <cell r="D1037">
            <v>0</v>
          </cell>
          <cell r="E1037">
            <v>0</v>
          </cell>
          <cell r="F1037" t="str">
            <v>Жуман бобо</v>
          </cell>
          <cell r="G1037">
            <v>7525.5</v>
          </cell>
          <cell r="H1037">
            <v>655.7</v>
          </cell>
          <cell r="I1037">
            <v>514.70000000000005</v>
          </cell>
          <cell r="J1037">
            <v>23.195242682967343</v>
          </cell>
        </row>
        <row r="1038">
          <cell r="A1038">
            <v>300184831</v>
          </cell>
          <cell r="B1038" t="str">
            <v>Элмуродов Туйли Зокир Шокир</v>
          </cell>
          <cell r="C1038">
            <v>0</v>
          </cell>
          <cell r="D1038" t="str">
            <v>Элмуродов Туйли Зокир Шокир</v>
          </cell>
          <cell r="E1038">
            <v>655.7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 t="e">
            <v>#DIV/0!</v>
          </cell>
        </row>
        <row r="1039">
          <cell r="B1039" t="str">
            <v>жами</v>
          </cell>
          <cell r="C1039">
            <v>0</v>
          </cell>
          <cell r="D1039" t="str">
            <v>жами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 t="e">
            <v>#DIV/0!</v>
          </cell>
        </row>
        <row r="1040">
          <cell r="B1040" t="str">
            <v>Элмуродов Туйли Зокир Шокир</v>
          </cell>
          <cell r="C1040">
            <v>0</v>
          </cell>
          <cell r="D1040" t="str">
            <v>Элмуродов Туйли Зокир Шокир</v>
          </cell>
          <cell r="E1040">
            <v>0</v>
          </cell>
          <cell r="F1040">
            <v>0</v>
          </cell>
          <cell r="G1040">
            <v>5097</v>
          </cell>
          <cell r="H1040">
            <v>0</v>
          </cell>
          <cell r="I1040">
            <v>0</v>
          </cell>
          <cell r="J1040">
            <v>78.496263535153275</v>
          </cell>
        </row>
        <row r="1041">
          <cell r="A1041">
            <v>300235592</v>
          </cell>
          <cell r="B1041" t="str">
            <v>Иброхим Шарофат замини</v>
          </cell>
          <cell r="C1041">
            <v>0</v>
          </cell>
          <cell r="D1041">
            <v>0</v>
          </cell>
          <cell r="E1041">
            <v>0</v>
          </cell>
          <cell r="F1041" t="str">
            <v>Иброхим Шарофат замини</v>
          </cell>
          <cell r="G1041">
            <v>0</v>
          </cell>
          <cell r="H1041">
            <v>0</v>
          </cell>
          <cell r="I1041">
            <v>0</v>
          </cell>
          <cell r="J1041" t="e">
            <v>#DIV/0!</v>
          </cell>
        </row>
        <row r="1042">
          <cell r="B1042" t="str">
            <v>жами</v>
          </cell>
          <cell r="C1042">
            <v>0</v>
          </cell>
          <cell r="D1042" t="str">
            <v>жами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 t="e">
            <v>#DIV/0!</v>
          </cell>
        </row>
        <row r="1043">
          <cell r="A1043">
            <v>200767574</v>
          </cell>
          <cell r="B1043" t="str">
            <v>Камолот</v>
          </cell>
          <cell r="C1043">
            <v>0</v>
          </cell>
          <cell r="D1043">
            <v>0</v>
          </cell>
          <cell r="E1043">
            <v>0</v>
          </cell>
          <cell r="F1043" t="str">
            <v>Камолот</v>
          </cell>
          <cell r="G1043">
            <v>4199.3999999999996</v>
          </cell>
          <cell r="H1043">
            <v>1453.1</v>
          </cell>
          <cell r="I1043">
            <v>1440.8</v>
          </cell>
          <cell r="J1043" t="e">
            <v>#DIV/0!</v>
          </cell>
        </row>
        <row r="1044">
          <cell r="A1044">
            <v>300175351</v>
          </cell>
          <cell r="B1044" t="str">
            <v>Мустафакулов мастура нурли чехраси</v>
          </cell>
          <cell r="C1044">
            <v>0</v>
          </cell>
          <cell r="D1044" t="str">
            <v>Мустафакулов мастура нурли чехраси</v>
          </cell>
          <cell r="E1044">
            <v>1453.1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 t="e">
            <v>#DIV/0!</v>
          </cell>
        </row>
        <row r="1045">
          <cell r="B1045" t="str">
            <v>жами</v>
          </cell>
          <cell r="C1045">
            <v>0</v>
          </cell>
          <cell r="D1045" t="str">
            <v>жами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 t="e">
            <v>#DIV/0!</v>
          </cell>
        </row>
        <row r="1046">
          <cell r="A1046">
            <v>300168304</v>
          </cell>
          <cell r="B1046" t="str">
            <v>Мамараим Норкобул дури</v>
          </cell>
          <cell r="C1046">
            <v>0</v>
          </cell>
          <cell r="D1046">
            <v>0</v>
          </cell>
          <cell r="E1046">
            <v>0</v>
          </cell>
          <cell r="F1046" t="str">
            <v>Мамараим Норкобул дури</v>
          </cell>
          <cell r="G1046">
            <v>4482.6000000000004</v>
          </cell>
          <cell r="H1046">
            <v>1050</v>
          </cell>
          <cell r="I1046">
            <v>0</v>
          </cell>
          <cell r="J1046">
            <v>99.15353382423784</v>
          </cell>
        </row>
        <row r="1047">
          <cell r="A1047">
            <v>300184855</v>
          </cell>
          <cell r="B1047" t="str">
            <v>Турсунов Нурмухаммад олтин юлдузи</v>
          </cell>
          <cell r="C1047">
            <v>0</v>
          </cell>
          <cell r="D1047" t="str">
            <v>Турсунов Нурмухаммад олтин юлдузи</v>
          </cell>
          <cell r="E1047">
            <v>1050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 t="e">
            <v>#DIV/0!</v>
          </cell>
        </row>
        <row r="1048">
          <cell r="B1048" t="str">
            <v>жами</v>
          </cell>
          <cell r="C1048">
            <v>0</v>
          </cell>
          <cell r="D1048" t="str">
            <v>жами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 t="e">
            <v>#DIV/0!</v>
          </cell>
        </row>
        <row r="1049">
          <cell r="A1049">
            <v>200768185</v>
          </cell>
          <cell r="B1049" t="str">
            <v>Истиклол</v>
          </cell>
          <cell r="C1049">
            <v>0</v>
          </cell>
          <cell r="D1049">
            <v>0</v>
          </cell>
          <cell r="E1049">
            <v>0</v>
          </cell>
          <cell r="F1049" t="str">
            <v>Истиклол</v>
          </cell>
          <cell r="G1049">
            <v>3114.7</v>
          </cell>
          <cell r="H1049">
            <v>0</v>
          </cell>
          <cell r="I1049">
            <v>0</v>
          </cell>
          <cell r="J1049">
            <v>0</v>
          </cell>
        </row>
        <row r="1050">
          <cell r="B1050" t="str">
            <v>Сафаров Норкувват кора кузлари</v>
          </cell>
          <cell r="C1050">
            <v>0</v>
          </cell>
          <cell r="D1050" t="str">
            <v>Сафаров Норкувват кора кузлари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 t="e">
            <v>#DIV/0!</v>
          </cell>
        </row>
        <row r="1051">
          <cell r="B1051" t="str">
            <v>жами</v>
          </cell>
          <cell r="C1051">
            <v>0</v>
          </cell>
          <cell r="D1051" t="str">
            <v>жами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 t="e">
            <v>#DIV/0!</v>
          </cell>
        </row>
        <row r="1052">
          <cell r="A1052">
            <v>300181488</v>
          </cell>
          <cell r="B1052" t="str">
            <v>Сапарова Санобар порлок йул сари</v>
          </cell>
          <cell r="C1052">
            <v>0</v>
          </cell>
          <cell r="D1052">
            <v>0</v>
          </cell>
          <cell r="E1052">
            <v>0</v>
          </cell>
          <cell r="F1052" t="str">
            <v>Сапарова Санобар порлок йул сари</v>
          </cell>
          <cell r="G1052">
            <v>3190.9</v>
          </cell>
          <cell r="H1052">
            <v>223.5</v>
          </cell>
          <cell r="I1052">
            <v>0</v>
          </cell>
          <cell r="J1052" t="e">
            <v>#DIV/0!</v>
          </cell>
        </row>
        <row r="1053">
          <cell r="A1053">
            <v>200767851</v>
          </cell>
          <cell r="B1053" t="str">
            <v>Эски Ангар</v>
          </cell>
          <cell r="C1053">
            <v>0</v>
          </cell>
          <cell r="D1053" t="str">
            <v>Эски Ангар</v>
          </cell>
          <cell r="E1053">
            <v>223.5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 t="e">
            <v>#DIV/0!</v>
          </cell>
        </row>
        <row r="1054">
          <cell r="B1054" t="str">
            <v>жами</v>
          </cell>
          <cell r="C1054">
            <v>0</v>
          </cell>
          <cell r="D1054" t="str">
            <v>жами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 t="e">
            <v>#DIV/0!</v>
          </cell>
        </row>
        <row r="1055">
          <cell r="A1055">
            <v>300184824</v>
          </cell>
          <cell r="B1055" t="str">
            <v>Козоков Мирзабек Илгор даласи</v>
          </cell>
          <cell r="C1055">
            <v>0</v>
          </cell>
          <cell r="D1055">
            <v>0</v>
          </cell>
          <cell r="E1055">
            <v>0</v>
          </cell>
          <cell r="F1055" t="str">
            <v>Козоков Мирзабек Илгор даласи</v>
          </cell>
          <cell r="G1055">
            <v>4900.3</v>
          </cell>
          <cell r="H1055">
            <v>0</v>
          </cell>
          <cell r="I1055">
            <v>0</v>
          </cell>
          <cell r="J1055">
            <v>0</v>
          </cell>
        </row>
        <row r="1056">
          <cell r="B1056" t="str">
            <v>Киличев Тилов К.Т.У. (Ш.Юлд)</v>
          </cell>
          <cell r="C1056">
            <v>0</v>
          </cell>
          <cell r="D1056" t="str">
            <v>Киличев Тилов К.Т.У. (Ш.Юлд)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 t="e">
            <v>#DIV/0!</v>
          </cell>
        </row>
        <row r="1057">
          <cell r="B1057" t="str">
            <v>жами</v>
          </cell>
          <cell r="C1057">
            <v>0</v>
          </cell>
          <cell r="D1057" t="str">
            <v>жами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 t="e">
            <v>#DIV/0!</v>
          </cell>
        </row>
        <row r="1058">
          <cell r="A1058">
            <v>200765134</v>
          </cell>
          <cell r="B1058" t="str">
            <v>Киличев Тилов К.Т.У. (Ш.Юлд)</v>
          </cell>
          <cell r="C1058">
            <v>0</v>
          </cell>
          <cell r="D1058">
            <v>0</v>
          </cell>
          <cell r="E1058">
            <v>0</v>
          </cell>
          <cell r="F1058" t="str">
            <v>Киличев Тилов К.Т.У. (Ш.Юлд)</v>
          </cell>
          <cell r="G1058">
            <v>5368.1</v>
          </cell>
          <cell r="H1058">
            <v>1483.3</v>
          </cell>
          <cell r="I1058">
            <v>920.3</v>
          </cell>
          <cell r="J1058" t="e">
            <v>#DIV/0!</v>
          </cell>
        </row>
        <row r="1059">
          <cell r="A1059">
            <v>300170407</v>
          </cell>
          <cell r="B1059" t="str">
            <v>Сафаров Норкувват кора кузлари</v>
          </cell>
          <cell r="C1059">
            <v>0</v>
          </cell>
          <cell r="D1059" t="str">
            <v>Сафаров Норкувват кора кузлари</v>
          </cell>
          <cell r="E1059">
            <v>618.79999999999995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 t="e">
            <v>#DIV/0!</v>
          </cell>
        </row>
        <row r="1060">
          <cell r="A1060">
            <v>200456123</v>
          </cell>
          <cell r="B1060" t="str">
            <v>Дехконобод</v>
          </cell>
          <cell r="C1060">
            <v>0</v>
          </cell>
          <cell r="D1060" t="str">
            <v>Дехконобод</v>
          </cell>
          <cell r="E1060">
            <v>281.3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 t="e">
            <v>#DIV/0!</v>
          </cell>
        </row>
        <row r="1061">
          <cell r="B1061" t="str">
            <v>Нодир</v>
          </cell>
          <cell r="C1061">
            <v>0</v>
          </cell>
          <cell r="D1061" t="str">
            <v>Нодир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62.04409087844671</v>
          </cell>
        </row>
        <row r="1062">
          <cell r="A1062">
            <v>201865175</v>
          </cell>
          <cell r="B1062" t="str">
            <v>Шаккос бобо</v>
          </cell>
          <cell r="C1062">
            <v>0</v>
          </cell>
          <cell r="D1062" t="str">
            <v>Шаккос бобо</v>
          </cell>
          <cell r="E1062">
            <v>433.2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 t="e">
            <v>#DIV/0!</v>
          </cell>
        </row>
        <row r="1063">
          <cell r="A1063">
            <v>200767543</v>
          </cell>
          <cell r="B1063" t="str">
            <v>Парча-кора</v>
          </cell>
          <cell r="C1063">
            <v>0</v>
          </cell>
          <cell r="D1063" t="str">
            <v>Парча-кора</v>
          </cell>
          <cell r="E1063">
            <v>150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 t="e">
            <v>#DIV/0!</v>
          </cell>
        </row>
        <row r="1064">
          <cell r="B1064" t="str">
            <v>жами</v>
          </cell>
          <cell r="C1064">
            <v>0</v>
          </cell>
          <cell r="D1064" t="str">
            <v>жами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 t="e">
            <v>#DIV/0!</v>
          </cell>
        </row>
        <row r="1065">
          <cell r="A1065">
            <v>300184848</v>
          </cell>
          <cell r="B1065" t="str">
            <v>Жуманов Гайрат Шарк Юлдузи</v>
          </cell>
          <cell r="C1065">
            <v>0</v>
          </cell>
          <cell r="D1065">
            <v>0</v>
          </cell>
          <cell r="E1065">
            <v>0</v>
          </cell>
          <cell r="F1065" t="str">
            <v>Жуманов Гайрат Шарк Юлдузи</v>
          </cell>
          <cell r="G1065">
            <v>12666</v>
          </cell>
          <cell r="H1065">
            <v>0</v>
          </cell>
          <cell r="I1065">
            <v>0</v>
          </cell>
          <cell r="J1065" t="e">
            <v>#DIV/0!</v>
          </cell>
        </row>
        <row r="1066">
          <cell r="B1066" t="str">
            <v>жами</v>
          </cell>
          <cell r="C1066">
            <v>0</v>
          </cell>
          <cell r="D1066" t="str">
            <v>11-лойиха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 t="e">
            <v>#DIV/0!</v>
          </cell>
        </row>
        <row r="1067">
          <cell r="A1067">
            <v>300235600</v>
          </cell>
          <cell r="B1067" t="str">
            <v>Бекмуродов Кунгирот дашт даласи</v>
          </cell>
          <cell r="C1067">
            <v>0</v>
          </cell>
          <cell r="D1067">
            <v>0</v>
          </cell>
          <cell r="E1067">
            <v>0</v>
          </cell>
          <cell r="F1067" t="str">
            <v>Бекмуродов Кунгирот дашт даласи</v>
          </cell>
          <cell r="G1067">
            <v>8402</v>
          </cell>
          <cell r="H1067">
            <v>0</v>
          </cell>
          <cell r="I1067">
            <v>0</v>
          </cell>
          <cell r="J1067" t="e">
            <v>#DIV/0!</v>
          </cell>
        </row>
        <row r="1068">
          <cell r="B1068" t="str">
            <v>жами</v>
          </cell>
          <cell r="C1068">
            <v>0</v>
          </cell>
          <cell r="D1068" t="str">
            <v>1-лойиха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 t="e">
            <v>#DIV/0!</v>
          </cell>
        </row>
        <row r="1069">
          <cell r="A1069">
            <v>206153418</v>
          </cell>
          <cell r="B1069" t="str">
            <v>Сардорхон барака Саховати</v>
          </cell>
          <cell r="C1069">
            <v>0</v>
          </cell>
          <cell r="D1069">
            <v>0</v>
          </cell>
          <cell r="E1069">
            <v>0</v>
          </cell>
          <cell r="F1069" t="str">
            <v>Сардорхон барака Саховати</v>
          </cell>
          <cell r="G1069">
            <v>4647.6000000000004</v>
          </cell>
          <cell r="H1069">
            <v>228.8</v>
          </cell>
          <cell r="I1069">
            <v>0</v>
          </cell>
          <cell r="J1069" t="e">
            <v>#DIV/0!</v>
          </cell>
        </row>
        <row r="1070">
          <cell r="A1070">
            <v>203434948</v>
          </cell>
          <cell r="B1070" t="str">
            <v>Маъшал фх  паст</v>
          </cell>
          <cell r="C1070">
            <v>0</v>
          </cell>
          <cell r="D1070" t="str">
            <v>Маъшал фх  паст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 t="e">
            <v>#DIV/0!</v>
          </cell>
        </row>
        <row r="1071">
          <cell r="A1071">
            <v>206153361</v>
          </cell>
          <cell r="B1071" t="str">
            <v>Фаррух Барака Саховати</v>
          </cell>
          <cell r="C1071">
            <v>0</v>
          </cell>
          <cell r="D1071" t="str">
            <v>Фаррух Барака Саховати</v>
          </cell>
          <cell r="E1071">
            <v>0.4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 t="e">
            <v>#DIV/0!</v>
          </cell>
        </row>
        <row r="1072">
          <cell r="B1072" t="str">
            <v>Акрам Аслам пахта даласи</v>
          </cell>
          <cell r="C1072">
            <v>0</v>
          </cell>
          <cell r="D1072" t="str">
            <v>Акрам Аслам пахта даласи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</row>
        <row r="1073">
          <cell r="A1073">
            <v>300460679</v>
          </cell>
          <cell r="B1073" t="str">
            <v>Шохрух Шохжахон Шерзод</v>
          </cell>
          <cell r="C1073">
            <v>0</v>
          </cell>
          <cell r="D1073" t="str">
            <v>Шохрух Шохжахон Шерзод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 t="e">
            <v>#DIV/0!</v>
          </cell>
        </row>
        <row r="1074">
          <cell r="A1074">
            <v>206153014</v>
          </cell>
          <cell r="B1074" t="str">
            <v>Аламхон Алихон Асадулло</v>
          </cell>
          <cell r="C1074">
            <v>0</v>
          </cell>
          <cell r="D1074" t="str">
            <v>Аламхон Алихон Асадулло</v>
          </cell>
          <cell r="E1074">
            <v>228.4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 t="e">
            <v>#DIV/0!</v>
          </cell>
        </row>
        <row r="1075">
          <cell r="B1075" t="str">
            <v>жами</v>
          </cell>
          <cell r="C1075">
            <v>0</v>
          </cell>
          <cell r="D1075" t="str">
            <v>жами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 t="e">
            <v>#DIV/0!</v>
          </cell>
        </row>
        <row r="1076">
          <cell r="A1076">
            <v>200766884</v>
          </cell>
          <cell r="B1076" t="str">
            <v>Имом ота</v>
          </cell>
          <cell r="C1076">
            <v>0</v>
          </cell>
          <cell r="D1076">
            <v>0</v>
          </cell>
          <cell r="E1076">
            <v>0</v>
          </cell>
          <cell r="F1076" t="str">
            <v>Имом ота</v>
          </cell>
          <cell r="G1076">
            <v>2805.2</v>
          </cell>
          <cell r="H1076">
            <v>0</v>
          </cell>
          <cell r="I1076">
            <v>0</v>
          </cell>
          <cell r="J1076" t="e">
            <v>#DIV/0!</v>
          </cell>
        </row>
        <row r="1077">
          <cell r="A1077">
            <v>202694404</v>
          </cell>
          <cell r="B1077" t="str">
            <v>Тулкин</v>
          </cell>
          <cell r="C1077">
            <v>0</v>
          </cell>
          <cell r="D1077" t="str">
            <v>Тулкин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 t="e">
            <v>#DIV/0!</v>
          </cell>
        </row>
        <row r="1078">
          <cell r="B1078" t="str">
            <v>жами</v>
          </cell>
          <cell r="C1078">
            <v>0</v>
          </cell>
          <cell r="D1078" t="str">
            <v>жами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 t="e">
            <v>#DIV/0!</v>
          </cell>
        </row>
        <row r="1079">
          <cell r="A1079">
            <v>202108918</v>
          </cell>
          <cell r="B1079" t="str">
            <v>Навруз</v>
          </cell>
          <cell r="C1079">
            <v>0</v>
          </cell>
          <cell r="D1079">
            <v>0</v>
          </cell>
          <cell r="E1079">
            <v>0</v>
          </cell>
          <cell r="F1079" t="str">
            <v>Навруз</v>
          </cell>
          <cell r="G1079">
            <v>681.3</v>
          </cell>
          <cell r="H1079">
            <v>0</v>
          </cell>
          <cell r="I1079">
            <v>0</v>
          </cell>
          <cell r="J1079" t="e">
            <v>#DIV/0!</v>
          </cell>
        </row>
        <row r="1080">
          <cell r="B1080" t="str">
            <v>жами</v>
          </cell>
          <cell r="C1080">
            <v>0</v>
          </cell>
          <cell r="D1080" t="str">
            <v>4-лойиха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 t="e">
            <v>#DIV/0!</v>
          </cell>
        </row>
        <row r="1081">
          <cell r="A1081">
            <v>203364710</v>
          </cell>
          <cell r="B1081" t="str">
            <v>Бобур</v>
          </cell>
          <cell r="C1081">
            <v>0</v>
          </cell>
          <cell r="D1081" t="str">
            <v>Бобур</v>
          </cell>
          <cell r="E1081">
            <v>0</v>
          </cell>
          <cell r="F1081">
            <v>0</v>
          </cell>
          <cell r="G1081">
            <v>538.29999999999995</v>
          </cell>
          <cell r="H1081">
            <v>0</v>
          </cell>
          <cell r="I1081">
            <v>0</v>
          </cell>
          <cell r="J1081" t="e">
            <v>#DIV/0!</v>
          </cell>
        </row>
        <row r="1082">
          <cell r="A1082">
            <v>204735026</v>
          </cell>
          <cell r="B1082" t="str">
            <v>Давкаш АНТ</v>
          </cell>
          <cell r="C1082">
            <v>0</v>
          </cell>
          <cell r="D1082">
            <v>0</v>
          </cell>
          <cell r="E1082">
            <v>0</v>
          </cell>
          <cell r="F1082" t="str">
            <v>Давкаш АНТ</v>
          </cell>
          <cell r="G1082">
            <v>0</v>
          </cell>
          <cell r="H1082">
            <v>0</v>
          </cell>
          <cell r="I1082">
            <v>0</v>
          </cell>
          <cell r="J1082" t="e">
            <v>#DIV/0!</v>
          </cell>
        </row>
        <row r="1083">
          <cell r="B1083" t="str">
            <v>жами</v>
          </cell>
          <cell r="C1083">
            <v>0</v>
          </cell>
          <cell r="D1083" t="str">
            <v>жами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 t="e">
            <v>#DIV/0!</v>
          </cell>
        </row>
        <row r="1084">
          <cell r="A1084">
            <v>206768324</v>
          </cell>
          <cell r="B1084" t="str">
            <v>Маъмур Гофур Максуда нури дури</v>
          </cell>
          <cell r="C1084">
            <v>0</v>
          </cell>
          <cell r="D1084" t="str">
            <v>Маъмур Гофур Максуда нури дури</v>
          </cell>
          <cell r="E1084">
            <v>0</v>
          </cell>
          <cell r="F1084">
            <v>0</v>
          </cell>
          <cell r="G1084">
            <v>5799.5</v>
          </cell>
          <cell r="H1084">
            <v>397.6</v>
          </cell>
          <cell r="I1084">
            <v>307.10000000000002</v>
          </cell>
          <cell r="J1084" t="e">
            <v>#REF!</v>
          </cell>
        </row>
        <row r="1085">
          <cell r="A1085">
            <v>206152989</v>
          </cell>
          <cell r="B1085" t="str">
            <v>Элнур жонибек Жура</v>
          </cell>
          <cell r="C1085">
            <v>0</v>
          </cell>
          <cell r="D1085">
            <v>0</v>
          </cell>
          <cell r="E1085">
            <v>0</v>
          </cell>
          <cell r="F1085" t="str">
            <v>Элнур жонибек Жура</v>
          </cell>
          <cell r="G1085">
            <v>0</v>
          </cell>
          <cell r="H1085">
            <v>0</v>
          </cell>
          <cell r="I1085">
            <v>0</v>
          </cell>
          <cell r="J1085" t="e">
            <v>#DIV/0!</v>
          </cell>
        </row>
        <row r="1086">
          <cell r="A1086">
            <v>200975729</v>
          </cell>
          <cell r="B1086" t="str">
            <v>Янги саноат</v>
          </cell>
          <cell r="C1086">
            <v>0</v>
          </cell>
          <cell r="D1086" t="str">
            <v>Янги саноат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 t="e">
            <v>#DIV/0!</v>
          </cell>
        </row>
        <row r="1087">
          <cell r="A1087">
            <v>203361304</v>
          </cell>
          <cell r="B1087" t="str">
            <v>Намуна</v>
          </cell>
          <cell r="C1087">
            <v>0</v>
          </cell>
          <cell r="D1087" t="str">
            <v>Намуна</v>
          </cell>
          <cell r="E1087">
            <v>397.6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77.238430583501014</v>
          </cell>
        </row>
        <row r="1088">
          <cell r="B1088" t="str">
            <v>жами</v>
          </cell>
          <cell r="C1088">
            <v>0</v>
          </cell>
          <cell r="D1088" t="str">
            <v>жами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 t="e">
            <v>#DIV/0!</v>
          </cell>
        </row>
        <row r="1089">
          <cell r="A1089">
            <v>200766821</v>
          </cell>
          <cell r="B1089" t="str">
            <v>Дилшод</v>
          </cell>
          <cell r="C1089">
            <v>0</v>
          </cell>
          <cell r="D1089">
            <v>0</v>
          </cell>
          <cell r="E1089">
            <v>0</v>
          </cell>
          <cell r="F1089" t="str">
            <v>Дилшод</v>
          </cell>
          <cell r="G1089">
            <v>1891</v>
          </cell>
          <cell r="H1089">
            <v>88.2</v>
          </cell>
          <cell r="I1089">
            <v>0</v>
          </cell>
          <cell r="J1089" t="e">
            <v>#DIV/0!</v>
          </cell>
        </row>
        <row r="1090">
          <cell r="A1090">
            <v>204802734</v>
          </cell>
          <cell r="B1090" t="str">
            <v>Диёр бобо ДНП</v>
          </cell>
          <cell r="C1090">
            <v>0</v>
          </cell>
          <cell r="D1090" t="str">
            <v>Диёр бобо ДНП</v>
          </cell>
          <cell r="E1090">
            <v>88.2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 t="e">
            <v>#DIV/0!</v>
          </cell>
        </row>
        <row r="1091">
          <cell r="A1091">
            <v>203403297</v>
          </cell>
          <cell r="B1091" t="str">
            <v>Мухаммади бобо</v>
          </cell>
          <cell r="C1091">
            <v>0</v>
          </cell>
          <cell r="D1091" t="str">
            <v>Мухаммади бобо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 t="e">
            <v>#DIV/0!</v>
          </cell>
        </row>
        <row r="1092">
          <cell r="B1092" t="str">
            <v>жами</v>
          </cell>
          <cell r="C1092">
            <v>0</v>
          </cell>
          <cell r="D1092" t="str">
            <v>жами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</row>
        <row r="1093">
          <cell r="A1093">
            <v>206166582</v>
          </cell>
          <cell r="B1093" t="str">
            <v>Субхидам Сабина Сулоласи</v>
          </cell>
          <cell r="C1093">
            <v>0</v>
          </cell>
          <cell r="D1093">
            <v>0</v>
          </cell>
          <cell r="E1093">
            <v>0</v>
          </cell>
          <cell r="F1093" t="str">
            <v>Субхидам Сабина Сулоласи</v>
          </cell>
          <cell r="G1093">
            <v>4309.3999999999996</v>
          </cell>
          <cell r="H1093">
            <v>0</v>
          </cell>
          <cell r="I1093">
            <v>0</v>
          </cell>
          <cell r="J1093" t="e">
            <v>#DIV/0!</v>
          </cell>
        </row>
        <row r="1094">
          <cell r="A1094">
            <v>203352060</v>
          </cell>
          <cell r="B1094" t="str">
            <v>Ер тешар</v>
          </cell>
          <cell r="C1094">
            <v>0</v>
          </cell>
          <cell r="D1094" t="str">
            <v>Ер тешар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 t="e">
            <v>#DIV/0!</v>
          </cell>
        </row>
        <row r="1095">
          <cell r="B1095" t="str">
            <v>жами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 t="e">
            <v>#DIV/0!</v>
          </cell>
        </row>
        <row r="1096">
          <cell r="A1096">
            <v>206145711</v>
          </cell>
          <cell r="B1096" t="str">
            <v>Илёсжон Бахора Мумина</v>
          </cell>
          <cell r="C1096">
            <v>0</v>
          </cell>
          <cell r="D1096">
            <v>0</v>
          </cell>
          <cell r="E1096">
            <v>0</v>
          </cell>
          <cell r="F1096" t="str">
            <v>Илёсжон Бахора Мумина</v>
          </cell>
          <cell r="G1096">
            <v>663.9</v>
          </cell>
          <cell r="H1096">
            <v>0</v>
          </cell>
          <cell r="I1096">
            <v>0</v>
          </cell>
          <cell r="J1096" t="e">
            <v>#DIV/0!</v>
          </cell>
        </row>
        <row r="1097">
          <cell r="B1097" t="str">
            <v>жами</v>
          </cell>
          <cell r="C1097">
            <v>0</v>
          </cell>
          <cell r="D1097" t="str">
            <v>жами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 t="e">
            <v>#DIV/0!</v>
          </cell>
        </row>
        <row r="1098">
          <cell r="A1098">
            <v>200766900</v>
          </cell>
          <cell r="B1098" t="str">
            <v>Чортут</v>
          </cell>
          <cell r="C1098">
            <v>0</v>
          </cell>
          <cell r="D1098">
            <v>0</v>
          </cell>
          <cell r="E1098">
            <v>0</v>
          </cell>
          <cell r="F1098" t="str">
            <v>Чортут</v>
          </cell>
          <cell r="G1098">
            <v>2020.8</v>
          </cell>
          <cell r="H1098">
            <v>138.9</v>
          </cell>
          <cell r="I1098">
            <v>0</v>
          </cell>
          <cell r="J1098" t="e">
            <v>#DIV/0!</v>
          </cell>
        </row>
        <row r="1099">
          <cell r="A1099">
            <v>200767234</v>
          </cell>
          <cell r="B1099" t="str">
            <v>Юлдуз</v>
          </cell>
          <cell r="C1099">
            <v>0</v>
          </cell>
          <cell r="D1099" t="str">
            <v>Юлдуз</v>
          </cell>
          <cell r="E1099">
            <v>138.9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 t="e">
            <v>#DIV/0!</v>
          </cell>
        </row>
        <row r="1100">
          <cell r="A1100">
            <v>203755921</v>
          </cell>
          <cell r="B1100" t="str">
            <v>Юлдуз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 t="e">
            <v>#DIV/0!</v>
          </cell>
        </row>
        <row r="1101">
          <cell r="A1101">
            <v>206150912</v>
          </cell>
          <cell r="B1101" t="str">
            <v>Хамза Толиб Хужамурод</v>
          </cell>
          <cell r="C1101">
            <v>0</v>
          </cell>
          <cell r="D1101" t="str">
            <v>Хамза Толиб Хужамурод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</row>
        <row r="1102">
          <cell r="A1102">
            <v>206175929</v>
          </cell>
          <cell r="B1102" t="str">
            <v>Жахонгир Абдужаббор</v>
          </cell>
          <cell r="C1102">
            <v>0</v>
          </cell>
          <cell r="D1102" t="str">
            <v>Жахонгир Абдужаббор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 t="e">
            <v>#DIV/0!</v>
          </cell>
        </row>
        <row r="1103">
          <cell r="B1103" t="str">
            <v>жами</v>
          </cell>
          <cell r="C1103">
            <v>0</v>
          </cell>
          <cell r="D1103" t="str">
            <v>жами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 t="e">
            <v>#DIV/0!</v>
          </cell>
        </row>
        <row r="1104">
          <cell r="A1104">
            <v>202108940</v>
          </cell>
          <cell r="B1104" t="str">
            <v xml:space="preserve">Шахбоз </v>
          </cell>
          <cell r="C1104">
            <v>0</v>
          </cell>
          <cell r="D1104">
            <v>0</v>
          </cell>
          <cell r="E1104">
            <v>0</v>
          </cell>
          <cell r="F1104" t="str">
            <v xml:space="preserve">Шахбоз </v>
          </cell>
          <cell r="G1104">
            <v>2365</v>
          </cell>
          <cell r="H1104">
            <v>0</v>
          </cell>
          <cell r="I1104">
            <v>0</v>
          </cell>
          <cell r="J1104" t="e">
            <v>#DIV/0!</v>
          </cell>
        </row>
        <row r="1105">
          <cell r="A1105">
            <v>206176404</v>
          </cell>
          <cell r="B1105" t="str">
            <v>Каесаров Файзулло КЙХ</v>
          </cell>
          <cell r="C1105">
            <v>0</v>
          </cell>
          <cell r="D1105" t="str">
            <v>Каесаров Файзулло КЙХ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 t="e">
            <v>#DIV/0!</v>
          </cell>
        </row>
        <row r="1106">
          <cell r="B1106" t="str">
            <v>жами</v>
          </cell>
          <cell r="C1106">
            <v>0</v>
          </cell>
          <cell r="D1106" t="str">
            <v>жами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 t="e">
            <v>#DIV/0!</v>
          </cell>
        </row>
        <row r="1107">
          <cell r="A1107">
            <v>202198847</v>
          </cell>
          <cell r="B1107" t="str">
            <v>Хамид бобо</v>
          </cell>
          <cell r="C1107">
            <v>0</v>
          </cell>
          <cell r="D1107" t="str">
            <v>Хамид бобо</v>
          </cell>
          <cell r="E1107">
            <v>0</v>
          </cell>
          <cell r="F1107">
            <v>0</v>
          </cell>
          <cell r="G1107">
            <v>1581.1</v>
          </cell>
          <cell r="H1107">
            <v>0</v>
          </cell>
          <cell r="I1107">
            <v>0</v>
          </cell>
          <cell r="J1107" t="e">
            <v>#DIV/0!</v>
          </cell>
        </row>
        <row r="1108">
          <cell r="A1108">
            <v>206150896</v>
          </cell>
          <cell r="B1108" t="str">
            <v>Баёт Гулахандон</v>
          </cell>
          <cell r="C1108">
            <v>0</v>
          </cell>
          <cell r="D1108">
            <v>0</v>
          </cell>
          <cell r="E1108">
            <v>0</v>
          </cell>
          <cell r="F1108" t="str">
            <v>Баёт Гулахандон</v>
          </cell>
          <cell r="G1108">
            <v>0</v>
          </cell>
          <cell r="H1108">
            <v>0</v>
          </cell>
          <cell r="I1108">
            <v>0</v>
          </cell>
          <cell r="J1108" t="e">
            <v>#DIV/0!</v>
          </cell>
        </row>
        <row r="1109">
          <cell r="B1109" t="str">
            <v>жами</v>
          </cell>
          <cell r="C1109">
            <v>0</v>
          </cell>
          <cell r="D1109" t="str">
            <v>жами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 t="e">
            <v>#DIV/0!</v>
          </cell>
        </row>
        <row r="1110">
          <cell r="A1110">
            <v>204156295</v>
          </cell>
          <cell r="B1110" t="str">
            <v>Каримкулов Асрор</v>
          </cell>
          <cell r="C1110">
            <v>0</v>
          </cell>
          <cell r="D1110">
            <v>0</v>
          </cell>
          <cell r="E1110">
            <v>0</v>
          </cell>
          <cell r="F1110" t="str">
            <v>Каримкулов Асрор</v>
          </cell>
          <cell r="G1110">
            <v>3150.9</v>
          </cell>
          <cell r="H1110">
            <v>140.6</v>
          </cell>
          <cell r="I1110">
            <v>0</v>
          </cell>
          <cell r="J1110" t="e">
            <v>#DIV/0!</v>
          </cell>
        </row>
        <row r="1111">
          <cell r="A1111">
            <v>203507372</v>
          </cell>
          <cell r="B1111" t="str">
            <v>Журабек номли ф/х дуст</v>
          </cell>
          <cell r="C1111">
            <v>0</v>
          </cell>
          <cell r="D1111" t="str">
            <v>Журабек номли ф/х дуст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 t="e">
            <v>#DIV/0!</v>
          </cell>
        </row>
        <row r="1112">
          <cell r="A1112">
            <v>203705633</v>
          </cell>
          <cell r="B1112" t="str">
            <v>Журабек фх пастд</v>
          </cell>
          <cell r="C1112">
            <v>0</v>
          </cell>
          <cell r="D1112" t="str">
            <v>Журабек фх пастд</v>
          </cell>
          <cell r="E1112">
            <v>140.6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 t="e">
            <v>#DIV/0!</v>
          </cell>
        </row>
        <row r="1113">
          <cell r="B1113" t="str">
            <v>Кувон</v>
          </cell>
          <cell r="C1113">
            <v>0</v>
          </cell>
          <cell r="D1113" t="str">
            <v>Кувон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</row>
        <row r="1114">
          <cell r="B1114" t="str">
            <v>жами</v>
          </cell>
          <cell r="C1114">
            <v>0</v>
          </cell>
          <cell r="D1114" t="str">
            <v>жами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 t="e">
            <v>#DIV/0!</v>
          </cell>
        </row>
        <row r="1115">
          <cell r="A1115">
            <v>203533753</v>
          </cell>
          <cell r="B1115" t="str">
            <v>Искандар</v>
          </cell>
          <cell r="C1115">
            <v>0</v>
          </cell>
          <cell r="D1115" t="str">
            <v>Искандар</v>
          </cell>
          <cell r="E1115">
            <v>224.3</v>
          </cell>
          <cell r="F1115">
            <v>0</v>
          </cell>
          <cell r="G1115">
            <v>3331.3</v>
          </cell>
          <cell r="H1115">
            <v>790.5</v>
          </cell>
          <cell r="I1115">
            <v>0</v>
          </cell>
          <cell r="J1115" t="e">
            <v>#DIV/0!</v>
          </cell>
        </row>
        <row r="1116">
          <cell r="A1116">
            <v>205258215</v>
          </cell>
          <cell r="B1116" t="str">
            <v>Муродбек Б.У.Б</v>
          </cell>
          <cell r="C1116">
            <v>0</v>
          </cell>
          <cell r="D1116" t="str">
            <v>Муродбек Б.У.Б</v>
          </cell>
          <cell r="E1116">
            <v>566.20000000000005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 t="e">
            <v>#DIV/0!</v>
          </cell>
        </row>
        <row r="1117">
          <cell r="A1117">
            <v>203769862</v>
          </cell>
          <cell r="B1117" t="str">
            <v>Арслон бобо</v>
          </cell>
          <cell r="C1117">
            <v>0</v>
          </cell>
          <cell r="D1117">
            <v>0</v>
          </cell>
          <cell r="E1117">
            <v>0</v>
          </cell>
          <cell r="F1117" t="str">
            <v>Арслон бобо</v>
          </cell>
          <cell r="G1117">
            <v>0</v>
          </cell>
          <cell r="H1117">
            <v>0</v>
          </cell>
          <cell r="I1117">
            <v>0</v>
          </cell>
          <cell r="J1117" t="e">
            <v>#DIV/0!</v>
          </cell>
        </row>
        <row r="1118">
          <cell r="B1118" t="str">
            <v>жами</v>
          </cell>
          <cell r="C1118">
            <v>0</v>
          </cell>
          <cell r="D1118" t="str">
            <v>жами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</row>
        <row r="1119">
          <cell r="A1119">
            <v>203792471</v>
          </cell>
          <cell r="B1119" t="str">
            <v>Истиклол</v>
          </cell>
          <cell r="C1119">
            <v>0</v>
          </cell>
          <cell r="D1119">
            <v>0</v>
          </cell>
          <cell r="E1119">
            <v>0</v>
          </cell>
          <cell r="F1119" t="str">
            <v>Истиклол</v>
          </cell>
          <cell r="G1119">
            <v>3852.7</v>
          </cell>
          <cell r="H1119">
            <v>0</v>
          </cell>
          <cell r="I1119">
            <v>0</v>
          </cell>
          <cell r="J1119" t="e">
            <v>#DIV/0!</v>
          </cell>
        </row>
        <row r="1120">
          <cell r="B1120" t="str">
            <v>жами</v>
          </cell>
          <cell r="C1120">
            <v>0</v>
          </cell>
          <cell r="D1120" t="str">
            <v>14-лойиха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 t="e">
            <v>#DIV/0!</v>
          </cell>
        </row>
        <row r="1121">
          <cell r="A1121">
            <v>200766694</v>
          </cell>
          <cell r="B1121" t="str">
            <v>Фарход</v>
          </cell>
          <cell r="C1121">
            <v>0</v>
          </cell>
          <cell r="D1121">
            <v>0</v>
          </cell>
          <cell r="E1121">
            <v>0</v>
          </cell>
          <cell r="F1121" t="str">
            <v>Фарход</v>
          </cell>
          <cell r="G1121">
            <v>5460.3</v>
          </cell>
          <cell r="H1121">
            <v>687.3</v>
          </cell>
          <cell r="I1121">
            <v>539.6</v>
          </cell>
          <cell r="J1121" t="e">
            <v>#DIV/0!</v>
          </cell>
        </row>
        <row r="1122">
          <cell r="B1122" t="str">
            <v>Журабек</v>
          </cell>
          <cell r="C1122">
            <v>0</v>
          </cell>
          <cell r="D1122" t="str">
            <v>Журабек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 t="e">
            <v>#DIV/0!</v>
          </cell>
        </row>
        <row r="1123">
          <cell r="B1123" t="str">
            <v>Арслон бобо</v>
          </cell>
          <cell r="C1123">
            <v>0</v>
          </cell>
          <cell r="D1123" t="str">
            <v>Арслон бобо (кисман кай)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 t="e">
            <v>#DIV/0!</v>
          </cell>
        </row>
        <row r="1124">
          <cell r="A1124">
            <v>202535165</v>
          </cell>
          <cell r="B1124" t="str">
            <v>Олим</v>
          </cell>
          <cell r="C1124">
            <v>0</v>
          </cell>
          <cell r="D1124" t="str">
            <v>Олим</v>
          </cell>
          <cell r="E1124">
            <v>687.3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78.510112032591309</v>
          </cell>
        </row>
        <row r="1125">
          <cell r="B1125" t="str">
            <v>жами</v>
          </cell>
          <cell r="C1125">
            <v>0</v>
          </cell>
          <cell r="D1125" t="str">
            <v>жами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 t="e">
            <v>#DIV/0!</v>
          </cell>
        </row>
        <row r="1126">
          <cell r="B1126" t="str">
            <v>Туман она</v>
          </cell>
          <cell r="C1126">
            <v>0</v>
          </cell>
          <cell r="D1126" t="str">
            <v>Туман она</v>
          </cell>
          <cell r="E1126">
            <v>0</v>
          </cell>
          <cell r="F1126">
            <v>0</v>
          </cell>
          <cell r="G1126">
            <v>51.9</v>
          </cell>
          <cell r="H1126">
            <v>0</v>
          </cell>
          <cell r="I1126">
            <v>0</v>
          </cell>
          <cell r="J1126" t="e">
            <v>#DIV/0!</v>
          </cell>
        </row>
        <row r="1127">
          <cell r="A1127">
            <v>202991866</v>
          </cell>
          <cell r="B1127" t="str">
            <v>Соли бобо</v>
          </cell>
          <cell r="C1127">
            <v>0</v>
          </cell>
          <cell r="D1127">
            <v>0</v>
          </cell>
          <cell r="E1127">
            <v>0</v>
          </cell>
          <cell r="F1127" t="str">
            <v>Соли бобо</v>
          </cell>
          <cell r="G1127">
            <v>0</v>
          </cell>
          <cell r="H1127">
            <v>0</v>
          </cell>
          <cell r="I1127">
            <v>0</v>
          </cell>
          <cell r="J1127" t="e">
            <v>#DIV/0!</v>
          </cell>
        </row>
        <row r="1128">
          <cell r="B1128" t="str">
            <v>жами</v>
          </cell>
          <cell r="C1128">
            <v>0</v>
          </cell>
          <cell r="D1128" t="str">
            <v>жами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 t="e">
            <v>#DIV/0!</v>
          </cell>
        </row>
        <row r="1129">
          <cell r="A1129">
            <v>300668694</v>
          </cell>
          <cell r="B1129" t="str">
            <v>Асадбек Асилбек Бексултон даласи</v>
          </cell>
          <cell r="C1129">
            <v>0</v>
          </cell>
          <cell r="D1129" t="str">
            <v>Асадбек Асилбек Бексултон даласи</v>
          </cell>
          <cell r="E1129">
            <v>1.5</v>
          </cell>
          <cell r="F1129">
            <v>0</v>
          </cell>
          <cell r="G1129">
            <v>1470.8</v>
          </cell>
          <cell r="H1129">
            <v>1.5</v>
          </cell>
          <cell r="I1129">
            <v>0</v>
          </cell>
          <cell r="J1129" t="e">
            <v>#DIV/0!</v>
          </cell>
        </row>
        <row r="1130">
          <cell r="A1130">
            <v>203649631</v>
          </cell>
          <cell r="B1130" t="str">
            <v>Зафар</v>
          </cell>
          <cell r="C1130">
            <v>0</v>
          </cell>
          <cell r="D1130">
            <v>0</v>
          </cell>
          <cell r="E1130">
            <v>0</v>
          </cell>
          <cell r="F1130" t="str">
            <v>Зафар</v>
          </cell>
          <cell r="G1130">
            <v>0</v>
          </cell>
          <cell r="H1130">
            <v>0</v>
          </cell>
          <cell r="I1130">
            <v>0</v>
          </cell>
          <cell r="J1130" t="e">
            <v>#DIV/0!</v>
          </cell>
        </row>
        <row r="1131">
          <cell r="B1131" t="str">
            <v>жами</v>
          </cell>
          <cell r="C1131">
            <v>0</v>
          </cell>
          <cell r="D1131" t="str">
            <v>жами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 t="e">
            <v>#DIV/0!</v>
          </cell>
        </row>
        <row r="1132">
          <cell r="A1132">
            <v>201117574</v>
          </cell>
          <cell r="B1132" t="str">
            <v>Мухиддин</v>
          </cell>
          <cell r="C1132">
            <v>0</v>
          </cell>
          <cell r="D1132">
            <v>0</v>
          </cell>
          <cell r="E1132">
            <v>0</v>
          </cell>
          <cell r="F1132" t="str">
            <v>Мухиддин</v>
          </cell>
          <cell r="G1132">
            <v>1799.1</v>
          </cell>
          <cell r="H1132">
            <v>0</v>
          </cell>
          <cell r="I1132">
            <v>0</v>
          </cell>
          <cell r="J1132">
            <v>0</v>
          </cell>
        </row>
        <row r="1133">
          <cell r="B1133" t="str">
            <v>жами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 t="e">
            <v>#DIV/0!</v>
          </cell>
        </row>
        <row r="1134">
          <cell r="A1134">
            <v>202979475</v>
          </cell>
          <cell r="B1134" t="str">
            <v xml:space="preserve">Эгамберди бобо </v>
          </cell>
          <cell r="C1134">
            <v>0</v>
          </cell>
          <cell r="D1134">
            <v>0</v>
          </cell>
          <cell r="E1134">
            <v>0</v>
          </cell>
          <cell r="F1134" t="str">
            <v xml:space="preserve">Эгамберди бобо </v>
          </cell>
          <cell r="G1134">
            <v>151.1</v>
          </cell>
          <cell r="H1134">
            <v>0</v>
          </cell>
          <cell r="I1134">
            <v>0</v>
          </cell>
          <cell r="J1134" t="e">
            <v>#DIV/0!</v>
          </cell>
        </row>
        <row r="1135">
          <cell r="B1135" t="str">
            <v>жами</v>
          </cell>
          <cell r="C1135">
            <v>0</v>
          </cell>
          <cell r="D1135" t="str">
            <v>21-лойиха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 t="e">
            <v>#DIV/0!</v>
          </cell>
        </row>
        <row r="1136">
          <cell r="A1136">
            <v>206206928</v>
          </cell>
          <cell r="B1136" t="str">
            <v>Очил Азим беклар</v>
          </cell>
          <cell r="C1136">
            <v>0</v>
          </cell>
          <cell r="D1136">
            <v>0</v>
          </cell>
          <cell r="E1136">
            <v>0</v>
          </cell>
          <cell r="F1136" t="str">
            <v>Очил Азим беклар</v>
          </cell>
          <cell r="G1136">
            <v>2888.4</v>
          </cell>
          <cell r="H1136">
            <v>448.4</v>
          </cell>
          <cell r="I1136">
            <v>0</v>
          </cell>
          <cell r="J1136" t="e">
            <v>#DIV/0!</v>
          </cell>
        </row>
        <row r="1137">
          <cell r="A1137">
            <v>202280191</v>
          </cell>
          <cell r="B1137" t="str">
            <v>Абдулла ф\х</v>
          </cell>
          <cell r="C1137">
            <v>0</v>
          </cell>
          <cell r="D1137" t="str">
            <v>Абдулла ф\х</v>
          </cell>
          <cell r="E1137">
            <v>448.4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 t="e">
            <v>#DIV/0!</v>
          </cell>
        </row>
        <row r="1138">
          <cell r="A1138">
            <v>203364703</v>
          </cell>
          <cell r="B1138" t="str">
            <v>Жура бобо</v>
          </cell>
          <cell r="C1138">
            <v>0</v>
          </cell>
          <cell r="D1138" t="str">
            <v>Жура бобо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 t="e">
            <v>#DIV/0!</v>
          </cell>
        </row>
        <row r="1139">
          <cell r="B1139" t="str">
            <v>жами</v>
          </cell>
          <cell r="C1139">
            <v>0</v>
          </cell>
          <cell r="D1139" t="str">
            <v>жами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</row>
        <row r="1140">
          <cell r="A1140">
            <v>205818689</v>
          </cell>
          <cell r="B1140" t="str">
            <v>Беклар ота</v>
          </cell>
          <cell r="C1140">
            <v>0</v>
          </cell>
          <cell r="D1140">
            <v>0</v>
          </cell>
          <cell r="E1140">
            <v>0</v>
          </cell>
          <cell r="F1140" t="str">
            <v>Беклар ота</v>
          </cell>
          <cell r="G1140">
            <v>2842.5</v>
          </cell>
          <cell r="H1140">
            <v>51</v>
          </cell>
          <cell r="I1140">
            <v>0</v>
          </cell>
          <cell r="J1140" t="e">
            <v>#DIV/0!</v>
          </cell>
        </row>
        <row r="1141">
          <cell r="A1141">
            <v>205390228</v>
          </cell>
          <cell r="B1141" t="str">
            <v>Янги Саноат</v>
          </cell>
          <cell r="C1141">
            <v>0</v>
          </cell>
          <cell r="D1141" t="str">
            <v>Янги Саноат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 t="e">
            <v>#DIV/0!</v>
          </cell>
        </row>
        <row r="1142">
          <cell r="A1142">
            <v>204784164</v>
          </cell>
          <cell r="B1142" t="str">
            <v>субхидам кшб</v>
          </cell>
          <cell r="C1142">
            <v>0</v>
          </cell>
          <cell r="D1142" t="str">
            <v>субхидам кшб</v>
          </cell>
          <cell r="E1142">
            <v>51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 t="e">
            <v>#DIV/0!</v>
          </cell>
        </row>
        <row r="1143">
          <cell r="B1143" t="str">
            <v>жами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</row>
        <row r="1144">
          <cell r="A1144">
            <v>206196919</v>
          </cell>
          <cell r="B1144" t="str">
            <v>Сиёвуш АР Ёдгор</v>
          </cell>
          <cell r="C1144">
            <v>0</v>
          </cell>
          <cell r="D1144">
            <v>0</v>
          </cell>
          <cell r="E1144">
            <v>0</v>
          </cell>
          <cell r="F1144" t="str">
            <v>Сиёвуш АР Ёдгор</v>
          </cell>
          <cell r="G1144">
            <v>1119.0999999999999</v>
          </cell>
          <cell r="H1144">
            <v>10.4</v>
          </cell>
          <cell r="I1144">
            <v>0</v>
          </cell>
          <cell r="J1144" t="e">
            <v>#DIV/0!</v>
          </cell>
        </row>
        <row r="1145">
          <cell r="A1145">
            <v>203306354</v>
          </cell>
          <cell r="B1145" t="str">
            <v>Файзулло</v>
          </cell>
          <cell r="C1145">
            <v>0</v>
          </cell>
          <cell r="D1145" t="str">
            <v>Файзулло</v>
          </cell>
          <cell r="E1145">
            <v>10.4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 t="e">
            <v>#DIV/0!</v>
          </cell>
        </row>
        <row r="1146">
          <cell r="B1146" t="str">
            <v>жами</v>
          </cell>
          <cell r="C1146">
            <v>0</v>
          </cell>
          <cell r="D1146" t="str">
            <v>жами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 t="e">
            <v>#DIV/0!</v>
          </cell>
        </row>
        <row r="1147">
          <cell r="A1147">
            <v>300607492</v>
          </cell>
          <cell r="B1147" t="str">
            <v>Тогай Хондамир</v>
          </cell>
          <cell r="C1147">
            <v>0</v>
          </cell>
          <cell r="D1147">
            <v>0</v>
          </cell>
          <cell r="E1147">
            <v>0</v>
          </cell>
          <cell r="F1147" t="str">
            <v>Тогай Хондамир</v>
          </cell>
          <cell r="G1147">
            <v>977.6</v>
          </cell>
          <cell r="H1147">
            <v>0</v>
          </cell>
          <cell r="I1147">
            <v>0</v>
          </cell>
          <cell r="J1147">
            <v>0</v>
          </cell>
        </row>
        <row r="1148">
          <cell r="B1148" t="str">
            <v>жами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 t="e">
            <v>#DIV/0!</v>
          </cell>
        </row>
        <row r="1149">
          <cell r="B1149" t="str">
            <v>Аламхонапихон</v>
          </cell>
          <cell r="C1149">
            <v>0</v>
          </cell>
          <cell r="D1149" t="str">
            <v>Аламхон Алтхон</v>
          </cell>
          <cell r="E1149">
            <v>0</v>
          </cell>
          <cell r="F1149">
            <v>0</v>
          </cell>
          <cell r="G1149">
            <v>2159.1</v>
          </cell>
          <cell r="H1149">
            <v>27.9</v>
          </cell>
          <cell r="I1149">
            <v>0</v>
          </cell>
          <cell r="J1149" t="e">
            <v>#DIV/0!</v>
          </cell>
        </row>
        <row r="1150">
          <cell r="A1150">
            <v>206197576</v>
          </cell>
          <cell r="B1150" t="str">
            <v>Ганихон Алихон</v>
          </cell>
          <cell r="C1150">
            <v>0</v>
          </cell>
          <cell r="D1150">
            <v>0</v>
          </cell>
          <cell r="E1150">
            <v>0</v>
          </cell>
          <cell r="F1150" t="str">
            <v>Ганихон Алихон</v>
          </cell>
          <cell r="G1150">
            <v>0</v>
          </cell>
          <cell r="H1150">
            <v>0</v>
          </cell>
          <cell r="I1150">
            <v>0</v>
          </cell>
          <cell r="J1150" t="e">
            <v>#DIV/0!</v>
          </cell>
        </row>
        <row r="1151">
          <cell r="A1151">
            <v>200975934</v>
          </cell>
          <cell r="B1151" t="str">
            <v>Охунбобоев</v>
          </cell>
          <cell r="C1151">
            <v>0</v>
          </cell>
          <cell r="D1151" t="str">
            <v>Охунбобоев</v>
          </cell>
          <cell r="E1151">
            <v>27.9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 t="e">
            <v>#DIV/0!</v>
          </cell>
        </row>
        <row r="1152">
          <cell r="B1152" t="str">
            <v>жами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</row>
        <row r="1153">
          <cell r="A1153">
            <v>300949606</v>
          </cell>
          <cell r="B1153" t="str">
            <v>Райимов Суннат пахта даласи фх</v>
          </cell>
          <cell r="C1153">
            <v>0</v>
          </cell>
          <cell r="D1153">
            <v>0</v>
          </cell>
          <cell r="E1153">
            <v>0</v>
          </cell>
          <cell r="F1153" t="str">
            <v>Райимов Суннат пахта даласи фх</v>
          </cell>
          <cell r="G1153">
            <v>16543.3</v>
          </cell>
          <cell r="H1153">
            <v>2348.6</v>
          </cell>
          <cell r="I1153">
            <v>1843.7</v>
          </cell>
          <cell r="J1153" t="e">
            <v>#DIV/0!</v>
          </cell>
        </row>
        <row r="1154">
          <cell r="A1154">
            <v>203399080</v>
          </cell>
          <cell r="B1154" t="str">
            <v>Юлдуз фх пастд муста</v>
          </cell>
          <cell r="C1154">
            <v>0</v>
          </cell>
          <cell r="D1154" t="str">
            <v>Юлдуз фх пастд муста</v>
          </cell>
          <cell r="E1154">
            <v>674.4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 t="e">
            <v>#DIV/0!</v>
          </cell>
        </row>
        <row r="1155">
          <cell r="A1155">
            <v>204267656</v>
          </cell>
          <cell r="B1155" t="str">
            <v>Миржалол Раббим угли фх</v>
          </cell>
          <cell r="C1155">
            <v>0</v>
          </cell>
          <cell r="D1155" t="str">
            <v>Миржалол Раббим угли фх</v>
          </cell>
          <cell r="E1155">
            <v>559.9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 t="e">
            <v>#DIV/0!</v>
          </cell>
        </row>
        <row r="1156">
          <cell r="A1156">
            <v>204273863</v>
          </cell>
          <cell r="B1156" t="str">
            <v>Гулхан мажид кизи фх 204273863</v>
          </cell>
          <cell r="C1156">
            <v>0</v>
          </cell>
          <cell r="D1156" t="str">
            <v>Гулхан мажид кизи фх 204273863</v>
          </cell>
          <cell r="E1156">
            <v>241.5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78.502086349314482</v>
          </cell>
        </row>
        <row r="1157">
          <cell r="A1157">
            <v>204743887</v>
          </cell>
          <cell r="B1157" t="str">
            <v>Абди бобо БКА фх</v>
          </cell>
          <cell r="C1157">
            <v>0</v>
          </cell>
          <cell r="D1157" t="str">
            <v>Абди бобо БКА фх</v>
          </cell>
          <cell r="E1157">
            <v>251.1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 t="e">
            <v>#DIV/0!</v>
          </cell>
        </row>
        <row r="1158">
          <cell r="A1158">
            <v>300753384</v>
          </cell>
          <cell r="B1158" t="str">
            <v>Киндиктепа пахта даласи фх</v>
          </cell>
          <cell r="C1158">
            <v>0</v>
          </cell>
          <cell r="D1158" t="str">
            <v>Киндиктепа пахта даласи фх</v>
          </cell>
          <cell r="E1158">
            <v>621.70000000000005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 t="e">
            <v>#DIV/0!</v>
          </cell>
        </row>
        <row r="1159">
          <cell r="B1159" t="str">
            <v>жами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 t="e">
            <v>#DIV/0!</v>
          </cell>
        </row>
        <row r="1160">
          <cell r="A1160">
            <v>206141495</v>
          </cell>
          <cell r="B1160" t="str">
            <v>Норбоев Рамазон</v>
          </cell>
          <cell r="C1160">
            <v>0</v>
          </cell>
          <cell r="D1160">
            <v>0</v>
          </cell>
          <cell r="E1160">
            <v>0</v>
          </cell>
          <cell r="F1160" t="str">
            <v>Норбоев Рамазон</v>
          </cell>
          <cell r="G1160">
            <v>8711.7000000000007</v>
          </cell>
          <cell r="H1160">
            <v>3875.2</v>
          </cell>
          <cell r="I1160">
            <v>3042.2</v>
          </cell>
          <cell r="J1160" t="e">
            <v>#DIV/0!</v>
          </cell>
        </row>
        <row r="1161">
          <cell r="A1161">
            <v>206143438</v>
          </cell>
          <cell r="B1161" t="str">
            <v>Боймат Нурмат кук</v>
          </cell>
          <cell r="C1161">
            <v>0</v>
          </cell>
          <cell r="D1161" t="str">
            <v>Боймат Нурмат кук</v>
          </cell>
          <cell r="E1161">
            <v>594.5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 t="e">
            <v>#DIV/0!</v>
          </cell>
        </row>
        <row r="1162">
          <cell r="A1162">
            <v>202184216</v>
          </cell>
          <cell r="B1162" t="str">
            <v>Хуршид</v>
          </cell>
          <cell r="C1162">
            <v>0</v>
          </cell>
          <cell r="D1162" t="str">
            <v>Хуршид</v>
          </cell>
          <cell r="E1162">
            <v>2012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 t="e">
            <v>#DIV/0!</v>
          </cell>
        </row>
        <row r="1163">
          <cell r="A1163">
            <v>206141464</v>
          </cell>
          <cell r="B1163" t="str">
            <v>Эрка Лазиз бодом</v>
          </cell>
          <cell r="C1163">
            <v>0</v>
          </cell>
          <cell r="D1163" t="str">
            <v>Эрка Лазиз бодом</v>
          </cell>
          <cell r="E1163">
            <v>1268.7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78.50433526011561</v>
          </cell>
        </row>
        <row r="1164">
          <cell r="B1164" t="str">
            <v>Рузибой бобо</v>
          </cell>
          <cell r="C1164">
            <v>0</v>
          </cell>
          <cell r="D1164" t="str">
            <v>Рузибой бобо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 t="e">
            <v>#DIV/0!</v>
          </cell>
        </row>
        <row r="1165">
          <cell r="B1165" t="str">
            <v>жами</v>
          </cell>
          <cell r="C1165">
            <v>0</v>
          </cell>
          <cell r="D1165" t="str">
            <v>жами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 t="e">
            <v>#DIV/0!</v>
          </cell>
        </row>
        <row r="1166">
          <cell r="A1166">
            <v>202796902</v>
          </cell>
          <cell r="B1166" t="str">
            <v>Пастдаргом Мустакил</v>
          </cell>
          <cell r="C1166">
            <v>0</v>
          </cell>
          <cell r="D1166" t="str">
            <v>Пастдаргом Мустакил</v>
          </cell>
          <cell r="E1166">
            <v>2520.1999999999998</v>
          </cell>
          <cell r="F1166">
            <v>0</v>
          </cell>
          <cell r="G1166">
            <v>8162.4</v>
          </cell>
          <cell r="H1166">
            <v>3562.6</v>
          </cell>
          <cell r="I1166">
            <v>2796.8</v>
          </cell>
          <cell r="J1166" t="e">
            <v>#DIV/0!</v>
          </cell>
        </row>
        <row r="1167">
          <cell r="A1167">
            <v>203028028</v>
          </cell>
          <cell r="B1167" t="str">
            <v>Эсан бобо</v>
          </cell>
          <cell r="C1167">
            <v>0</v>
          </cell>
          <cell r="D1167">
            <v>0</v>
          </cell>
          <cell r="E1167">
            <v>0</v>
          </cell>
          <cell r="F1167" t="str">
            <v>Эсан бобо</v>
          </cell>
          <cell r="G1167">
            <v>0</v>
          </cell>
          <cell r="H1167">
            <v>0</v>
          </cell>
          <cell r="I1167">
            <v>0</v>
          </cell>
          <cell r="J1167" t="e">
            <v>#DIV/0!</v>
          </cell>
        </row>
        <row r="1168">
          <cell r="A1168">
            <v>203904719</v>
          </cell>
          <cell r="B1168" t="str">
            <v>Шахобиддин</v>
          </cell>
          <cell r="C1168">
            <v>0</v>
          </cell>
          <cell r="D1168" t="str">
            <v>Шахобиддин</v>
          </cell>
          <cell r="E1168">
            <v>1042.4000000000001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 t="e">
            <v>#DIV/0!</v>
          </cell>
        </row>
        <row r="1169">
          <cell r="B1169" t="str">
            <v>Рахмат бобо</v>
          </cell>
          <cell r="C1169">
            <v>0</v>
          </cell>
          <cell r="D1169" t="str">
            <v>Рахмат бобо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78.504463032616627</v>
          </cell>
        </row>
        <row r="1170">
          <cell r="B1170" t="str">
            <v>жами</v>
          </cell>
          <cell r="C1170">
            <v>0</v>
          </cell>
          <cell r="D1170" t="str">
            <v>жами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 t="e">
            <v>#DIV/0!</v>
          </cell>
        </row>
        <row r="1171">
          <cell r="A1171">
            <v>206141504</v>
          </cell>
          <cell r="B1171" t="str">
            <v>Бунёдкор Салим Маллаев</v>
          </cell>
          <cell r="C1171">
            <v>0</v>
          </cell>
          <cell r="D1171">
            <v>0</v>
          </cell>
          <cell r="E1171">
            <v>0</v>
          </cell>
          <cell r="F1171" t="str">
            <v>Бунёдкор Салим Маллаев</v>
          </cell>
          <cell r="G1171">
            <v>8348.2999999999993</v>
          </cell>
          <cell r="H1171">
            <v>835.4</v>
          </cell>
          <cell r="I1171">
            <v>655.8</v>
          </cell>
          <cell r="J1171" t="e">
            <v>#DIV/0!</v>
          </cell>
        </row>
        <row r="1172">
          <cell r="A1172">
            <v>202327771</v>
          </cell>
          <cell r="B1172" t="str">
            <v>Дуст</v>
          </cell>
          <cell r="C1172">
            <v>0</v>
          </cell>
          <cell r="D1172" t="str">
            <v>Дуст</v>
          </cell>
          <cell r="E1172">
            <v>299.60000000000002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 t="e">
            <v>#DIV/0!</v>
          </cell>
        </row>
        <row r="1173">
          <cell r="A1173">
            <v>206152394</v>
          </cell>
          <cell r="B1173" t="str">
            <v>Тухтабой Жураев</v>
          </cell>
          <cell r="C1173">
            <v>0</v>
          </cell>
          <cell r="D1173" t="str">
            <v>Тухтабой Жураев</v>
          </cell>
          <cell r="E1173">
            <v>535.79999999999995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 t="e">
            <v>#DIV/0!</v>
          </cell>
        </row>
        <row r="1174">
          <cell r="B1174" t="str">
            <v>жами</v>
          </cell>
          <cell r="C1174">
            <v>0</v>
          </cell>
          <cell r="D1174" t="str">
            <v>жами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78.501316734498445</v>
          </cell>
        </row>
        <row r="1175">
          <cell r="A1175">
            <v>206143381</v>
          </cell>
          <cell r="B1175" t="str">
            <v>Эрнафас Жуманов Хуршижд</v>
          </cell>
          <cell r="C1175">
            <v>0</v>
          </cell>
          <cell r="D1175">
            <v>0</v>
          </cell>
          <cell r="E1175">
            <v>0</v>
          </cell>
          <cell r="F1175" t="str">
            <v>Эрнафас Жуманов Хуршижд</v>
          </cell>
          <cell r="G1175">
            <v>5386.3</v>
          </cell>
          <cell r="H1175">
            <v>1745.8</v>
          </cell>
          <cell r="I1175">
            <v>1370.5</v>
          </cell>
          <cell r="J1175" t="e">
            <v>#DIV/0!</v>
          </cell>
        </row>
        <row r="1176">
          <cell r="A1176">
            <v>202041504</v>
          </cell>
          <cell r="B1176" t="str">
            <v>Ойбек</v>
          </cell>
          <cell r="C1176">
            <v>0</v>
          </cell>
          <cell r="D1176" t="str">
            <v>Ойбек</v>
          </cell>
          <cell r="E1176">
            <v>1745.8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 t="e">
            <v>#DIV/0!</v>
          </cell>
        </row>
        <row r="1177">
          <cell r="B1177" t="str">
            <v>жами</v>
          </cell>
          <cell r="C1177">
            <v>0</v>
          </cell>
          <cell r="D1177" t="str">
            <v>жами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 t="e">
            <v>#DIV/0!</v>
          </cell>
        </row>
        <row r="1178">
          <cell r="A1178">
            <v>203069214</v>
          </cell>
          <cell r="B1178" t="str">
            <v>Насиба</v>
          </cell>
          <cell r="C1178">
            <v>0</v>
          </cell>
          <cell r="D1178">
            <v>0</v>
          </cell>
          <cell r="E1178">
            <v>0</v>
          </cell>
          <cell r="F1178" t="str">
            <v>Насиба</v>
          </cell>
          <cell r="G1178">
            <v>4391.1000000000004</v>
          </cell>
          <cell r="H1178">
            <v>1315.6000000000001</v>
          </cell>
          <cell r="I1178">
            <v>1032.7</v>
          </cell>
          <cell r="J1178">
            <v>78.502692175506937</v>
          </cell>
        </row>
        <row r="1179">
          <cell r="A1179">
            <v>202121199</v>
          </cell>
          <cell r="B1179" t="str">
            <v>Минг чукур</v>
          </cell>
          <cell r="C1179">
            <v>0</v>
          </cell>
          <cell r="D1179" t="str">
            <v>Минг чукур</v>
          </cell>
          <cell r="E1179">
            <v>1212.2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 t="e">
            <v>#DIV/0!</v>
          </cell>
        </row>
        <row r="1180">
          <cell r="A1180">
            <v>203549653</v>
          </cell>
          <cell r="B1180" t="str">
            <v>Элмурод бобо</v>
          </cell>
          <cell r="C1180">
            <v>0</v>
          </cell>
          <cell r="D1180" t="str">
            <v>Элмурод бобо</v>
          </cell>
          <cell r="E1180">
            <v>103.4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 t="e">
            <v>#DIV/0!</v>
          </cell>
        </row>
        <row r="1181">
          <cell r="B1181" t="str">
            <v>жами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78.496503496503493</v>
          </cell>
        </row>
        <row r="1182">
          <cell r="A1182">
            <v>203356317</v>
          </cell>
          <cell r="B1182" t="str">
            <v>Хонтепа</v>
          </cell>
          <cell r="C1182">
            <v>0</v>
          </cell>
          <cell r="D1182">
            <v>0</v>
          </cell>
          <cell r="E1182">
            <v>0</v>
          </cell>
          <cell r="F1182" t="str">
            <v>Хонтепа</v>
          </cell>
          <cell r="G1182">
            <v>6811.3</v>
          </cell>
          <cell r="H1182">
            <v>2862</v>
          </cell>
          <cell r="I1182">
            <v>2246.8000000000002</v>
          </cell>
          <cell r="J1182" t="e">
            <v>#DIV/0!</v>
          </cell>
        </row>
        <row r="1183">
          <cell r="A1183">
            <v>203708082</v>
          </cell>
          <cell r="B1183" t="str">
            <v xml:space="preserve">Жамшид </v>
          </cell>
          <cell r="C1183">
            <v>0</v>
          </cell>
          <cell r="D1183" t="str">
            <v xml:space="preserve">Жамшид </v>
          </cell>
          <cell r="E1183">
            <v>841.9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 t="e">
            <v>#DIV/0!</v>
          </cell>
        </row>
        <row r="1184">
          <cell r="A1184">
            <v>203108229</v>
          </cell>
          <cell r="B1184" t="str">
            <v>Акмал</v>
          </cell>
          <cell r="C1184">
            <v>0</v>
          </cell>
          <cell r="D1184" t="str">
            <v>Акмал</v>
          </cell>
          <cell r="E1184">
            <v>1906.2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 t="e">
            <v>#DIV/0!</v>
          </cell>
        </row>
        <row r="1185">
          <cell r="A1185">
            <v>206484418</v>
          </cell>
          <cell r="B1185" t="str">
            <v>Парпиев Туркман</v>
          </cell>
          <cell r="C1185">
            <v>0</v>
          </cell>
          <cell r="D1185" t="str">
            <v>парпиев Туркман</v>
          </cell>
          <cell r="E1185">
            <v>113.9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78.50454227812719</v>
          </cell>
        </row>
        <row r="1186">
          <cell r="B1186" t="str">
            <v>Одил бобо</v>
          </cell>
          <cell r="C1186">
            <v>0</v>
          </cell>
          <cell r="D1186" t="str">
            <v>Одил бобо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 t="e">
            <v>#DIV/0!</v>
          </cell>
        </row>
        <row r="1187">
          <cell r="B1187" t="str">
            <v>жами</v>
          </cell>
          <cell r="C1187">
            <v>0</v>
          </cell>
          <cell r="D1187" t="str">
            <v>жами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 t="e">
            <v>#DIV/0!</v>
          </cell>
        </row>
        <row r="1188">
          <cell r="A1188">
            <v>204387104</v>
          </cell>
          <cell r="B1188" t="str">
            <v>Туркман бобо Чинори</v>
          </cell>
          <cell r="C1188">
            <v>0</v>
          </cell>
          <cell r="D1188">
            <v>0</v>
          </cell>
          <cell r="E1188">
            <v>0</v>
          </cell>
          <cell r="F1188" t="str">
            <v>Туркман бобо Чинори</v>
          </cell>
          <cell r="G1188">
            <v>11222.5</v>
          </cell>
          <cell r="H1188">
            <v>2616.6</v>
          </cell>
          <cell r="I1188">
            <v>2054.1</v>
          </cell>
          <cell r="J1188" t="e">
            <v>#DIV/0!</v>
          </cell>
        </row>
        <row r="1189">
          <cell r="A1189">
            <v>206125847</v>
          </cell>
          <cell r="B1189" t="str">
            <v>Бегойим Шамчироги</v>
          </cell>
          <cell r="C1189">
            <v>0</v>
          </cell>
          <cell r="D1189" t="str">
            <v>Бегойим Шамчироги</v>
          </cell>
          <cell r="E1189">
            <v>1274.2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 t="e">
            <v>#DIV/0!</v>
          </cell>
        </row>
        <row r="1190">
          <cell r="A1190">
            <v>206137049</v>
          </cell>
          <cell r="B1190" t="str">
            <v>Лочин Авгон Каршигул</v>
          </cell>
          <cell r="C1190">
            <v>0</v>
          </cell>
          <cell r="D1190" t="str">
            <v>Лочин Авгон Каршигул</v>
          </cell>
          <cell r="E1190">
            <v>852.5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 t="e">
            <v>#DIV/0!</v>
          </cell>
        </row>
        <row r="1191">
          <cell r="A1191">
            <v>206137056</v>
          </cell>
          <cell r="B1191" t="str">
            <v>Жамшид якка чинори</v>
          </cell>
          <cell r="C1191">
            <v>0</v>
          </cell>
          <cell r="D1191" t="str">
            <v>Жамшид якка чинори</v>
          </cell>
          <cell r="E1191">
            <v>489.9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78.502637009860123</v>
          </cell>
        </row>
        <row r="1192">
          <cell r="B1192" t="str">
            <v>жами</v>
          </cell>
          <cell r="C1192">
            <v>0</v>
          </cell>
          <cell r="D1192" t="str">
            <v>жами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 t="e">
            <v>#DIV/0!</v>
          </cell>
        </row>
        <row r="1193">
          <cell r="B1193" t="str">
            <v>Анвар Нур Богонали</v>
          </cell>
          <cell r="C1193">
            <v>0</v>
          </cell>
          <cell r="D1193">
            <v>0</v>
          </cell>
          <cell r="E1193">
            <v>0</v>
          </cell>
          <cell r="F1193" t="str">
            <v>Анвар Нур Богонали</v>
          </cell>
          <cell r="G1193">
            <v>0</v>
          </cell>
          <cell r="H1193">
            <v>0</v>
          </cell>
          <cell r="I1193">
            <v>0</v>
          </cell>
          <cell r="J1193" t="e">
            <v>#DIV/0!</v>
          </cell>
        </row>
        <row r="1194">
          <cell r="A1194">
            <v>203020363</v>
          </cell>
          <cell r="B1194" t="str">
            <v>Мухаммад бобо</v>
          </cell>
          <cell r="C1194">
            <v>0</v>
          </cell>
          <cell r="D1194" t="str">
            <v>Мухаммад бобо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 t="e">
            <v>#DIV/0!</v>
          </cell>
        </row>
        <row r="1195">
          <cell r="B1195" t="str">
            <v>жами</v>
          </cell>
          <cell r="C1195">
            <v>0</v>
          </cell>
          <cell r="D1195" t="str">
            <v>жами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 t="e">
            <v>#DIV/0!</v>
          </cell>
        </row>
        <row r="1196">
          <cell r="A1196">
            <v>206157729</v>
          </cell>
          <cell r="B1196" t="str">
            <v>Тошмурод Умурзок</v>
          </cell>
          <cell r="C1196">
            <v>0</v>
          </cell>
          <cell r="D1196" t="str">
            <v>Тошмурод Умурзок</v>
          </cell>
          <cell r="E1196">
            <v>2345.3000000000002</v>
          </cell>
          <cell r="F1196">
            <v>0</v>
          </cell>
          <cell r="G1196">
            <v>6527</v>
          </cell>
          <cell r="H1196">
            <v>2604.2000000000003</v>
          </cell>
          <cell r="I1196">
            <v>2044.4</v>
          </cell>
          <cell r="J1196" t="e">
            <v>#DIV/0!</v>
          </cell>
        </row>
        <row r="1197">
          <cell r="A1197">
            <v>203705593</v>
          </cell>
          <cell r="B1197" t="str">
            <v>Нарзи бобо</v>
          </cell>
          <cell r="C1197">
            <v>0</v>
          </cell>
          <cell r="D1197">
            <v>0</v>
          </cell>
          <cell r="E1197">
            <v>0</v>
          </cell>
          <cell r="F1197" t="str">
            <v>Нарзи бобо</v>
          </cell>
          <cell r="G1197">
            <v>0</v>
          </cell>
          <cell r="H1197">
            <v>0</v>
          </cell>
          <cell r="I1197">
            <v>0</v>
          </cell>
          <cell r="J1197" t="e">
            <v>#DIV/0!</v>
          </cell>
        </row>
        <row r="1198">
          <cell r="A1198">
            <v>203364687</v>
          </cell>
          <cell r="B1198" t="str">
            <v>Нурбек</v>
          </cell>
          <cell r="C1198">
            <v>0</v>
          </cell>
          <cell r="D1198" t="str">
            <v>Нурбек</v>
          </cell>
          <cell r="E1198">
            <v>258.89999999999998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 t="e">
            <v>#DIV/0!</v>
          </cell>
        </row>
        <row r="1199">
          <cell r="A1199">
            <v>203399097</v>
          </cell>
          <cell r="B1199" t="str">
            <v>Шухрат</v>
          </cell>
          <cell r="C1199">
            <v>0</v>
          </cell>
          <cell r="D1199" t="str">
            <v>Шухрат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78.503955149374079</v>
          </cell>
        </row>
        <row r="1200">
          <cell r="A1200">
            <v>203723588</v>
          </cell>
          <cell r="B1200" t="str">
            <v>Бекбой тепа</v>
          </cell>
          <cell r="C1200">
            <v>0</v>
          </cell>
          <cell r="D1200" t="str">
            <v>Бекбой тепа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 t="e">
            <v>#DIV/0!</v>
          </cell>
        </row>
        <row r="1201">
          <cell r="A1201">
            <v>205243488</v>
          </cell>
          <cell r="B1201" t="str">
            <v>Курбон ота</v>
          </cell>
          <cell r="C1201">
            <v>0</v>
          </cell>
          <cell r="D1201" t="str">
            <v>Курбон ота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 t="e">
            <v>#DIV/0!</v>
          </cell>
        </row>
        <row r="1202">
          <cell r="B1202" t="str">
            <v>жами</v>
          </cell>
          <cell r="C1202">
            <v>0</v>
          </cell>
          <cell r="D1202" t="str">
            <v>жами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 t="e">
            <v>#DIV/0!</v>
          </cell>
        </row>
        <row r="1203">
          <cell r="A1203">
            <v>206143398</v>
          </cell>
          <cell r="B1203" t="str">
            <v>Уразмат Наматакзори</v>
          </cell>
          <cell r="C1203">
            <v>0</v>
          </cell>
          <cell r="D1203" t="str">
            <v>Уразмат Наматакзори</v>
          </cell>
          <cell r="E1203">
            <v>2028.9</v>
          </cell>
          <cell r="F1203">
            <v>0</v>
          </cell>
          <cell r="G1203">
            <v>5951.7</v>
          </cell>
          <cell r="H1203">
            <v>2641.3</v>
          </cell>
          <cell r="I1203">
            <v>2111</v>
          </cell>
          <cell r="J1203" t="e">
            <v>#DIV/0!</v>
          </cell>
        </row>
        <row r="1204">
          <cell r="A1204">
            <v>200767392</v>
          </cell>
          <cell r="B1204" t="str">
            <v>Агрон</v>
          </cell>
          <cell r="C1204">
            <v>0</v>
          </cell>
          <cell r="D1204">
            <v>0</v>
          </cell>
          <cell r="E1204">
            <v>0</v>
          </cell>
          <cell r="F1204" t="str">
            <v>Агрон</v>
          </cell>
          <cell r="G1204">
            <v>0</v>
          </cell>
          <cell r="H1204">
            <v>0</v>
          </cell>
          <cell r="I1204">
            <v>0</v>
          </cell>
          <cell r="J1204" t="e">
            <v>#DIV/0!</v>
          </cell>
        </row>
        <row r="1205">
          <cell r="A1205">
            <v>202585358</v>
          </cell>
          <cell r="B1205" t="str">
            <v>Бунёд</v>
          </cell>
          <cell r="C1205">
            <v>0</v>
          </cell>
          <cell r="D1205" t="str">
            <v>Бунёд</v>
          </cell>
          <cell r="E1205">
            <v>55.3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 t="e">
            <v>#DIV/0!</v>
          </cell>
        </row>
        <row r="1206">
          <cell r="A1206">
            <v>202397963</v>
          </cell>
          <cell r="B1206" t="str">
            <v>Бахор 1</v>
          </cell>
          <cell r="C1206">
            <v>0</v>
          </cell>
          <cell r="D1206" t="str">
            <v>Бахор 1</v>
          </cell>
          <cell r="E1206">
            <v>557.1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79.922765304963463</v>
          </cell>
        </row>
        <row r="1207">
          <cell r="A1207">
            <v>202792156</v>
          </cell>
          <cell r="B1207" t="str">
            <v>Алижон</v>
          </cell>
          <cell r="C1207">
            <v>0</v>
          </cell>
          <cell r="D1207" t="str">
            <v>Алижон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 t="e">
            <v>#DIV/0!</v>
          </cell>
        </row>
        <row r="1208">
          <cell r="A1208">
            <v>203672921</v>
          </cell>
          <cell r="B1208" t="str">
            <v>Фазлиддин</v>
          </cell>
          <cell r="C1208">
            <v>0</v>
          </cell>
          <cell r="D1208" t="str">
            <v>Фазлиддин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 t="e">
            <v>#DIV/0!</v>
          </cell>
        </row>
        <row r="1209">
          <cell r="A1209">
            <v>203686254</v>
          </cell>
          <cell r="B1209" t="str">
            <v>Очил бобо</v>
          </cell>
          <cell r="C1209">
            <v>0</v>
          </cell>
          <cell r="D1209" t="str">
            <v>Очил бобо</v>
          </cell>
          <cell r="E1209">
            <v>8.1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 t="e">
            <v>#DIV/0!</v>
          </cell>
        </row>
        <row r="1210">
          <cell r="B1210" t="str">
            <v>жами</v>
          </cell>
          <cell r="C1210">
            <v>0</v>
          </cell>
          <cell r="D1210" t="str">
            <v>жами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 t="e">
            <v>#DIV/0!</v>
          </cell>
        </row>
        <row r="1211">
          <cell r="A1211">
            <v>206137000</v>
          </cell>
          <cell r="B1211" t="str">
            <v>Худойкул Рахимов</v>
          </cell>
          <cell r="C1211">
            <v>0</v>
          </cell>
          <cell r="D1211">
            <v>0</v>
          </cell>
          <cell r="E1211">
            <v>0</v>
          </cell>
          <cell r="F1211" t="str">
            <v>Худойкул Рахимов</v>
          </cell>
          <cell r="G1211">
            <v>6091</v>
          </cell>
          <cell r="H1211">
            <v>142.30000000000001</v>
          </cell>
          <cell r="I1211">
            <v>111.7</v>
          </cell>
          <cell r="J1211" t="e">
            <v>#DIV/0!</v>
          </cell>
        </row>
        <row r="1212">
          <cell r="A1212">
            <v>201117535</v>
          </cell>
          <cell r="B1212" t="str">
            <v>Умид</v>
          </cell>
          <cell r="C1212">
            <v>0</v>
          </cell>
          <cell r="D1212" t="str">
            <v>Умид</v>
          </cell>
          <cell r="E1212">
            <v>142.30000000000001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 t="e">
            <v>#DIV/0!</v>
          </cell>
        </row>
        <row r="1213">
          <cell r="B1213" t="str">
            <v>Фазлиддин</v>
          </cell>
          <cell r="C1213">
            <v>0</v>
          </cell>
          <cell r="D1213" t="str">
            <v>Фазлиддин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 t="e">
            <v>#DIV/0!</v>
          </cell>
        </row>
        <row r="1214">
          <cell r="B1214" t="str">
            <v>жами</v>
          </cell>
          <cell r="C1214">
            <v>0</v>
          </cell>
          <cell r="D1214" t="str">
            <v>жами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78.496134926212221</v>
          </cell>
        </row>
        <row r="1215">
          <cell r="B1215" t="str">
            <v>Курбон ота</v>
          </cell>
          <cell r="C1215">
            <v>0</v>
          </cell>
          <cell r="D1215" t="str">
            <v>Курбон ота</v>
          </cell>
          <cell r="E1215">
            <v>0</v>
          </cell>
          <cell r="F1215">
            <v>0</v>
          </cell>
          <cell r="G1215">
            <v>2725.6</v>
          </cell>
          <cell r="H1215">
            <v>396.2</v>
          </cell>
          <cell r="I1215">
            <v>0</v>
          </cell>
          <cell r="J1215" t="e">
            <v>#DIV/0!</v>
          </cell>
        </row>
        <row r="1216">
          <cell r="A1216">
            <v>204248283</v>
          </cell>
          <cell r="B1216" t="str">
            <v>Буви салима</v>
          </cell>
          <cell r="C1216">
            <v>0</v>
          </cell>
          <cell r="D1216">
            <v>0</v>
          </cell>
          <cell r="E1216">
            <v>0</v>
          </cell>
          <cell r="F1216" t="str">
            <v>Буви салима</v>
          </cell>
          <cell r="G1216">
            <v>0</v>
          </cell>
          <cell r="H1216">
            <v>0</v>
          </cell>
          <cell r="I1216">
            <v>0</v>
          </cell>
          <cell r="J1216" t="e">
            <v>#DIV/0!</v>
          </cell>
        </row>
        <row r="1217">
          <cell r="A1217">
            <v>206178869</v>
          </cell>
          <cell r="B1217" t="str">
            <v>Эшпулат Хосилот Козок</v>
          </cell>
          <cell r="C1217">
            <v>0</v>
          </cell>
          <cell r="D1217" t="str">
            <v>Эшпулат Хосилот Козок (тугатилган)</v>
          </cell>
          <cell r="E1217">
            <v>396.2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 t="e">
            <v>#DIV/0!</v>
          </cell>
        </row>
        <row r="1218">
          <cell r="B1218" t="str">
            <v>жами</v>
          </cell>
          <cell r="C1218">
            <v>0</v>
          </cell>
          <cell r="D1218" t="str">
            <v>жами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</row>
        <row r="1219">
          <cell r="A1219">
            <v>206137024</v>
          </cell>
          <cell r="B1219" t="str">
            <v>Азамат Холманов</v>
          </cell>
          <cell r="C1219">
            <v>0</v>
          </cell>
          <cell r="D1219">
            <v>0</v>
          </cell>
          <cell r="E1219">
            <v>0</v>
          </cell>
          <cell r="F1219" t="str">
            <v>Азамат Холманов</v>
          </cell>
          <cell r="G1219">
            <v>8024.8</v>
          </cell>
          <cell r="H1219">
            <v>1825.1</v>
          </cell>
          <cell r="I1219">
            <v>1432.7</v>
          </cell>
          <cell r="J1219" t="e">
            <v>#DIV/0!</v>
          </cell>
        </row>
        <row r="1220">
          <cell r="A1220">
            <v>206196790</v>
          </cell>
          <cell r="B1220" t="str">
            <v>Эшназар Журакул</v>
          </cell>
          <cell r="C1220">
            <v>0</v>
          </cell>
          <cell r="D1220" t="str">
            <v>Эшназар Журакул</v>
          </cell>
          <cell r="E1220">
            <v>477.5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 t="e">
            <v>#DIV/0!</v>
          </cell>
        </row>
        <row r="1221">
          <cell r="A1221">
            <v>206120197</v>
          </cell>
          <cell r="B1221" t="str">
            <v>Норчучук кундуз</v>
          </cell>
          <cell r="C1221">
            <v>0</v>
          </cell>
          <cell r="D1221" t="str">
            <v>Норчучук кундуз</v>
          </cell>
          <cell r="E1221">
            <v>12.6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 t="e">
            <v>#DIV/0!</v>
          </cell>
        </row>
        <row r="1222">
          <cell r="A1222">
            <v>203560927</v>
          </cell>
          <cell r="B1222" t="str">
            <v>мадина</v>
          </cell>
          <cell r="C1222">
            <v>0</v>
          </cell>
          <cell r="D1222" t="str">
            <v>мадина</v>
          </cell>
          <cell r="E1222">
            <v>1335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78.499808229686053</v>
          </cell>
        </row>
        <row r="1223">
          <cell r="B1223" t="str">
            <v>жами</v>
          </cell>
          <cell r="C1223">
            <v>0</v>
          </cell>
          <cell r="D1223" t="str">
            <v>жами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 t="e">
            <v>#DIV/0!</v>
          </cell>
        </row>
        <row r="1224">
          <cell r="A1224">
            <v>206143334</v>
          </cell>
          <cell r="B1224" t="str">
            <v>Искандар Назокат</v>
          </cell>
          <cell r="C1224">
            <v>0</v>
          </cell>
          <cell r="D1224">
            <v>0</v>
          </cell>
          <cell r="E1224">
            <v>0</v>
          </cell>
          <cell r="F1224" t="str">
            <v>Искандар Назокат</v>
          </cell>
          <cell r="G1224">
            <v>14645</v>
          </cell>
          <cell r="H1224">
            <v>5312.2</v>
          </cell>
          <cell r="I1224">
            <v>4481.3</v>
          </cell>
          <cell r="J1224" t="e">
            <v>#DIV/0!</v>
          </cell>
        </row>
        <row r="1225">
          <cell r="A1225">
            <v>206142827</v>
          </cell>
          <cell r="B1225" t="str">
            <v>Тохиржон Махмазиёев</v>
          </cell>
          <cell r="C1225">
            <v>0</v>
          </cell>
          <cell r="D1225" t="str">
            <v>Тохиржон Махмазиёев</v>
          </cell>
          <cell r="E1225">
            <v>1562.7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 t="e">
            <v>#DIV/0!</v>
          </cell>
        </row>
        <row r="1226">
          <cell r="A1226">
            <v>200767432</v>
          </cell>
          <cell r="B1226" t="str">
            <v>Жайра</v>
          </cell>
          <cell r="C1226">
            <v>0</v>
          </cell>
          <cell r="D1226" t="str">
            <v>Жайра</v>
          </cell>
          <cell r="E1226">
            <v>1765.8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 t="e">
            <v>#DIV/0!</v>
          </cell>
        </row>
        <row r="1227">
          <cell r="A1227">
            <v>202041536</v>
          </cell>
          <cell r="B1227" t="str">
            <v>Улугбек</v>
          </cell>
          <cell r="C1227">
            <v>0</v>
          </cell>
          <cell r="D1227" t="str">
            <v>Улугбек</v>
          </cell>
          <cell r="E1227">
            <v>1983.7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84.358646135311176</v>
          </cell>
        </row>
        <row r="1228">
          <cell r="B1228" t="str">
            <v>Эшпулат Хосилот Козок</v>
          </cell>
          <cell r="C1228">
            <v>0</v>
          </cell>
          <cell r="D1228" t="str">
            <v>Эшпулат Хосилот Козок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 t="e">
            <v>#DIV/0!</v>
          </cell>
        </row>
        <row r="1229">
          <cell r="B1229" t="str">
            <v>жами</v>
          </cell>
          <cell r="C1229">
            <v>0</v>
          </cell>
          <cell r="D1229" t="str">
            <v>жами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 t="e">
            <v>#DIV/0!</v>
          </cell>
        </row>
        <row r="1230">
          <cell r="A1230">
            <v>206142842</v>
          </cell>
          <cell r="B1230" t="str">
            <v>Саит Хаким Зариф</v>
          </cell>
          <cell r="C1230">
            <v>0</v>
          </cell>
          <cell r="D1230">
            <v>0</v>
          </cell>
          <cell r="E1230">
            <v>0</v>
          </cell>
          <cell r="F1230" t="str">
            <v>Саит Хаким Зариф</v>
          </cell>
          <cell r="G1230">
            <v>2021.8</v>
          </cell>
          <cell r="H1230">
            <v>623</v>
          </cell>
          <cell r="I1230">
            <v>434</v>
          </cell>
          <cell r="J1230" t="e">
            <v>#DIV/0!</v>
          </cell>
        </row>
        <row r="1231">
          <cell r="A1231">
            <v>202908333</v>
          </cell>
          <cell r="B1231" t="str">
            <v>Жура бобо</v>
          </cell>
          <cell r="C1231">
            <v>0</v>
          </cell>
          <cell r="D1231" t="str">
            <v>Жура бобо</v>
          </cell>
          <cell r="E1231">
            <v>623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 t="e">
            <v>#DIV/0!</v>
          </cell>
        </row>
        <row r="1232">
          <cell r="B1232" t="str">
            <v>Наврузов Умарали</v>
          </cell>
          <cell r="C1232">
            <v>0</v>
          </cell>
          <cell r="D1232" t="str">
            <v>Наврузов Умарали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 t="e">
            <v>#DIV/0!</v>
          </cell>
        </row>
        <row r="1233">
          <cell r="B1233" t="str">
            <v>жами</v>
          </cell>
          <cell r="C1233">
            <v>0</v>
          </cell>
          <cell r="D1233" t="str">
            <v>жами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69.662921348314612</v>
          </cell>
        </row>
        <row r="1234">
          <cell r="A1234">
            <v>202185276</v>
          </cell>
          <cell r="B1234" t="str">
            <v>Азимбек</v>
          </cell>
          <cell r="C1234">
            <v>0</v>
          </cell>
          <cell r="D1234" t="str">
            <v>Азимбек</v>
          </cell>
          <cell r="E1234">
            <v>89.7</v>
          </cell>
          <cell r="F1234">
            <v>0</v>
          </cell>
          <cell r="G1234">
            <v>7946.2</v>
          </cell>
          <cell r="H1234">
            <v>1275.5</v>
          </cell>
          <cell r="I1234">
            <v>930.8</v>
          </cell>
          <cell r="J1234" t="e">
            <v>#DIV/0!</v>
          </cell>
        </row>
        <row r="1235">
          <cell r="A1235">
            <v>202041464</v>
          </cell>
          <cell r="B1235" t="str">
            <v>Бахор 2</v>
          </cell>
          <cell r="C1235">
            <v>0</v>
          </cell>
          <cell r="D1235">
            <v>0</v>
          </cell>
          <cell r="E1235">
            <v>0</v>
          </cell>
          <cell r="F1235" t="str">
            <v>Бахор 2</v>
          </cell>
          <cell r="G1235">
            <v>0</v>
          </cell>
          <cell r="H1235">
            <v>0</v>
          </cell>
          <cell r="I1235">
            <v>0</v>
          </cell>
          <cell r="J1235" t="e">
            <v>#DIV/0!</v>
          </cell>
        </row>
        <row r="1236">
          <cell r="A1236">
            <v>200976973</v>
          </cell>
          <cell r="B1236" t="str">
            <v>Мустакиллик</v>
          </cell>
          <cell r="C1236">
            <v>0</v>
          </cell>
          <cell r="D1236" t="str">
            <v>Мустакиллик</v>
          </cell>
          <cell r="E1236">
            <v>305.60000000000002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 t="e">
            <v>#DIV/0!</v>
          </cell>
        </row>
        <row r="1237">
          <cell r="A1237">
            <v>203338100</v>
          </cell>
          <cell r="B1237" t="str">
            <v>Хасанбой</v>
          </cell>
          <cell r="C1237">
            <v>0</v>
          </cell>
          <cell r="D1237" t="str">
            <v>Хасанбой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72.975303802430417</v>
          </cell>
        </row>
        <row r="1238">
          <cell r="A1238">
            <v>203720093</v>
          </cell>
          <cell r="B1238" t="str">
            <v>Азиз</v>
          </cell>
          <cell r="C1238">
            <v>0</v>
          </cell>
          <cell r="D1238" t="str">
            <v>Азиз</v>
          </cell>
          <cell r="E1238">
            <v>591.5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 t="e">
            <v>#DIV/0!</v>
          </cell>
        </row>
        <row r="1239">
          <cell r="A1239">
            <v>203564858</v>
          </cell>
          <cell r="B1239" t="str">
            <v>Абдушукур бобо</v>
          </cell>
          <cell r="C1239">
            <v>0</v>
          </cell>
          <cell r="D1239" t="str">
            <v>Абдушукур бобо</v>
          </cell>
          <cell r="E1239">
            <v>288.7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 t="e">
            <v>#DIV/0!</v>
          </cell>
        </row>
        <row r="1240">
          <cell r="A1240">
            <v>200767449</v>
          </cell>
          <cell r="B1240" t="str">
            <v>Турт айгир</v>
          </cell>
          <cell r="C1240">
            <v>0</v>
          </cell>
          <cell r="D1240" t="str">
            <v>Турт айгир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 t="e">
            <v>#DIV/0!</v>
          </cell>
        </row>
        <row r="1241">
          <cell r="B1241" t="str">
            <v>жами</v>
          </cell>
          <cell r="C1241">
            <v>0</v>
          </cell>
          <cell r="D1241" t="str">
            <v>жами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 t="e">
            <v>#DIV/0!</v>
          </cell>
        </row>
        <row r="1242">
          <cell r="A1242">
            <v>206137064</v>
          </cell>
          <cell r="B1242" t="str">
            <v>Авазов Норбек</v>
          </cell>
          <cell r="C1242">
            <v>0</v>
          </cell>
          <cell r="D1242">
            <v>0</v>
          </cell>
          <cell r="E1242">
            <v>0</v>
          </cell>
          <cell r="F1242" t="str">
            <v>Авазов Норбек</v>
          </cell>
          <cell r="G1242">
            <v>4825.5</v>
          </cell>
          <cell r="H1242">
            <v>992.1</v>
          </cell>
          <cell r="I1242">
            <v>712.8</v>
          </cell>
          <cell r="J1242" t="e">
            <v>#DIV/0!</v>
          </cell>
        </row>
        <row r="1243">
          <cell r="A1243">
            <v>200767424</v>
          </cell>
          <cell r="B1243" t="str">
            <v>Бешнайман</v>
          </cell>
          <cell r="C1243">
            <v>0</v>
          </cell>
          <cell r="D1243" t="str">
            <v>Бешнайман</v>
          </cell>
          <cell r="E1243">
            <v>992.1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 t="e">
            <v>#DIV/0!</v>
          </cell>
        </row>
        <row r="1244">
          <cell r="A1244">
            <v>203695164</v>
          </cell>
          <cell r="B1244" t="str">
            <v>Абдуалим бобо</v>
          </cell>
          <cell r="C1244">
            <v>0</v>
          </cell>
          <cell r="D1244" t="str">
            <v>Абдуалим бобо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 t="e">
            <v>#DIV/0!</v>
          </cell>
        </row>
        <row r="1245">
          <cell r="B1245" t="str">
            <v>жами</v>
          </cell>
          <cell r="C1245">
            <v>0</v>
          </cell>
          <cell r="D1245" t="str">
            <v>жами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71.84759600846688</v>
          </cell>
        </row>
        <row r="1246">
          <cell r="A1246">
            <v>206178876</v>
          </cell>
          <cell r="B1246" t="str">
            <v>Уткир Хужан Келсиной</v>
          </cell>
          <cell r="C1246">
            <v>0</v>
          </cell>
          <cell r="D1246" t="str">
            <v>уткир Хужан Келсиной</v>
          </cell>
          <cell r="E1246">
            <v>1573.9</v>
          </cell>
          <cell r="F1246">
            <v>0</v>
          </cell>
          <cell r="G1246">
            <v>9422.2000000000007</v>
          </cell>
          <cell r="H1246">
            <v>5303.4</v>
          </cell>
          <cell r="I1246">
            <v>4163.5</v>
          </cell>
          <cell r="J1246" t="e">
            <v>#DIV/0!</v>
          </cell>
        </row>
        <row r="1247">
          <cell r="A1247">
            <v>203728256</v>
          </cell>
          <cell r="B1247" t="str">
            <v>Саодат</v>
          </cell>
          <cell r="C1247">
            <v>0</v>
          </cell>
          <cell r="D1247" t="str">
            <v>саодат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 t="e">
            <v>#DIV/0!</v>
          </cell>
        </row>
        <row r="1248">
          <cell r="A1248">
            <v>206196854</v>
          </cell>
          <cell r="B1248" t="str">
            <v>Сийман Сийхан Аббосхон</v>
          </cell>
          <cell r="C1248">
            <v>0</v>
          </cell>
          <cell r="D1248" t="str">
            <v>Сийман Сийхан Аббосхон</v>
          </cell>
          <cell r="E1248">
            <v>1268.3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 t="e">
            <v>#DIV/0!</v>
          </cell>
        </row>
        <row r="1249">
          <cell r="A1249">
            <v>200975830</v>
          </cell>
          <cell r="B1249" t="str">
            <v>Мавлон Палвон</v>
          </cell>
          <cell r="C1249">
            <v>0</v>
          </cell>
          <cell r="D1249" t="str">
            <v>Мавлон Палвон</v>
          </cell>
          <cell r="E1249">
            <v>2461.1999999999998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78.506241279179406</v>
          </cell>
        </row>
        <row r="1250">
          <cell r="A1250">
            <v>200975894</v>
          </cell>
          <cell r="B1250" t="str">
            <v>Мангит</v>
          </cell>
          <cell r="C1250">
            <v>0</v>
          </cell>
          <cell r="D1250" t="str">
            <v>Мангит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 t="e">
            <v>#DIV/0!</v>
          </cell>
        </row>
        <row r="1251">
          <cell r="A1251">
            <v>203364694</v>
          </cell>
          <cell r="B1251" t="str">
            <v>Яхши бобо</v>
          </cell>
          <cell r="C1251">
            <v>0</v>
          </cell>
          <cell r="D1251" t="str">
            <v>Яхши бобо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 t="e">
            <v>#DIV/0!</v>
          </cell>
        </row>
        <row r="1252">
          <cell r="A1252">
            <v>203392828</v>
          </cell>
          <cell r="B1252" t="str">
            <v>Карим бобо</v>
          </cell>
          <cell r="C1252">
            <v>0</v>
          </cell>
          <cell r="D1252">
            <v>0</v>
          </cell>
          <cell r="E1252">
            <v>0</v>
          </cell>
          <cell r="F1252" t="str">
            <v>Карим бобо</v>
          </cell>
          <cell r="G1252">
            <v>0</v>
          </cell>
          <cell r="H1252">
            <v>0</v>
          </cell>
          <cell r="I1252">
            <v>0</v>
          </cell>
          <cell r="J1252" t="e">
            <v>#DIV/0!</v>
          </cell>
        </row>
        <row r="1253">
          <cell r="B1253" t="str">
            <v>Норбоев Рамазон</v>
          </cell>
          <cell r="C1253">
            <v>0</v>
          </cell>
          <cell r="D1253" t="str">
            <v>Норбоев Рамазон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 t="e">
            <v>#DIV/0!</v>
          </cell>
        </row>
        <row r="1254">
          <cell r="B1254" t="str">
            <v>жами</v>
          </cell>
          <cell r="C1254">
            <v>0</v>
          </cell>
          <cell r="D1254" t="str">
            <v>жами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 t="e">
            <v>#DIV/0!</v>
          </cell>
        </row>
        <row r="1255">
          <cell r="A1255">
            <v>206178884</v>
          </cell>
          <cell r="B1255" t="str">
            <v>Миришкор Шункор Ковчини</v>
          </cell>
          <cell r="C1255">
            <v>0</v>
          </cell>
          <cell r="D1255">
            <v>0</v>
          </cell>
          <cell r="E1255">
            <v>0</v>
          </cell>
          <cell r="F1255" t="str">
            <v>Миришкор Шункор Ковчини</v>
          </cell>
          <cell r="G1255">
            <v>4883.8999999999996</v>
          </cell>
          <cell r="H1255">
            <v>0</v>
          </cell>
          <cell r="I1255">
            <v>0</v>
          </cell>
          <cell r="J1255" t="e">
            <v>#DIV/0!</v>
          </cell>
        </row>
        <row r="1256">
          <cell r="A1256">
            <v>203705625</v>
          </cell>
          <cell r="B1256" t="str">
            <v>Манзура</v>
          </cell>
          <cell r="C1256">
            <v>0</v>
          </cell>
          <cell r="D1256" t="str">
            <v>Манзура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 t="e">
            <v>#DIV/0!</v>
          </cell>
        </row>
        <row r="1257">
          <cell r="B1257" t="str">
            <v>жами</v>
          </cell>
          <cell r="C1257">
            <v>0</v>
          </cell>
          <cell r="D1257" t="str">
            <v>жами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 t="e">
            <v>#DIV/0!</v>
          </cell>
        </row>
        <row r="1258">
          <cell r="A1258">
            <v>203739607</v>
          </cell>
          <cell r="B1258" t="str">
            <v>Зайни бобо</v>
          </cell>
          <cell r="C1258">
            <v>0</v>
          </cell>
          <cell r="D1258">
            <v>0</v>
          </cell>
          <cell r="E1258">
            <v>0</v>
          </cell>
          <cell r="F1258" t="str">
            <v>Зайни бобо</v>
          </cell>
          <cell r="G1258">
            <v>1604.7</v>
          </cell>
          <cell r="H1258">
            <v>284.2</v>
          </cell>
          <cell r="I1258">
            <v>223</v>
          </cell>
          <cell r="J1258" t="e">
            <v>#DIV/0!</v>
          </cell>
        </row>
        <row r="1259">
          <cell r="A1259">
            <v>300414544</v>
          </cell>
          <cell r="B1259" t="str">
            <v>Абдураим Мирзаев Дурдонаси</v>
          </cell>
          <cell r="C1259">
            <v>0</v>
          </cell>
          <cell r="D1259" t="str">
            <v>Абдураим Мирзаев Дурдонаси</v>
          </cell>
          <cell r="E1259">
            <v>284.2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 t="e">
            <v>#DIV/0!</v>
          </cell>
        </row>
        <row r="1260">
          <cell r="B1260" t="str">
            <v>жами</v>
          </cell>
          <cell r="C1260">
            <v>0</v>
          </cell>
          <cell r="D1260" t="str">
            <v>жами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 t="e">
            <v>#DIV/0!</v>
          </cell>
        </row>
        <row r="1261">
          <cell r="A1261">
            <v>206143421</v>
          </cell>
          <cell r="B1261" t="str">
            <v>Норкозок Арабов</v>
          </cell>
          <cell r="C1261">
            <v>0</v>
          </cell>
          <cell r="D1261">
            <v>0</v>
          </cell>
          <cell r="E1261">
            <v>0</v>
          </cell>
          <cell r="F1261" t="str">
            <v>Норкозок Арабов</v>
          </cell>
          <cell r="G1261">
            <v>2262.3000000000002</v>
          </cell>
          <cell r="H1261">
            <v>2040.3</v>
          </cell>
          <cell r="I1261">
            <v>600</v>
          </cell>
          <cell r="J1261">
            <v>78.465869106263199</v>
          </cell>
        </row>
        <row r="1262">
          <cell r="A1262">
            <v>203289574</v>
          </cell>
          <cell r="B1262" t="str">
            <v xml:space="preserve">Элдор </v>
          </cell>
          <cell r="C1262">
            <v>0</v>
          </cell>
          <cell r="D1262" t="str">
            <v xml:space="preserve">Элдор 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 t="e">
            <v>#DIV/0!</v>
          </cell>
        </row>
        <row r="1263">
          <cell r="A1263">
            <v>203716058</v>
          </cell>
          <cell r="B1263" t="str">
            <v>Гадай бобо</v>
          </cell>
          <cell r="C1263">
            <v>0</v>
          </cell>
          <cell r="D1263" t="str">
            <v>гадай бобо</v>
          </cell>
          <cell r="E1263">
            <v>2040.3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 t="e">
            <v>#DIV/0!</v>
          </cell>
        </row>
        <row r="1264">
          <cell r="B1264" t="str">
            <v>жами</v>
          </cell>
          <cell r="C1264">
            <v>0</v>
          </cell>
          <cell r="D1264" t="str">
            <v>жами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29.407440082340834</v>
          </cell>
        </row>
        <row r="1265">
          <cell r="A1265">
            <v>206137095</v>
          </cell>
          <cell r="B1265" t="str">
            <v>Мансур Омонтурдиев</v>
          </cell>
          <cell r="C1265">
            <v>0</v>
          </cell>
          <cell r="D1265">
            <v>0</v>
          </cell>
          <cell r="E1265">
            <v>0</v>
          </cell>
          <cell r="F1265" t="str">
            <v>Мансур Омонтурдиев</v>
          </cell>
          <cell r="G1265">
            <v>3837.2</v>
          </cell>
          <cell r="H1265">
            <v>1121.3</v>
          </cell>
          <cell r="I1265">
            <v>781.6</v>
          </cell>
          <cell r="J1265" t="e">
            <v>#DIV/0!</v>
          </cell>
        </row>
        <row r="1266">
          <cell r="A1266">
            <v>206143406</v>
          </cell>
          <cell r="B1266" t="str">
            <v>Обид ШОУ</v>
          </cell>
          <cell r="C1266">
            <v>0</v>
          </cell>
          <cell r="D1266" t="str">
            <v>Обид ШОУ</v>
          </cell>
          <cell r="E1266">
            <v>925.1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 t="e">
            <v>#DIV/0!</v>
          </cell>
        </row>
        <row r="1267">
          <cell r="A1267">
            <v>203310073</v>
          </cell>
          <cell r="B1267" t="str">
            <v>Холмумин бобо</v>
          </cell>
          <cell r="C1267">
            <v>0</v>
          </cell>
          <cell r="D1267" t="str">
            <v>Холмумин бобо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 t="e">
            <v>#DIV/0!</v>
          </cell>
        </row>
        <row r="1268">
          <cell r="A1268">
            <v>203310105</v>
          </cell>
          <cell r="B1268" t="str">
            <v>Эсабой</v>
          </cell>
          <cell r="C1268">
            <v>0</v>
          </cell>
          <cell r="D1268" t="str">
            <v>Эсабой</v>
          </cell>
          <cell r="E1268">
            <v>130.69999999999999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69.704806920538658</v>
          </cell>
        </row>
        <row r="1269">
          <cell r="A1269">
            <v>203284716</v>
          </cell>
          <cell r="B1269" t="str">
            <v>Сайкал</v>
          </cell>
          <cell r="C1269">
            <v>0</v>
          </cell>
          <cell r="D1269" t="str">
            <v>Сайкал</v>
          </cell>
          <cell r="E1269">
            <v>62.3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 t="e">
            <v>#DIV/0!</v>
          </cell>
        </row>
        <row r="1270">
          <cell r="A1270">
            <v>203284691</v>
          </cell>
          <cell r="B1270" t="str">
            <v>Чакаман бобо</v>
          </cell>
          <cell r="C1270">
            <v>0</v>
          </cell>
          <cell r="D1270" t="str">
            <v>Чакаман бобо</v>
          </cell>
          <cell r="E1270">
            <v>3.2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 t="e">
            <v>#DIV/0!</v>
          </cell>
        </row>
        <row r="1271">
          <cell r="A1271">
            <v>203101894</v>
          </cell>
          <cell r="B1271" t="str">
            <v>Бекзод</v>
          </cell>
          <cell r="C1271">
            <v>0</v>
          </cell>
          <cell r="D1271" t="str">
            <v>Бекзод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 t="e">
            <v>#DIV/0!</v>
          </cell>
        </row>
        <row r="1272">
          <cell r="B1272" t="str">
            <v>жами</v>
          </cell>
          <cell r="C1272">
            <v>0</v>
          </cell>
          <cell r="D1272" t="str">
            <v>жами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 t="e">
            <v>#DIV/0!</v>
          </cell>
        </row>
        <row r="1273">
          <cell r="A1273">
            <v>204741193</v>
          </cell>
          <cell r="B1273" t="str">
            <v>Тухташ бобо</v>
          </cell>
          <cell r="C1273">
            <v>0</v>
          </cell>
          <cell r="D1273" t="str">
            <v>тухташ бобо</v>
          </cell>
          <cell r="E1273">
            <v>0</v>
          </cell>
          <cell r="F1273">
            <v>0</v>
          </cell>
          <cell r="G1273">
            <v>3653.1</v>
          </cell>
          <cell r="H1273">
            <v>0</v>
          </cell>
          <cell r="I1273">
            <v>0</v>
          </cell>
          <cell r="J1273" t="e">
            <v>#DIV/0!</v>
          </cell>
        </row>
        <row r="1274">
          <cell r="A1274">
            <v>206104549</v>
          </cell>
          <cell r="B1274" t="str">
            <v>Ислом Нури Жахон</v>
          </cell>
          <cell r="C1274">
            <v>0</v>
          </cell>
          <cell r="D1274">
            <v>0</v>
          </cell>
          <cell r="E1274">
            <v>0</v>
          </cell>
          <cell r="F1274" t="str">
            <v>Ислом Нури Жахон</v>
          </cell>
          <cell r="G1274">
            <v>0</v>
          </cell>
          <cell r="H1274">
            <v>0</v>
          </cell>
          <cell r="I1274">
            <v>0</v>
          </cell>
          <cell r="J1274" t="e">
            <v>#DIV/0!</v>
          </cell>
        </row>
        <row r="1275">
          <cell r="A1275">
            <v>203244203</v>
          </cell>
          <cell r="B1275" t="str">
            <v>Расул бобо</v>
          </cell>
          <cell r="C1275">
            <v>0</v>
          </cell>
          <cell r="D1275" t="str">
            <v>Расул бобо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 t="e">
            <v>#DIV/0!</v>
          </cell>
        </row>
        <row r="1276">
          <cell r="B1276" t="str">
            <v>жами</v>
          </cell>
          <cell r="C1276">
            <v>0</v>
          </cell>
          <cell r="D1276" t="str">
            <v>жами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 t="e">
            <v>#DIV/0!</v>
          </cell>
        </row>
        <row r="1277">
          <cell r="A1277">
            <v>200766283</v>
          </cell>
          <cell r="B1277" t="str">
            <v>Богонали</v>
          </cell>
          <cell r="C1277">
            <v>0</v>
          </cell>
          <cell r="D1277" t="str">
            <v>Богонали</v>
          </cell>
          <cell r="E1277">
            <v>0</v>
          </cell>
          <cell r="F1277">
            <v>0</v>
          </cell>
          <cell r="G1277">
            <v>4677.2</v>
          </cell>
          <cell r="H1277">
            <v>0</v>
          </cell>
          <cell r="I1277">
            <v>0</v>
          </cell>
          <cell r="J1277" t="e">
            <v>#DIV/0!</v>
          </cell>
        </row>
        <row r="1278">
          <cell r="A1278">
            <v>203707037</v>
          </cell>
          <cell r="B1278" t="str">
            <v>Али бобо</v>
          </cell>
          <cell r="C1278">
            <v>0</v>
          </cell>
          <cell r="D1278">
            <v>0</v>
          </cell>
          <cell r="E1278">
            <v>0</v>
          </cell>
          <cell r="F1278" t="str">
            <v>Али бобо</v>
          </cell>
          <cell r="G1278">
            <v>0</v>
          </cell>
          <cell r="H1278">
            <v>0</v>
          </cell>
          <cell r="I1278">
            <v>0</v>
          </cell>
          <cell r="J1278" t="e">
            <v>#DIV/0!</v>
          </cell>
        </row>
        <row r="1279">
          <cell r="B1279" t="str">
            <v>Хуршид</v>
          </cell>
          <cell r="C1279">
            <v>0</v>
          </cell>
          <cell r="D1279" t="str">
            <v>Хуршид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 t="e">
            <v>#DIV/0!</v>
          </cell>
        </row>
        <row r="1280">
          <cell r="B1280" t="str">
            <v>жами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 t="e">
            <v>#DIV/0!</v>
          </cell>
        </row>
        <row r="1281">
          <cell r="A1281">
            <v>206137032</v>
          </cell>
          <cell r="B1281" t="str">
            <v>Худойберди Камол жума</v>
          </cell>
          <cell r="C1281">
            <v>0</v>
          </cell>
          <cell r="D1281">
            <v>0</v>
          </cell>
          <cell r="E1281">
            <v>0</v>
          </cell>
          <cell r="F1281" t="str">
            <v>Худойберди Камол жума</v>
          </cell>
          <cell r="G1281">
            <v>5483.5</v>
          </cell>
          <cell r="H1281">
            <v>0</v>
          </cell>
          <cell r="I1281">
            <v>0</v>
          </cell>
          <cell r="J1281" t="e">
            <v>#DIV/0!</v>
          </cell>
        </row>
        <row r="1282">
          <cell r="A1282">
            <v>203387706</v>
          </cell>
          <cell r="B1282" t="str">
            <v>Холик бобо</v>
          </cell>
          <cell r="C1282">
            <v>0</v>
          </cell>
          <cell r="D1282" t="str">
            <v>Холик бобо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 t="e">
            <v>#DIV/0!</v>
          </cell>
        </row>
        <row r="1283">
          <cell r="B1283" t="str">
            <v>жами</v>
          </cell>
          <cell r="C1283">
            <v>0</v>
          </cell>
          <cell r="D1283" t="str">
            <v>жами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 t="e">
            <v>#DIV/0!</v>
          </cell>
        </row>
        <row r="1284">
          <cell r="A1284">
            <v>200976022</v>
          </cell>
          <cell r="B1284" t="str">
            <v>Бобур</v>
          </cell>
          <cell r="C1284">
            <v>0</v>
          </cell>
          <cell r="D1284">
            <v>0</v>
          </cell>
          <cell r="E1284">
            <v>0</v>
          </cell>
          <cell r="F1284" t="str">
            <v>Бобур</v>
          </cell>
          <cell r="G1284">
            <v>3660.4</v>
          </cell>
          <cell r="H1284">
            <v>1117.5999999999999</v>
          </cell>
          <cell r="I1284">
            <v>877.3</v>
          </cell>
          <cell r="J1284" t="e">
            <v>#DIV/0!</v>
          </cell>
        </row>
        <row r="1285">
          <cell r="A1285">
            <v>203220620</v>
          </cell>
          <cell r="B1285" t="str">
            <v>Тухта бобо</v>
          </cell>
          <cell r="C1285">
            <v>0</v>
          </cell>
          <cell r="D1285" t="str">
            <v>Тухта бобо</v>
          </cell>
          <cell r="E1285">
            <v>766.2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 t="e">
            <v>#DIV/0!</v>
          </cell>
        </row>
        <row r="1286">
          <cell r="A1286">
            <v>204267671</v>
          </cell>
          <cell r="B1286" t="str">
            <v>Лобар Давронова фх</v>
          </cell>
          <cell r="C1286">
            <v>0</v>
          </cell>
          <cell r="D1286" t="str">
            <v>Лобар Давронова фх</v>
          </cell>
          <cell r="E1286">
            <v>351.4</v>
          </cell>
        </row>
        <row r="1287">
          <cell r="B1287" t="str">
            <v>жами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 t="e">
            <v>#DIV/0!</v>
          </cell>
        </row>
        <row r="1288">
          <cell r="A1288">
            <v>300144034</v>
          </cell>
          <cell r="B1288" t="str">
            <v xml:space="preserve"> Олимжон Олмазор боги ф/х</v>
          </cell>
          <cell r="C1288">
            <v>0</v>
          </cell>
          <cell r="D1288">
            <v>0</v>
          </cell>
          <cell r="E1288">
            <v>0</v>
          </cell>
          <cell r="F1288" t="str">
            <v xml:space="preserve"> Олимжон Олмазор боги ф/х</v>
          </cell>
          <cell r="G1288">
            <v>5.5</v>
          </cell>
          <cell r="H1288">
            <v>6.2</v>
          </cell>
          <cell r="I1288">
            <v>0</v>
          </cell>
          <cell r="J1288">
            <v>78.498568360773092</v>
          </cell>
        </row>
        <row r="1289">
          <cell r="A1289">
            <v>206662117</v>
          </cell>
          <cell r="B1289" t="str">
            <v>Рушана Элдор Бахтиёр бог с</v>
          </cell>
          <cell r="C1289">
            <v>0</v>
          </cell>
          <cell r="D1289" t="str">
            <v>Рушана Элдор Бахтиёр бог с</v>
          </cell>
          <cell r="E1289">
            <v>6.2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 t="e">
            <v>#DIV/0!</v>
          </cell>
        </row>
        <row r="1290">
          <cell r="B1290" t="str">
            <v>жами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 t="e">
            <v>#DIV/0!</v>
          </cell>
        </row>
        <row r="1291">
          <cell r="A1291">
            <v>204208031</v>
          </cell>
          <cell r="B1291" t="str">
            <v>Тулкин</v>
          </cell>
          <cell r="C1291">
            <v>0</v>
          </cell>
          <cell r="D1291" t="str">
            <v>Тулкин</v>
          </cell>
          <cell r="E1291">
            <v>0</v>
          </cell>
          <cell r="F1291">
            <v>0</v>
          </cell>
          <cell r="G1291">
            <v>1524.1</v>
          </cell>
          <cell r="H1291">
            <v>0</v>
          </cell>
          <cell r="I1291">
            <v>0</v>
          </cell>
          <cell r="J1291">
            <v>0</v>
          </cell>
        </row>
        <row r="1292">
          <cell r="A1292">
            <v>204267695</v>
          </cell>
          <cell r="B1292" t="str">
            <v>Тошпулат бобо Боки угли</v>
          </cell>
          <cell r="C1292">
            <v>0</v>
          </cell>
          <cell r="D1292">
            <v>0</v>
          </cell>
          <cell r="E1292">
            <v>0</v>
          </cell>
          <cell r="F1292" t="str">
            <v>Тошпулат бобо Боки угли</v>
          </cell>
          <cell r="G1292">
            <v>0</v>
          </cell>
          <cell r="H1292">
            <v>0</v>
          </cell>
          <cell r="I1292">
            <v>0</v>
          </cell>
          <cell r="J1292" t="e">
            <v>#DIV/0!</v>
          </cell>
        </row>
        <row r="1293">
          <cell r="B1293" t="str">
            <v>жами</v>
          </cell>
          <cell r="C1293">
            <v>0</v>
          </cell>
          <cell r="D1293" t="str">
            <v>жами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 t="e">
            <v>#DIV/0!</v>
          </cell>
        </row>
        <row r="1294">
          <cell r="A1294">
            <v>200766949</v>
          </cell>
          <cell r="B1294" t="str">
            <v xml:space="preserve">Давул </v>
          </cell>
          <cell r="C1294">
            <v>0</v>
          </cell>
          <cell r="D1294">
            <v>0</v>
          </cell>
          <cell r="E1294">
            <v>0</v>
          </cell>
          <cell r="F1294" t="str">
            <v>Довул</v>
          </cell>
          <cell r="G1294">
            <v>1340.7</v>
          </cell>
          <cell r="H1294">
            <v>897</v>
          </cell>
          <cell r="I1294">
            <v>0</v>
          </cell>
          <cell r="J1294" t="e">
            <v>#DIV/0!</v>
          </cell>
        </row>
        <row r="1295">
          <cell r="A1295">
            <v>204381279</v>
          </cell>
          <cell r="B1295" t="str">
            <v>Халифа момо</v>
          </cell>
          <cell r="C1295">
            <v>0</v>
          </cell>
          <cell r="D1295" t="str">
            <v>Халифа момо</v>
          </cell>
          <cell r="E1295">
            <v>897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 t="e">
            <v>#DIV/0!</v>
          </cell>
        </row>
        <row r="1296">
          <cell r="A1296">
            <v>203330935</v>
          </cell>
          <cell r="B1296" t="str">
            <v>Жахонгир</v>
          </cell>
          <cell r="C1296">
            <v>0</v>
          </cell>
          <cell r="D1296" t="str">
            <v>Жахонгир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 t="e">
            <v>#DIV/0!</v>
          </cell>
        </row>
        <row r="1297">
          <cell r="B1297" t="str">
            <v>жами</v>
          </cell>
          <cell r="C1297">
            <v>0</v>
          </cell>
          <cell r="D1297" t="str">
            <v>жами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</row>
        <row r="1298">
          <cell r="A1298">
            <v>204267664</v>
          </cell>
          <cell r="B1298" t="str">
            <v>Зарина РЗА</v>
          </cell>
          <cell r="C1298">
            <v>0</v>
          </cell>
          <cell r="D1298" t="str">
            <v>Зарина РЗА</v>
          </cell>
          <cell r="E1298">
            <v>710.8</v>
          </cell>
          <cell r="F1298">
            <v>0</v>
          </cell>
          <cell r="G1298">
            <v>2094.5</v>
          </cell>
          <cell r="H1298">
            <v>710.8</v>
          </cell>
          <cell r="I1298">
            <v>557.9</v>
          </cell>
          <cell r="J1298" t="e">
            <v>#DIV/0!</v>
          </cell>
        </row>
        <row r="1299">
          <cell r="A1299">
            <v>203829810</v>
          </cell>
          <cell r="B1299" t="str">
            <v>Ок терак</v>
          </cell>
          <cell r="C1299">
            <v>0</v>
          </cell>
          <cell r="D1299">
            <v>0</v>
          </cell>
          <cell r="E1299">
            <v>0</v>
          </cell>
          <cell r="F1299" t="str">
            <v>Октерак</v>
          </cell>
          <cell r="G1299">
            <v>0</v>
          </cell>
          <cell r="H1299">
            <v>0</v>
          </cell>
          <cell r="I1299">
            <v>0</v>
          </cell>
          <cell r="J1299" t="e">
            <v>#DIV/0!</v>
          </cell>
        </row>
        <row r="1300">
          <cell r="B1300" t="str">
            <v>Кук-терак</v>
          </cell>
          <cell r="C1300">
            <v>0</v>
          </cell>
          <cell r="D1300" t="str">
            <v>Кук-терак (тугатилган)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 t="e">
            <v>#DIV/0!</v>
          </cell>
        </row>
        <row r="1301">
          <cell r="B1301" t="str">
            <v>жами</v>
          </cell>
          <cell r="C1301">
            <v>0</v>
          </cell>
          <cell r="D1301" t="str">
            <v>жами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78.489026449071474</v>
          </cell>
        </row>
        <row r="1302">
          <cell r="A1302">
            <v>202388135</v>
          </cell>
          <cell r="B1302" t="str">
            <v>Шариф</v>
          </cell>
          <cell r="C1302">
            <v>0</v>
          </cell>
          <cell r="D1302" t="str">
            <v>Шариф</v>
          </cell>
          <cell r="E1302">
            <v>0</v>
          </cell>
          <cell r="F1302">
            <v>0</v>
          </cell>
          <cell r="G1302">
            <v>732.1</v>
          </cell>
          <cell r="H1302">
            <v>0</v>
          </cell>
          <cell r="I1302">
            <v>0</v>
          </cell>
          <cell r="J1302" t="e">
            <v>#DIV/0!</v>
          </cell>
        </row>
        <row r="1303">
          <cell r="A1303">
            <v>202680873</v>
          </cell>
          <cell r="B1303" t="str">
            <v>Камол</v>
          </cell>
          <cell r="C1303">
            <v>0</v>
          </cell>
          <cell r="D1303">
            <v>0</v>
          </cell>
          <cell r="E1303">
            <v>0</v>
          </cell>
          <cell r="F1303" t="str">
            <v>Камол</v>
          </cell>
          <cell r="G1303">
            <v>0</v>
          </cell>
          <cell r="H1303">
            <v>0</v>
          </cell>
          <cell r="I1303">
            <v>0</v>
          </cell>
          <cell r="J1303" t="e">
            <v>#DIV/0!</v>
          </cell>
        </row>
        <row r="1304">
          <cell r="B1304" t="str">
            <v>Алижон</v>
          </cell>
          <cell r="C1304">
            <v>0</v>
          </cell>
          <cell r="D1304" t="str">
            <v>Алижон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 t="e">
            <v>#DIV/0!</v>
          </cell>
        </row>
        <row r="1305">
          <cell r="B1305" t="str">
            <v>жами</v>
          </cell>
          <cell r="C1305">
            <v>0</v>
          </cell>
          <cell r="D1305" t="str">
            <v>жами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 t="e">
            <v>#DIV/0!</v>
          </cell>
        </row>
        <row r="1306">
          <cell r="A1306">
            <v>300794760</v>
          </cell>
          <cell r="B1306" t="str">
            <v>Тошли Батал  Атос</v>
          </cell>
          <cell r="C1306">
            <v>0</v>
          </cell>
          <cell r="D1306">
            <v>0</v>
          </cell>
          <cell r="E1306">
            <v>0</v>
          </cell>
          <cell r="F1306" t="str">
            <v>Тошли Батал  Атос</v>
          </cell>
          <cell r="G1306">
            <v>5026.3999999999996</v>
          </cell>
          <cell r="H1306">
            <v>0</v>
          </cell>
          <cell r="I1306">
            <v>0</v>
          </cell>
          <cell r="J1306" t="e">
            <v>#DIV/0!</v>
          </cell>
        </row>
        <row r="1307">
          <cell r="B1307" t="str">
            <v>жами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 t="e">
            <v>#DIV/0!</v>
          </cell>
        </row>
        <row r="1308">
          <cell r="B1308" t="str">
            <v>Музаффар</v>
          </cell>
          <cell r="C1308">
            <v>0</v>
          </cell>
          <cell r="D1308">
            <v>0</v>
          </cell>
          <cell r="E1308">
            <v>0</v>
          </cell>
          <cell r="F1308" t="str">
            <v>Музафар</v>
          </cell>
          <cell r="G1308">
            <v>0</v>
          </cell>
          <cell r="H1308">
            <v>282</v>
          </cell>
          <cell r="I1308">
            <v>0</v>
          </cell>
          <cell r="J1308" t="e">
            <v>#DIV/0!</v>
          </cell>
        </row>
        <row r="1309">
          <cell r="A1309">
            <v>205564319</v>
          </cell>
          <cell r="B1309" t="str">
            <v>Чимпион Шухрат</v>
          </cell>
          <cell r="C1309">
            <v>0</v>
          </cell>
          <cell r="D1309" t="str">
            <v>Чимпион Шухрат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 t="e">
            <v>#DIV/0!</v>
          </cell>
        </row>
        <row r="1310">
          <cell r="A1310">
            <v>202735573</v>
          </cell>
          <cell r="B1310" t="str">
            <v>Феруз</v>
          </cell>
          <cell r="C1310">
            <v>0</v>
          </cell>
          <cell r="D1310" t="str">
            <v>Феруз</v>
          </cell>
          <cell r="E1310">
            <v>282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 t="e">
            <v>#DIV/0!</v>
          </cell>
        </row>
        <row r="1311">
          <cell r="B1311" t="str">
            <v>жами</v>
          </cell>
          <cell r="C1311">
            <v>0</v>
          </cell>
          <cell r="D1311" t="str">
            <v>жами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</row>
        <row r="1312">
          <cell r="B1312" t="str">
            <v>Искандар бобо</v>
          </cell>
          <cell r="C1312">
            <v>0</v>
          </cell>
          <cell r="D1312" t="str">
            <v>Искандар бобо</v>
          </cell>
          <cell r="E1312">
            <v>0</v>
          </cell>
          <cell r="F1312">
            <v>0</v>
          </cell>
          <cell r="G1312">
            <v>2520.1</v>
          </cell>
          <cell r="H1312">
            <v>0</v>
          </cell>
          <cell r="I1312">
            <v>0</v>
          </cell>
          <cell r="J1312" t="e">
            <v>#DIV/0!</v>
          </cell>
        </row>
        <row r="1313">
          <cell r="A1313">
            <v>205511296</v>
          </cell>
          <cell r="B1313" t="str">
            <v>Лазизбек</v>
          </cell>
          <cell r="C1313">
            <v>0</v>
          </cell>
          <cell r="D1313">
            <v>0</v>
          </cell>
          <cell r="E1313">
            <v>0</v>
          </cell>
          <cell r="F1313" t="str">
            <v>Лазизбек</v>
          </cell>
          <cell r="G1313">
            <v>0</v>
          </cell>
          <cell r="H1313">
            <v>0</v>
          </cell>
          <cell r="I1313">
            <v>0</v>
          </cell>
          <cell r="J1313" t="e">
            <v>#DIV/0!</v>
          </cell>
        </row>
        <row r="1314">
          <cell r="B1314" t="str">
            <v>жами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 t="e">
            <v>#DIV/0!</v>
          </cell>
        </row>
        <row r="1315">
          <cell r="A1315">
            <v>202738807</v>
          </cell>
          <cell r="B1315" t="str">
            <v>Салохиддин</v>
          </cell>
          <cell r="C1315">
            <v>0</v>
          </cell>
          <cell r="D1315">
            <v>0</v>
          </cell>
          <cell r="E1315">
            <v>0</v>
          </cell>
          <cell r="F1315" t="str">
            <v>Салохиддин</v>
          </cell>
          <cell r="G1315">
            <v>4586.8999999999996</v>
          </cell>
          <cell r="H1315">
            <v>282.60000000000002</v>
          </cell>
          <cell r="I1315">
            <v>221.9</v>
          </cell>
          <cell r="J1315" t="e">
            <v>#DIV/0!</v>
          </cell>
        </row>
        <row r="1316">
          <cell r="A1316">
            <v>200766616</v>
          </cell>
          <cell r="B1316" t="str">
            <v>Учкун</v>
          </cell>
          <cell r="C1316">
            <v>0</v>
          </cell>
          <cell r="D1316" t="str">
            <v>Учкун</v>
          </cell>
          <cell r="E1316">
            <v>282.60000000000002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 t="e">
            <v>#DIV/0!</v>
          </cell>
        </row>
        <row r="1317">
          <cell r="B1317" t="str">
            <v>жами</v>
          </cell>
          <cell r="C1317">
            <v>0</v>
          </cell>
          <cell r="D1317" t="str">
            <v>жами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 t="e">
            <v>#DIV/0!</v>
          </cell>
        </row>
        <row r="1318">
          <cell r="A1318">
            <v>205493289</v>
          </cell>
          <cell r="B1318" t="str">
            <v>Боги баланд</v>
          </cell>
          <cell r="C1318">
            <v>0</v>
          </cell>
          <cell r="D1318">
            <v>0</v>
          </cell>
          <cell r="E1318">
            <v>259.3</v>
          </cell>
          <cell r="F1318" t="str">
            <v>Боги баланд</v>
          </cell>
          <cell r="G1318">
            <v>207.6</v>
          </cell>
          <cell r="H1318">
            <v>259.3</v>
          </cell>
          <cell r="I1318">
            <v>0</v>
          </cell>
          <cell r="J1318">
            <v>78.52087756546355</v>
          </cell>
        </row>
        <row r="1319">
          <cell r="A1319">
            <v>202408084</v>
          </cell>
          <cell r="B1319" t="str">
            <v>Жасур</v>
          </cell>
          <cell r="C1319">
            <v>0</v>
          </cell>
          <cell r="D1319" t="str">
            <v>Жасур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 t="e">
            <v>#DIV/0!</v>
          </cell>
        </row>
        <row r="1320">
          <cell r="A1320">
            <v>203646446</v>
          </cell>
          <cell r="B1320" t="str">
            <v>Фахриддин</v>
          </cell>
          <cell r="C1320">
            <v>0</v>
          </cell>
          <cell r="D1320">
            <v>0</v>
          </cell>
          <cell r="E1320">
            <v>0</v>
          </cell>
          <cell r="F1320" t="str">
            <v>Фахридин</v>
          </cell>
          <cell r="G1320">
            <v>0</v>
          </cell>
          <cell r="H1320">
            <v>0</v>
          </cell>
          <cell r="I1320">
            <v>0</v>
          </cell>
          <cell r="J1320" t="e">
            <v>#DIV/0!</v>
          </cell>
        </row>
        <row r="1321">
          <cell r="A1321">
            <v>203592744</v>
          </cell>
          <cell r="B1321" t="str">
            <v>Эргашбой</v>
          </cell>
          <cell r="C1321">
            <v>0</v>
          </cell>
          <cell r="D1321" t="str">
            <v>Эргашбой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</row>
        <row r="1322">
          <cell r="B1322" t="str">
            <v>жами</v>
          </cell>
          <cell r="C1322">
            <v>0</v>
          </cell>
          <cell r="D1322" t="str">
            <v>жами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 t="e">
            <v>#DIV/0!</v>
          </cell>
        </row>
        <row r="1323">
          <cell r="A1323">
            <v>205502616</v>
          </cell>
          <cell r="B1323" t="str">
            <v>Сайриддин Нафосат</v>
          </cell>
          <cell r="C1323">
            <v>0</v>
          </cell>
          <cell r="D1323">
            <v>0</v>
          </cell>
          <cell r="E1323">
            <v>0</v>
          </cell>
          <cell r="F1323" t="str">
            <v>Сайридин нафосат</v>
          </cell>
          <cell r="G1323">
            <v>13534.8</v>
          </cell>
          <cell r="H1323">
            <v>1250.4000000000001</v>
          </cell>
          <cell r="I1323">
            <v>960.4</v>
          </cell>
          <cell r="J1323" t="e">
            <v>#DIV/0!</v>
          </cell>
        </row>
        <row r="1324">
          <cell r="A1324">
            <v>204697414</v>
          </cell>
          <cell r="B1324" t="str">
            <v>Рахматобод TVM фх</v>
          </cell>
          <cell r="C1324">
            <v>0</v>
          </cell>
          <cell r="D1324" t="str">
            <v>Рахматобод TVM фх</v>
          </cell>
          <cell r="E1324">
            <v>892.6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 t="e">
            <v>#DIV/0!</v>
          </cell>
        </row>
        <row r="1325">
          <cell r="A1325">
            <v>300871412</v>
          </cell>
          <cell r="B1325" t="str">
            <v>Достон Дамир Замини фермер хуж</v>
          </cell>
          <cell r="C1325">
            <v>0</v>
          </cell>
          <cell r="D1325" t="str">
            <v>Достон Дамир Замини фермер хуж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 t="e">
            <v>#DIV/0!</v>
          </cell>
        </row>
        <row r="1326">
          <cell r="A1326">
            <v>203592720</v>
          </cell>
          <cell r="B1326" t="str">
            <v>Азиз</v>
          </cell>
          <cell r="C1326">
            <v>0</v>
          </cell>
          <cell r="D1326" t="str">
            <v>Азиз (тугатилган)</v>
          </cell>
          <cell r="E1326">
            <v>86.4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76.807421625079968</v>
          </cell>
        </row>
        <row r="1327">
          <cell r="A1327">
            <v>205511139</v>
          </cell>
          <cell r="B1327" t="str">
            <v>Фаррух Сухроб</v>
          </cell>
          <cell r="C1327">
            <v>0</v>
          </cell>
          <cell r="D1327" t="str">
            <v>Фаррух Сухроб</v>
          </cell>
          <cell r="E1327">
            <v>271.39999999999998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 t="e">
            <v>#DIV/0!</v>
          </cell>
        </row>
        <row r="1328">
          <cell r="B1328" t="str">
            <v>жами</v>
          </cell>
          <cell r="C1328">
            <v>0</v>
          </cell>
          <cell r="D1328" t="str">
            <v>жами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 t="e">
            <v>#DIV/0!</v>
          </cell>
        </row>
        <row r="1329">
          <cell r="A1329">
            <v>205493304</v>
          </cell>
          <cell r="B1329" t="str">
            <v>Беков Пирмамат</v>
          </cell>
          <cell r="C1329">
            <v>0</v>
          </cell>
          <cell r="D1329" t="str">
            <v>Беков Пирмамат</v>
          </cell>
          <cell r="E1329">
            <v>808.5</v>
          </cell>
          <cell r="F1329">
            <v>0</v>
          </cell>
          <cell r="G1329">
            <v>1872.7</v>
          </cell>
          <cell r="H1329">
            <v>808.5</v>
          </cell>
          <cell r="I1329">
            <v>267.3</v>
          </cell>
          <cell r="J1329" t="e">
            <v>#DIV/0!</v>
          </cell>
        </row>
        <row r="1330">
          <cell r="A1330">
            <v>204917907</v>
          </cell>
          <cell r="B1330" t="str">
            <v>Корасув Дарёси ф\х янги</v>
          </cell>
          <cell r="C1330">
            <v>0</v>
          </cell>
          <cell r="D1330" t="str">
            <v>Корасув Дарёси ф\х янги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 t="e">
            <v>#DIV/0!</v>
          </cell>
        </row>
        <row r="1331">
          <cell r="A1331">
            <v>204733804</v>
          </cell>
          <cell r="B1331" t="str">
            <v>Бекзоджон</v>
          </cell>
          <cell r="C1331">
            <v>0</v>
          </cell>
          <cell r="D1331">
            <v>0</v>
          </cell>
          <cell r="E1331">
            <v>0</v>
          </cell>
          <cell r="F1331" t="str">
            <v>Бекзоджон</v>
          </cell>
          <cell r="G1331">
            <v>0</v>
          </cell>
          <cell r="H1331">
            <v>0</v>
          </cell>
          <cell r="I1331">
            <v>0</v>
          </cell>
          <cell r="J1331" t="e">
            <v>#DIV/0!</v>
          </cell>
        </row>
        <row r="1332">
          <cell r="B1332" t="str">
            <v>жами</v>
          </cell>
          <cell r="C1332">
            <v>0</v>
          </cell>
          <cell r="D1332" t="str">
            <v>жами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33.061224489795919</v>
          </cell>
        </row>
        <row r="1333">
          <cell r="A1333">
            <v>205502624</v>
          </cell>
          <cell r="B1333" t="str">
            <v>Сумбула БББ</v>
          </cell>
          <cell r="C1333">
            <v>0</v>
          </cell>
          <cell r="D1333" t="str">
            <v>Сумбула БББ</v>
          </cell>
          <cell r="E1333">
            <v>499.4</v>
          </cell>
          <cell r="F1333">
            <v>0</v>
          </cell>
          <cell r="G1333">
            <v>2788.4</v>
          </cell>
          <cell r="H1333">
            <v>1118.4000000000001</v>
          </cell>
          <cell r="I1333">
            <v>878</v>
          </cell>
          <cell r="J1333" t="e">
            <v>#DIV/0!</v>
          </cell>
        </row>
        <row r="1334">
          <cell r="A1334">
            <v>204720813</v>
          </cell>
          <cell r="B1334" t="str">
            <v>Ботирхон бобо</v>
          </cell>
          <cell r="C1334">
            <v>0</v>
          </cell>
          <cell r="D1334">
            <v>0</v>
          </cell>
          <cell r="E1334">
            <v>0</v>
          </cell>
          <cell r="F1334" t="str">
            <v>Ботирхонбобо</v>
          </cell>
          <cell r="G1334">
            <v>0</v>
          </cell>
          <cell r="H1334">
            <v>0</v>
          </cell>
          <cell r="I1334">
            <v>0</v>
          </cell>
          <cell r="J1334" t="e">
            <v>#DIV/0!</v>
          </cell>
        </row>
        <row r="1335">
          <cell r="A1335">
            <v>204123946</v>
          </cell>
          <cell r="B1335" t="str">
            <v>Шоди бобо</v>
          </cell>
          <cell r="C1335">
            <v>0</v>
          </cell>
          <cell r="D1335" t="str">
            <v>Шоди бобо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 t="e">
            <v>#DIV/0!</v>
          </cell>
        </row>
        <row r="1336">
          <cell r="A1336">
            <v>202041512</v>
          </cell>
          <cell r="B1336" t="str">
            <v>Болатош</v>
          </cell>
          <cell r="C1336">
            <v>0</v>
          </cell>
          <cell r="D1336" t="str">
            <v>Болатош</v>
          </cell>
          <cell r="E1336">
            <v>36.6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78.505007153075823</v>
          </cell>
        </row>
        <row r="1337">
          <cell r="A1337">
            <v>204267688</v>
          </cell>
          <cell r="B1337" t="str">
            <v>Вазира</v>
          </cell>
          <cell r="C1337">
            <v>0</v>
          </cell>
          <cell r="D1337" t="str">
            <v>Вазира</v>
          </cell>
          <cell r="E1337">
            <v>582.4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 t="e">
            <v>#DIV/0!</v>
          </cell>
        </row>
        <row r="1338">
          <cell r="B1338" t="str">
            <v>жами</v>
          </cell>
          <cell r="C1338">
            <v>0</v>
          </cell>
          <cell r="D1338" t="str">
            <v>жами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 t="e">
            <v>#DIV/0!</v>
          </cell>
        </row>
        <row r="1339">
          <cell r="B1339" t="str">
            <v>Феруз</v>
          </cell>
          <cell r="C1339">
            <v>0</v>
          </cell>
          <cell r="D1339" t="str">
            <v>Феруз</v>
          </cell>
          <cell r="E1339">
            <v>0</v>
          </cell>
          <cell r="F1339">
            <v>0</v>
          </cell>
          <cell r="G1339">
            <v>3046.7</v>
          </cell>
          <cell r="H1339">
            <v>214.3</v>
          </cell>
          <cell r="I1339">
            <v>168.2</v>
          </cell>
          <cell r="J1339" t="e">
            <v>#DIV/0!</v>
          </cell>
        </row>
        <row r="1340">
          <cell r="A1340">
            <v>203592737</v>
          </cell>
          <cell r="B1340" t="str">
            <v>Шокиржон</v>
          </cell>
          <cell r="C1340">
            <v>0</v>
          </cell>
          <cell r="D1340" t="str">
            <v>Шокиржон</v>
          </cell>
          <cell r="E1340">
            <v>214.3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 t="e">
            <v>#DIV/0!</v>
          </cell>
        </row>
        <row r="1341">
          <cell r="A1341">
            <v>203592752</v>
          </cell>
          <cell r="B1341" t="str">
            <v>Шохзод 2</v>
          </cell>
          <cell r="C1341">
            <v>0</v>
          </cell>
          <cell r="D1341">
            <v>0</v>
          </cell>
          <cell r="E1341">
            <v>0</v>
          </cell>
          <cell r="F1341" t="str">
            <v>Шахзод2</v>
          </cell>
          <cell r="G1341">
            <v>0</v>
          </cell>
          <cell r="H1341">
            <v>0</v>
          </cell>
          <cell r="I1341">
            <v>0</v>
          </cell>
          <cell r="J1341" t="e">
            <v>#DIV/0!</v>
          </cell>
        </row>
        <row r="1342">
          <cell r="B1342" t="str">
            <v>жами</v>
          </cell>
          <cell r="C1342">
            <v>0</v>
          </cell>
          <cell r="D1342" t="str">
            <v>жами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78.488100793280438</v>
          </cell>
        </row>
        <row r="1343">
          <cell r="A1343">
            <v>202659747</v>
          </cell>
          <cell r="B1343" t="str">
            <v>Орзигул Абу Бакр</v>
          </cell>
          <cell r="C1343">
            <v>0</v>
          </cell>
          <cell r="D1343" t="str">
            <v>Орзигул Абу Бакр</v>
          </cell>
          <cell r="E1343">
            <v>68.2</v>
          </cell>
          <cell r="F1343">
            <v>0</v>
          </cell>
          <cell r="G1343">
            <v>1968.7</v>
          </cell>
          <cell r="H1343">
            <v>68.2</v>
          </cell>
          <cell r="I1343">
            <v>0</v>
          </cell>
          <cell r="J1343" t="e">
            <v>#DIV/0!</v>
          </cell>
        </row>
        <row r="1344">
          <cell r="A1344">
            <v>203705578</v>
          </cell>
          <cell r="B1344" t="str">
            <v>Уйгун</v>
          </cell>
          <cell r="C1344">
            <v>0</v>
          </cell>
          <cell r="D1344">
            <v>0</v>
          </cell>
          <cell r="E1344">
            <v>0</v>
          </cell>
          <cell r="F1344" t="str">
            <v>Уйгун</v>
          </cell>
          <cell r="G1344">
            <v>0</v>
          </cell>
          <cell r="H1344">
            <v>0</v>
          </cell>
          <cell r="I1344">
            <v>0</v>
          </cell>
          <cell r="J1344" t="e">
            <v>#DIV/0!</v>
          </cell>
        </row>
        <row r="1345">
          <cell r="A1345">
            <v>203399073</v>
          </cell>
          <cell r="B1345" t="str">
            <v>Гоя</v>
          </cell>
          <cell r="C1345">
            <v>0</v>
          </cell>
          <cell r="D1345" t="str">
            <v>Гоя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 t="e">
            <v>#DIV/0!</v>
          </cell>
        </row>
        <row r="1346">
          <cell r="B1346" t="str">
            <v>жами</v>
          </cell>
          <cell r="C1346">
            <v>0</v>
          </cell>
          <cell r="D1346" t="str">
            <v>жами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</row>
        <row r="1347">
          <cell r="A1347">
            <v>204381254</v>
          </cell>
          <cell r="B1347" t="str">
            <v>Шохжахон</v>
          </cell>
          <cell r="C1347">
            <v>0</v>
          </cell>
          <cell r="D1347">
            <v>0</v>
          </cell>
          <cell r="E1347">
            <v>0</v>
          </cell>
          <cell r="F1347" t="str">
            <v>Шохжахон</v>
          </cell>
          <cell r="G1347">
            <v>1163.8</v>
          </cell>
          <cell r="H1347">
            <v>114.5</v>
          </cell>
          <cell r="I1347">
            <v>0</v>
          </cell>
          <cell r="J1347" t="e">
            <v>#DIV/0!</v>
          </cell>
        </row>
        <row r="1348">
          <cell r="A1348">
            <v>204877397</v>
          </cell>
          <cell r="B1348" t="str">
            <v>Корадарё</v>
          </cell>
          <cell r="C1348">
            <v>0</v>
          </cell>
          <cell r="D1348" t="str">
            <v>Корадарё</v>
          </cell>
          <cell r="E1348">
            <v>114.5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 t="e">
            <v>#DIV/0!</v>
          </cell>
        </row>
        <row r="1349">
          <cell r="B1349" t="str">
            <v>жами</v>
          </cell>
          <cell r="C1349">
            <v>0</v>
          </cell>
          <cell r="D1349" t="str">
            <v>жами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 t="e">
            <v>#DIV/0!</v>
          </cell>
        </row>
        <row r="1350">
          <cell r="A1350">
            <v>205018845</v>
          </cell>
          <cell r="B1350" t="str">
            <v>Хожи Носир</v>
          </cell>
          <cell r="C1350">
            <v>0</v>
          </cell>
          <cell r="D1350">
            <v>0</v>
          </cell>
          <cell r="E1350">
            <v>0</v>
          </cell>
          <cell r="F1350" t="str">
            <v>Хожиносир</v>
          </cell>
          <cell r="G1350">
            <v>778.2</v>
          </cell>
          <cell r="H1350">
            <v>0</v>
          </cell>
          <cell r="I1350">
            <v>0</v>
          </cell>
          <cell r="J1350">
            <v>0</v>
          </cell>
        </row>
        <row r="1351">
          <cell r="B1351" t="str">
            <v>жами</v>
          </cell>
          <cell r="C1351">
            <v>0</v>
          </cell>
          <cell r="D1351" t="str">
            <v>жами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 t="e">
            <v>#DIV/0!</v>
          </cell>
        </row>
        <row r="1352">
          <cell r="A1352">
            <v>204733796</v>
          </cell>
          <cell r="B1352" t="str">
            <v>Ражаб бобо РВА</v>
          </cell>
          <cell r="C1352">
            <v>0</v>
          </cell>
          <cell r="D1352">
            <v>0</v>
          </cell>
          <cell r="E1352">
            <v>0</v>
          </cell>
          <cell r="F1352" t="str">
            <v>Ражаб бобо РВА</v>
          </cell>
          <cell r="G1352">
            <v>3236.2</v>
          </cell>
          <cell r="H1352">
            <v>527.1</v>
          </cell>
          <cell r="I1352">
            <v>413.7</v>
          </cell>
          <cell r="J1352" t="e">
            <v>#DIV/0!</v>
          </cell>
        </row>
        <row r="1353">
          <cell r="A1353">
            <v>300804027</v>
          </cell>
          <cell r="B1353" t="str">
            <v>Кайрагоч илгор</v>
          </cell>
          <cell r="C1353">
            <v>0</v>
          </cell>
          <cell r="D1353" t="str">
            <v>Кайрагоч илгор</v>
          </cell>
          <cell r="E1353">
            <v>527.1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 t="e">
            <v>#DIV/0!</v>
          </cell>
        </row>
        <row r="1354">
          <cell r="B1354" t="str">
            <v>жами</v>
          </cell>
          <cell r="C1354">
            <v>0</v>
          </cell>
          <cell r="D1354" t="str">
            <v>жами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 t="e">
            <v>#DIV/0!</v>
          </cell>
        </row>
        <row r="1355">
          <cell r="A1355">
            <v>205239634</v>
          </cell>
          <cell r="B1355" t="str">
            <v>Барот СГС</v>
          </cell>
          <cell r="C1355">
            <v>0</v>
          </cell>
          <cell r="D1355" t="str">
            <v>Барот СГС</v>
          </cell>
          <cell r="E1355">
            <v>563.70000000000005</v>
          </cell>
          <cell r="F1355">
            <v>0</v>
          </cell>
          <cell r="G1355">
            <v>1894.1</v>
          </cell>
          <cell r="H1355">
            <v>563.70000000000005</v>
          </cell>
          <cell r="I1355">
            <v>442.5</v>
          </cell>
          <cell r="J1355">
            <v>78.486055776892428</v>
          </cell>
        </row>
        <row r="1356">
          <cell r="A1356">
            <v>205502591</v>
          </cell>
          <cell r="B1356" t="str">
            <v>Довулхон</v>
          </cell>
          <cell r="C1356">
            <v>0</v>
          </cell>
          <cell r="D1356">
            <v>0</v>
          </cell>
          <cell r="E1356">
            <v>0</v>
          </cell>
          <cell r="F1356" t="str">
            <v>Довулхон</v>
          </cell>
          <cell r="G1356">
            <v>0</v>
          </cell>
          <cell r="H1356">
            <v>0</v>
          </cell>
          <cell r="I1356">
            <v>0</v>
          </cell>
          <cell r="J1356" t="e">
            <v>#DIV/0!</v>
          </cell>
        </row>
        <row r="1357">
          <cell r="B1357" t="str">
            <v>жами</v>
          </cell>
          <cell r="C1357">
            <v>0</v>
          </cell>
          <cell r="D1357" t="str">
            <v>жами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 t="e">
            <v>#DIV/0!</v>
          </cell>
        </row>
        <row r="1358">
          <cell r="A1358">
            <v>202175829</v>
          </cell>
          <cell r="B1358" t="str">
            <v>Шомбулок</v>
          </cell>
          <cell r="C1358">
            <v>0</v>
          </cell>
          <cell r="D1358">
            <v>0</v>
          </cell>
          <cell r="E1358">
            <v>0</v>
          </cell>
          <cell r="F1358" t="str">
            <v>Шомбулок</v>
          </cell>
          <cell r="G1358">
            <v>1852</v>
          </cell>
          <cell r="H1358">
            <v>0</v>
          </cell>
          <cell r="I1358">
            <v>0</v>
          </cell>
          <cell r="J1358">
            <v>78.499201703033521</v>
          </cell>
        </row>
        <row r="1359">
          <cell r="B1359" t="str">
            <v>жами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 t="e">
            <v>#DIV/0!</v>
          </cell>
        </row>
        <row r="1360">
          <cell r="A1360">
            <v>204660303</v>
          </cell>
          <cell r="B1360" t="str">
            <v>Ясмина Одил кизи</v>
          </cell>
          <cell r="C1360">
            <v>0</v>
          </cell>
          <cell r="D1360">
            <v>0</v>
          </cell>
          <cell r="E1360">
            <v>0</v>
          </cell>
          <cell r="F1360" t="str">
            <v>Ясмина Одил кизи</v>
          </cell>
          <cell r="G1360">
            <v>35.299999999999997</v>
          </cell>
          <cell r="H1360">
            <v>0</v>
          </cell>
          <cell r="I1360">
            <v>0</v>
          </cell>
          <cell r="J1360" t="e">
            <v>#DIV/0!</v>
          </cell>
        </row>
        <row r="1361">
          <cell r="B1361" t="str">
            <v>жами</v>
          </cell>
          <cell r="C1361">
            <v>0</v>
          </cell>
          <cell r="D1361" t="str">
            <v>жами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 t="e">
            <v>#DIV/0!</v>
          </cell>
        </row>
        <row r="1362">
          <cell r="A1362">
            <v>203008724</v>
          </cell>
          <cell r="B1362" t="str">
            <v>Ахмат бобо</v>
          </cell>
          <cell r="C1362">
            <v>0</v>
          </cell>
          <cell r="D1362">
            <v>0</v>
          </cell>
          <cell r="E1362">
            <v>0</v>
          </cell>
          <cell r="F1362" t="str">
            <v>Ахмат бобо</v>
          </cell>
          <cell r="G1362">
            <v>4831.7</v>
          </cell>
          <cell r="H1362">
            <v>758.2</v>
          </cell>
          <cell r="I1362">
            <v>595.20000000000005</v>
          </cell>
          <cell r="J1362" t="e">
            <v>#DIV/0!</v>
          </cell>
        </row>
        <row r="1363">
          <cell r="A1363">
            <v>203347786</v>
          </cell>
          <cell r="B1363" t="str">
            <v>Килич бобо</v>
          </cell>
          <cell r="C1363">
            <v>0</v>
          </cell>
          <cell r="D1363" t="str">
            <v>Килич бобо</v>
          </cell>
          <cell r="E1363">
            <v>285.39999999999998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 t="e">
            <v>#DIV/0!</v>
          </cell>
        </row>
        <row r="1364">
          <cell r="A1364">
            <v>203904726</v>
          </cell>
          <cell r="B1364" t="str">
            <v>Косим бобо</v>
          </cell>
          <cell r="C1364">
            <v>0</v>
          </cell>
          <cell r="D1364" t="str">
            <v>Косим бобо</v>
          </cell>
          <cell r="E1364">
            <v>472.8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 t="e">
            <v>#DIV/0!</v>
          </cell>
        </row>
        <row r="1365">
          <cell r="B1365" t="str">
            <v>жами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78.501714587180174</v>
          </cell>
        </row>
        <row r="1366">
          <cell r="A1366">
            <v>204478780</v>
          </cell>
          <cell r="B1366" t="str">
            <v>Хамал</v>
          </cell>
          <cell r="C1366">
            <v>0</v>
          </cell>
          <cell r="D1366" t="str">
            <v>Хамал</v>
          </cell>
          <cell r="E1366">
            <v>38.200000000000003</v>
          </cell>
          <cell r="F1366">
            <v>0</v>
          </cell>
          <cell r="G1366">
            <v>1667.4</v>
          </cell>
          <cell r="H1366">
            <v>38.200000000000003</v>
          </cell>
          <cell r="I1366">
            <v>0</v>
          </cell>
          <cell r="J1366" t="e">
            <v>#DIV/0!</v>
          </cell>
        </row>
        <row r="1367">
          <cell r="A1367">
            <v>205001116</v>
          </cell>
          <cell r="B1367" t="str">
            <v>Шербекжон</v>
          </cell>
          <cell r="C1367">
            <v>0</v>
          </cell>
          <cell r="D1367">
            <v>0</v>
          </cell>
          <cell r="E1367">
            <v>0</v>
          </cell>
          <cell r="F1367" t="str">
            <v>Шербекжон</v>
          </cell>
          <cell r="G1367">
            <v>0</v>
          </cell>
          <cell r="H1367">
            <v>0</v>
          </cell>
          <cell r="I1367">
            <v>0</v>
          </cell>
          <cell r="J1367" t="e">
            <v>#DIV/0!</v>
          </cell>
        </row>
        <row r="1368">
          <cell r="A1368">
            <v>204267704</v>
          </cell>
          <cell r="B1368" t="str">
            <v>Шерзод Хуршид</v>
          </cell>
          <cell r="C1368">
            <v>0</v>
          </cell>
          <cell r="D1368" t="str">
            <v>Шерзод Хуршид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 t="e">
            <v>#DIV/0!</v>
          </cell>
        </row>
        <row r="1369">
          <cell r="B1369" t="str">
            <v>жами</v>
          </cell>
          <cell r="C1369">
            <v>0</v>
          </cell>
          <cell r="D1369" t="str">
            <v>жами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</row>
        <row r="1370">
          <cell r="A1370">
            <v>300919570</v>
          </cell>
          <cell r="B1370" t="str">
            <v>Уста Салом Нурли Даласи фермер</v>
          </cell>
          <cell r="C1370">
            <v>0</v>
          </cell>
          <cell r="D1370" t="str">
            <v>Уста Салом Нурли Даласи фермер</v>
          </cell>
          <cell r="E1370">
            <v>0.1</v>
          </cell>
          <cell r="F1370">
            <v>0</v>
          </cell>
          <cell r="G1370">
            <v>1869.7</v>
          </cell>
          <cell r="H1370">
            <v>521.1</v>
          </cell>
          <cell r="I1370">
            <v>409</v>
          </cell>
          <cell r="J1370" t="e">
            <v>#DIV/0!</v>
          </cell>
        </row>
        <row r="1371">
          <cell r="A1371">
            <v>300928995</v>
          </cell>
          <cell r="B1371" t="str">
            <v>Худайшукур Исок Мамаризо фх</v>
          </cell>
          <cell r="C1371">
            <v>0</v>
          </cell>
          <cell r="D1371">
            <v>0</v>
          </cell>
          <cell r="E1371">
            <v>0</v>
          </cell>
          <cell r="F1371" t="str">
            <v>Худайшукур Исок Мамаризо фх</v>
          </cell>
          <cell r="G1371">
            <v>0</v>
          </cell>
          <cell r="H1371">
            <v>0</v>
          </cell>
          <cell r="I1371">
            <v>0</v>
          </cell>
          <cell r="J1371" t="e">
            <v>#DIV/0!</v>
          </cell>
        </row>
        <row r="1372">
          <cell r="A1372">
            <v>205502584</v>
          </cell>
          <cell r="B1372" t="str">
            <v>Ражаб бобо</v>
          </cell>
          <cell r="C1372">
            <v>0</v>
          </cell>
          <cell r="D1372" t="str">
            <v>Ражаб бобо</v>
          </cell>
          <cell r="E1372">
            <v>5.5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 t="e">
            <v>#DIV/0!</v>
          </cell>
        </row>
        <row r="1373">
          <cell r="A1373">
            <v>205511289</v>
          </cell>
          <cell r="B1373" t="str">
            <v>Мустакиллик курки</v>
          </cell>
          <cell r="C1373">
            <v>0</v>
          </cell>
          <cell r="D1373" t="str">
            <v>Мустакиллик курки (тугатилди)</v>
          </cell>
          <cell r="E1373">
            <v>515.5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78.487814239109568</v>
          </cell>
        </row>
        <row r="1374">
          <cell r="B1374" t="str">
            <v>жами</v>
          </cell>
          <cell r="C1374">
            <v>0</v>
          </cell>
          <cell r="D1374" t="str">
            <v>жами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 t="e">
            <v>#DIV/0!</v>
          </cell>
        </row>
        <row r="1375">
          <cell r="B1375" t="str">
            <v xml:space="preserve">Улугбек  </v>
          </cell>
          <cell r="C1375">
            <v>0</v>
          </cell>
          <cell r="D1375">
            <v>0</v>
          </cell>
          <cell r="E1375">
            <v>0</v>
          </cell>
          <cell r="F1375" t="str">
            <v xml:space="preserve">Улугбек  </v>
          </cell>
          <cell r="G1375">
            <v>0</v>
          </cell>
          <cell r="H1375">
            <v>1099.8</v>
          </cell>
          <cell r="I1375">
            <v>1099.8</v>
          </cell>
          <cell r="J1375" t="e">
            <v>#DIV/0!</v>
          </cell>
        </row>
        <row r="1376">
          <cell r="A1376">
            <v>203729358</v>
          </cell>
          <cell r="B1376" t="str">
            <v>Ал-Тахлил</v>
          </cell>
          <cell r="C1376">
            <v>0</v>
          </cell>
          <cell r="D1376" t="str">
            <v>Ал-Тахлил</v>
          </cell>
          <cell r="E1376">
            <v>1099.8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 t="e">
            <v>#DIV/0!</v>
          </cell>
        </row>
        <row r="1377">
          <cell r="B1377" t="str">
            <v>Жами</v>
          </cell>
          <cell r="C1377">
            <v>0</v>
          </cell>
          <cell r="D1377" t="str">
            <v>Жами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 t="e">
            <v>#DIV/0!</v>
          </cell>
        </row>
        <row r="1378">
          <cell r="A1378">
            <v>206143303</v>
          </cell>
          <cell r="B1378" t="str">
            <v>Сардорбек Акрам</v>
          </cell>
          <cell r="C1378">
            <v>0</v>
          </cell>
          <cell r="D1378">
            <v>0</v>
          </cell>
          <cell r="E1378">
            <v>0</v>
          </cell>
          <cell r="F1378" t="str">
            <v>Сардорбек Акрам</v>
          </cell>
          <cell r="G1378">
            <v>0</v>
          </cell>
          <cell r="H1378">
            <v>4664.9000000000005</v>
          </cell>
          <cell r="I1378">
            <v>4664.8999999999996</v>
          </cell>
          <cell r="J1378">
            <v>100</v>
          </cell>
        </row>
        <row r="1379">
          <cell r="A1379">
            <v>200767242</v>
          </cell>
          <cell r="B1379" t="str">
            <v>Мустакиллик</v>
          </cell>
          <cell r="C1379">
            <v>0</v>
          </cell>
          <cell r="D1379" t="str">
            <v>Мустакиллик</v>
          </cell>
          <cell r="E1379">
            <v>541.9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 t="e">
            <v>#DIV/0!</v>
          </cell>
        </row>
        <row r="1380">
          <cell r="B1380" t="str">
            <v>Сохибжон</v>
          </cell>
          <cell r="C1380">
            <v>0</v>
          </cell>
          <cell r="D1380" t="str">
            <v>Сохибжон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 t="e">
            <v>#DIV/0!</v>
          </cell>
        </row>
        <row r="1381">
          <cell r="A1381">
            <v>203708050</v>
          </cell>
          <cell r="B1381" t="str">
            <v>Бахром бобо</v>
          </cell>
          <cell r="C1381">
            <v>0</v>
          </cell>
          <cell r="D1381" t="str">
            <v>Бахром бобо</v>
          </cell>
          <cell r="E1381">
            <v>1080.9000000000001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99.999999999999972</v>
          </cell>
        </row>
        <row r="1382">
          <cell r="B1382" t="str">
            <v>Узумзор</v>
          </cell>
          <cell r="C1382">
            <v>0</v>
          </cell>
          <cell r="D1382" t="str">
            <v>Узумзор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 t="e">
            <v>#DIV/0!</v>
          </cell>
        </row>
        <row r="1383">
          <cell r="B1383" t="str">
            <v>Хушмурод Тайлоков тути</v>
          </cell>
          <cell r="C1383">
            <v>0</v>
          </cell>
          <cell r="D1383" t="str">
            <v>Хушмурод Тайлоков тути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 t="e">
            <v>#DIV/0!</v>
          </cell>
        </row>
        <row r="1384">
          <cell r="B1384" t="str">
            <v>Жавлонбек Гайрат</v>
          </cell>
          <cell r="C1384">
            <v>0</v>
          </cell>
          <cell r="D1384" t="str">
            <v>Жавлонбек Гайрат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 t="e">
            <v>#DIV/0!</v>
          </cell>
        </row>
        <row r="1385">
          <cell r="B1385" t="str">
            <v xml:space="preserve">Абруй Бойсариев </v>
          </cell>
          <cell r="C1385">
            <v>0</v>
          </cell>
          <cell r="D1385" t="str">
            <v xml:space="preserve">Абруй Бойсариев 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 t="e">
            <v>#DIV/0!</v>
          </cell>
        </row>
        <row r="1386">
          <cell r="A1386">
            <v>201818572</v>
          </cell>
          <cell r="B1386" t="str">
            <v>Собиржон</v>
          </cell>
          <cell r="C1386">
            <v>0</v>
          </cell>
          <cell r="D1386" t="str">
            <v>Собиржон</v>
          </cell>
          <cell r="E1386">
            <v>879.8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 t="e">
            <v>#DIV/0!</v>
          </cell>
        </row>
        <row r="1387">
          <cell r="B1387" t="str">
            <v>Хосил</v>
          </cell>
          <cell r="C1387">
            <v>0</v>
          </cell>
          <cell r="D1387" t="str">
            <v>Хосил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 t="e">
            <v>#DIV/0!</v>
          </cell>
        </row>
        <row r="1388">
          <cell r="A1388">
            <v>201818557</v>
          </cell>
          <cell r="B1388" t="str">
            <v>Садин бобо</v>
          </cell>
          <cell r="C1388">
            <v>0</v>
          </cell>
          <cell r="D1388" t="str">
            <v>Садин бобо</v>
          </cell>
          <cell r="E1388">
            <v>1055.5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 t="e">
            <v>#DIV/0!</v>
          </cell>
        </row>
        <row r="1389">
          <cell r="A1389">
            <v>203361295</v>
          </cell>
          <cell r="B1389" t="str">
            <v>Обилкосим бобо</v>
          </cell>
          <cell r="C1389">
            <v>0</v>
          </cell>
          <cell r="D1389" t="str">
            <v>Обилкосим бобо</v>
          </cell>
          <cell r="E1389">
            <v>1106.8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 t="e">
            <v>#DIV/0!</v>
          </cell>
        </row>
        <row r="1390">
          <cell r="B1390" t="str">
            <v>Туркистон</v>
          </cell>
          <cell r="C1390">
            <v>0</v>
          </cell>
          <cell r="D1390" t="str">
            <v>Туркистон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 t="e">
            <v>#DIV/0!</v>
          </cell>
        </row>
        <row r="1391">
          <cell r="B1391" t="str">
            <v>Жами</v>
          </cell>
          <cell r="C1391">
            <v>0</v>
          </cell>
          <cell r="D1391" t="str">
            <v>Жами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 t="e">
            <v>#DIV/0!</v>
          </cell>
        </row>
        <row r="1392">
          <cell r="B1392" t="str">
            <v>Абдуфатто далалари галласи</v>
          </cell>
          <cell r="C1392">
            <v>0</v>
          </cell>
          <cell r="D1392">
            <v>0</v>
          </cell>
          <cell r="E1392">
            <v>0</v>
          </cell>
          <cell r="F1392" t="str">
            <v>Абдуфатто далалари галласи</v>
          </cell>
          <cell r="G1392">
            <v>0</v>
          </cell>
          <cell r="H1392">
            <v>1253.3</v>
          </cell>
          <cell r="I1392">
            <v>1253.3</v>
          </cell>
          <cell r="J1392" t="e">
            <v>#DIV/0!</v>
          </cell>
        </row>
        <row r="1393">
          <cell r="A1393">
            <v>200975783</v>
          </cell>
          <cell r="B1393" t="str">
            <v>Асад (Пастдаргом ММТП)</v>
          </cell>
          <cell r="C1393">
            <v>0</v>
          </cell>
          <cell r="D1393" t="str">
            <v>Асад (Пастдаргом ММТП)</v>
          </cell>
          <cell r="E1393">
            <v>1253.3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 t="e">
            <v>#DIV/0!</v>
          </cell>
        </row>
        <row r="1394">
          <cell r="B1394" t="str">
            <v>Жами</v>
          </cell>
          <cell r="C1394">
            <v>0</v>
          </cell>
          <cell r="D1394" t="str">
            <v>Жами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 t="e">
            <v>#DIV/0!</v>
          </cell>
        </row>
        <row r="1395">
          <cell r="B1395" t="str">
            <v>Алангов Гайратжон</v>
          </cell>
          <cell r="C1395">
            <v>0</v>
          </cell>
          <cell r="D1395">
            <v>0</v>
          </cell>
          <cell r="E1395">
            <v>0</v>
          </cell>
          <cell r="F1395" t="str">
            <v>Алангов Гайратжон</v>
          </cell>
          <cell r="G1395">
            <v>0</v>
          </cell>
          <cell r="H1395">
            <v>841.1</v>
          </cell>
          <cell r="I1395">
            <v>841.1</v>
          </cell>
          <cell r="J1395">
            <v>100</v>
          </cell>
        </row>
        <row r="1396">
          <cell r="B1396" t="str">
            <v>Сайкал</v>
          </cell>
          <cell r="C1396">
            <v>0</v>
          </cell>
          <cell r="D1396" t="str">
            <v>Сайкал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 t="e">
            <v>#DIV/0!</v>
          </cell>
        </row>
        <row r="1397">
          <cell r="A1397">
            <v>200767306</v>
          </cell>
          <cell r="B1397" t="str">
            <v>Темур хужа</v>
          </cell>
          <cell r="C1397">
            <v>0</v>
          </cell>
          <cell r="D1397" t="str">
            <v>Темур хужа</v>
          </cell>
          <cell r="E1397">
            <v>245.5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 t="e">
            <v>#DIV/0!</v>
          </cell>
        </row>
        <row r="1398">
          <cell r="A1398">
            <v>202109006</v>
          </cell>
          <cell r="B1398" t="str">
            <v>Шариф Нурхон</v>
          </cell>
          <cell r="C1398">
            <v>0</v>
          </cell>
          <cell r="D1398" t="str">
            <v>Шариф Нурхон</v>
          </cell>
          <cell r="E1398">
            <v>595.6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100</v>
          </cell>
        </row>
        <row r="1399">
          <cell r="B1399" t="str">
            <v>Жами</v>
          </cell>
          <cell r="C1399">
            <v>0</v>
          </cell>
          <cell r="D1399" t="str">
            <v>Жами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 t="e">
            <v>#DIV/0!</v>
          </cell>
        </row>
        <row r="1400">
          <cell r="B1400" t="str">
            <v>Дилшод Тошкуват Журабек</v>
          </cell>
          <cell r="C1400">
            <v>0</v>
          </cell>
          <cell r="D1400">
            <v>0</v>
          </cell>
          <cell r="E1400">
            <v>0</v>
          </cell>
          <cell r="F1400" t="str">
            <v>Дилшод Тошкуват Журабек</v>
          </cell>
          <cell r="G1400">
            <v>0</v>
          </cell>
          <cell r="H1400">
            <v>1105.2</v>
          </cell>
          <cell r="I1400">
            <v>1105.2</v>
          </cell>
          <cell r="J1400" t="e">
            <v>#DIV/0!</v>
          </cell>
        </row>
        <row r="1401">
          <cell r="B1401" t="str">
            <v>Тилов Кобил</v>
          </cell>
          <cell r="C1401">
            <v>0</v>
          </cell>
          <cell r="D1401" t="str">
            <v>Тилов Кобил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 t="e">
            <v>#DIV/0!</v>
          </cell>
        </row>
        <row r="1402">
          <cell r="A1402">
            <v>206153038</v>
          </cell>
          <cell r="B1402" t="str">
            <v>Лочин Искандар Хумоюн</v>
          </cell>
          <cell r="C1402">
            <v>0</v>
          </cell>
          <cell r="D1402" t="str">
            <v>Лочин Искандар Хумоюн</v>
          </cell>
          <cell r="E1402">
            <v>1105.2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 t="e">
            <v>#DIV/0!</v>
          </cell>
        </row>
        <row r="1403">
          <cell r="B1403" t="str">
            <v>жами</v>
          </cell>
          <cell r="C1403">
            <v>0</v>
          </cell>
          <cell r="D1403" t="str">
            <v>жами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100</v>
          </cell>
        </row>
        <row r="1404">
          <cell r="B1404" t="str">
            <v>Ойбек</v>
          </cell>
          <cell r="C1404">
            <v>0</v>
          </cell>
          <cell r="D1404">
            <v>0</v>
          </cell>
          <cell r="E1404">
            <v>0</v>
          </cell>
          <cell r="F1404" t="str">
            <v>Ойбек</v>
          </cell>
          <cell r="G1404">
            <v>0</v>
          </cell>
          <cell r="H1404">
            <v>1022.5</v>
          </cell>
          <cell r="I1404">
            <v>1022.5</v>
          </cell>
          <cell r="J1404" t="e">
            <v>#DIV/0!</v>
          </cell>
        </row>
        <row r="1405">
          <cell r="B1405" t="str">
            <v>Илхом Гулис Фармон</v>
          </cell>
          <cell r="C1405">
            <v>0</v>
          </cell>
          <cell r="D1405" t="str">
            <v>Илхом Гулис Фармон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 t="e">
            <v>#DIV/0!</v>
          </cell>
        </row>
        <row r="1406">
          <cell r="B1406" t="str">
            <v>Нодир</v>
          </cell>
          <cell r="C1406">
            <v>0</v>
          </cell>
          <cell r="D1406" t="str">
            <v>Нодир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 t="e">
            <v>#DIV/0!</v>
          </cell>
        </row>
        <row r="1407">
          <cell r="A1407">
            <v>202410661</v>
          </cell>
          <cell r="B1407" t="str">
            <v>Вохоб</v>
          </cell>
          <cell r="C1407">
            <v>0</v>
          </cell>
          <cell r="D1407" t="str">
            <v>Вохоб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100</v>
          </cell>
        </row>
        <row r="1408">
          <cell r="B1408" t="str">
            <v>Латифбек (хончорбог)</v>
          </cell>
          <cell r="C1408">
            <v>0</v>
          </cell>
          <cell r="D1408" t="str">
            <v>Латифбек (хончорбог)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 t="e">
            <v>#DIV/0!</v>
          </cell>
        </row>
        <row r="1409">
          <cell r="A1409">
            <v>202561142</v>
          </cell>
          <cell r="B1409" t="str">
            <v>Рахмон бобо</v>
          </cell>
          <cell r="C1409">
            <v>0</v>
          </cell>
          <cell r="D1409" t="str">
            <v>Рахмон бобо</v>
          </cell>
          <cell r="E1409">
            <v>1022.5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 t="e">
            <v>#DIV/0!</v>
          </cell>
        </row>
        <row r="1410">
          <cell r="A1410">
            <v>200767116</v>
          </cell>
          <cell r="B1410" t="str">
            <v>Зафар ф\х Паст.тумани</v>
          </cell>
          <cell r="C1410">
            <v>0</v>
          </cell>
          <cell r="D1410">
            <v>0</v>
          </cell>
          <cell r="E1410">
            <v>0</v>
          </cell>
          <cell r="F1410" t="str">
            <v>Зафар ф\х Паст.тумани</v>
          </cell>
          <cell r="G1410">
            <v>2674.8</v>
          </cell>
          <cell r="H1410">
            <v>0</v>
          </cell>
          <cell r="I1410">
            <v>0</v>
          </cell>
          <cell r="J1410" t="e">
            <v>#DIV/0!</v>
          </cell>
        </row>
        <row r="1411">
          <cell r="A1411">
            <v>200767210</v>
          </cell>
          <cell r="B1411" t="str">
            <v>Шухрат фх</v>
          </cell>
          <cell r="C1411">
            <v>0</v>
          </cell>
          <cell r="D1411">
            <v>0</v>
          </cell>
          <cell r="E1411">
            <v>0</v>
          </cell>
          <cell r="F1411" t="str">
            <v>Шухрат фх</v>
          </cell>
          <cell r="G1411">
            <v>743.5</v>
          </cell>
          <cell r="H1411">
            <v>0</v>
          </cell>
          <cell r="I1411">
            <v>0</v>
          </cell>
          <cell r="J1411" t="e">
            <v>#DIV/0!</v>
          </cell>
        </row>
        <row r="1412">
          <cell r="A1412">
            <v>200767266</v>
          </cell>
          <cell r="B1412" t="str">
            <v>Севар ф/х</v>
          </cell>
          <cell r="C1412">
            <v>0</v>
          </cell>
          <cell r="D1412">
            <v>0</v>
          </cell>
          <cell r="E1412">
            <v>0</v>
          </cell>
          <cell r="F1412" t="str">
            <v>Севар ф/х</v>
          </cell>
          <cell r="G1412">
            <v>928.6</v>
          </cell>
          <cell r="H1412">
            <v>0</v>
          </cell>
          <cell r="I1412">
            <v>0</v>
          </cell>
          <cell r="J1412" t="e">
            <v>#DIV/0!</v>
          </cell>
        </row>
        <row r="1413">
          <cell r="A1413">
            <v>300235617</v>
          </cell>
          <cell r="B1413" t="str">
            <v>Абдуллаев Эрка булоксой сут ча</v>
          </cell>
          <cell r="C1413">
            <v>0</v>
          </cell>
          <cell r="D1413">
            <v>0</v>
          </cell>
          <cell r="E1413">
            <v>0</v>
          </cell>
          <cell r="F1413" t="str">
            <v>Абдуллаев Эрка булоксой сут ча</v>
          </cell>
          <cell r="G1413">
            <v>188</v>
          </cell>
          <cell r="H1413">
            <v>0</v>
          </cell>
          <cell r="I1413">
            <v>0</v>
          </cell>
          <cell r="J1413" t="e">
            <v>#DIV/0!</v>
          </cell>
        </row>
        <row r="1414">
          <cell r="B1414" t="str">
            <v>жами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 t="e">
            <v>#DIV/0!</v>
          </cell>
        </row>
        <row r="1415">
          <cell r="A1415">
            <v>300225336</v>
          </cell>
          <cell r="B1415" t="str">
            <v>Хайдаров Фаррух Фирдавс</v>
          </cell>
          <cell r="C1415">
            <v>0</v>
          </cell>
          <cell r="D1415" t="str">
            <v>Хайдаров Фаррух Фирдавс</v>
          </cell>
          <cell r="E1415">
            <v>0</v>
          </cell>
          <cell r="F1415">
            <v>0</v>
          </cell>
          <cell r="G1415">
            <v>9524.9</v>
          </cell>
          <cell r="H1415">
            <v>1117.4000000000001</v>
          </cell>
          <cell r="I1415">
            <v>877.2</v>
          </cell>
          <cell r="J1415" t="e">
            <v>#DIV/0!</v>
          </cell>
        </row>
        <row r="1416">
          <cell r="A1416">
            <v>300225573</v>
          </cell>
          <cell r="B1416" t="str">
            <v>Рустамбек олтин даласи</v>
          </cell>
          <cell r="C1416">
            <v>0</v>
          </cell>
          <cell r="D1416" t="str">
            <v>Рустамбек олтин даласи</v>
          </cell>
          <cell r="E1416">
            <v>1117.4000000000001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 t="e">
            <v>#DIV/0!</v>
          </cell>
        </row>
        <row r="1417">
          <cell r="A1417">
            <v>301064860</v>
          </cell>
          <cell r="B1417" t="str">
            <v>Фирдавс Фаррух Хайдаров чашмас</v>
          </cell>
          <cell r="C1417">
            <v>0</v>
          </cell>
          <cell r="D1417">
            <v>0</v>
          </cell>
          <cell r="E1417">
            <v>0</v>
          </cell>
          <cell r="F1417" t="str">
            <v>Фирдавс Фаррух Хайдаров чашмас</v>
          </cell>
          <cell r="G1417">
            <v>0</v>
          </cell>
          <cell r="H1417">
            <v>0</v>
          </cell>
          <cell r="I1417">
            <v>0</v>
          </cell>
          <cell r="J1417" t="e">
            <v>#DIV/0!</v>
          </cell>
        </row>
        <row r="1418">
          <cell r="B1418" t="str">
            <v>жами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78.503669232146052</v>
          </cell>
        </row>
        <row r="1419">
          <cell r="A1419">
            <v>301148953</v>
          </cell>
          <cell r="B1419" t="str">
            <v>Абдуназаров Нормурод пахтазори</v>
          </cell>
          <cell r="C1419">
            <v>0</v>
          </cell>
          <cell r="D1419">
            <v>0</v>
          </cell>
          <cell r="E1419">
            <v>0</v>
          </cell>
          <cell r="F1419" t="str">
            <v>Абдуназаров Нормурод пахтазори</v>
          </cell>
          <cell r="G1419">
            <v>2263.1</v>
          </cell>
          <cell r="H1419">
            <v>0</v>
          </cell>
          <cell r="I1419">
            <v>0</v>
          </cell>
          <cell r="J1419" t="e">
            <v>#DIV/0!</v>
          </cell>
        </row>
        <row r="1420">
          <cell r="A1420">
            <v>200767582</v>
          </cell>
          <cell r="B1420" t="str">
            <v>Сардор фх</v>
          </cell>
          <cell r="C1420">
            <v>0</v>
          </cell>
          <cell r="D1420">
            <v>0</v>
          </cell>
          <cell r="E1420">
            <v>0</v>
          </cell>
          <cell r="F1420" t="str">
            <v>Сардор фх</v>
          </cell>
          <cell r="G1420">
            <v>648.5</v>
          </cell>
          <cell r="H1420">
            <v>0</v>
          </cell>
          <cell r="I1420">
            <v>0</v>
          </cell>
          <cell r="J1420" t="e">
            <v>#DIV/0!</v>
          </cell>
        </row>
        <row r="1421">
          <cell r="A1421">
            <v>300219793</v>
          </cell>
          <cell r="B1421" t="str">
            <v>Чункаймиш Якка Дулана ф\х</v>
          </cell>
          <cell r="C1421">
            <v>0</v>
          </cell>
          <cell r="D1421">
            <v>0</v>
          </cell>
          <cell r="E1421">
            <v>0</v>
          </cell>
          <cell r="F1421" t="str">
            <v>Чункаймиш Якка Дулана ф\х</v>
          </cell>
          <cell r="G1421">
            <v>57526.3</v>
          </cell>
          <cell r="H1421">
            <v>0</v>
          </cell>
          <cell r="I1421">
            <v>0</v>
          </cell>
          <cell r="J1421" t="e">
            <v>#DIV/0!</v>
          </cell>
        </row>
        <row r="1422">
          <cell r="A1422">
            <v>200975965</v>
          </cell>
          <cell r="B1422" t="str">
            <v>Самариддин фх</v>
          </cell>
          <cell r="C1422">
            <v>0</v>
          </cell>
          <cell r="D1422">
            <v>0</v>
          </cell>
          <cell r="E1422">
            <v>0</v>
          </cell>
          <cell r="F1422" t="str">
            <v>Самариддин фх</v>
          </cell>
          <cell r="G1422">
            <v>927.7</v>
          </cell>
          <cell r="H1422">
            <v>0</v>
          </cell>
          <cell r="I1422">
            <v>0</v>
          </cell>
          <cell r="J1422" t="e">
            <v>#DIV/0!</v>
          </cell>
        </row>
        <row r="1423">
          <cell r="A1423">
            <v>201117685</v>
          </cell>
          <cell r="B1423" t="str">
            <v>Дехконобод фх пастд. колх</v>
          </cell>
          <cell r="C1423">
            <v>0</v>
          </cell>
          <cell r="D1423">
            <v>0</v>
          </cell>
          <cell r="E1423">
            <v>0</v>
          </cell>
          <cell r="F1423" t="str">
            <v>Дехконобод фх пастд. колх</v>
          </cell>
          <cell r="G1423">
            <v>14312</v>
          </cell>
          <cell r="H1423">
            <v>0</v>
          </cell>
          <cell r="I1423">
            <v>0</v>
          </cell>
          <cell r="J1423" t="e">
            <v>#DIV/0!</v>
          </cell>
        </row>
        <row r="1424">
          <cell r="A1424">
            <v>202109021</v>
          </cell>
          <cell r="B1424" t="str">
            <v>Фотима фх пастд</v>
          </cell>
          <cell r="C1424">
            <v>0</v>
          </cell>
          <cell r="D1424">
            <v>0</v>
          </cell>
          <cell r="E1424">
            <v>0</v>
          </cell>
          <cell r="F1424" t="str">
            <v>Фотима фх пастд</v>
          </cell>
          <cell r="G1424">
            <v>1142.3</v>
          </cell>
          <cell r="H1424">
            <v>0</v>
          </cell>
          <cell r="I1424">
            <v>0</v>
          </cell>
          <cell r="J1424" t="e">
            <v>#DIV/0!</v>
          </cell>
        </row>
        <row r="1425">
          <cell r="A1425">
            <v>205034082</v>
          </cell>
          <cell r="B1425" t="str">
            <v>Шавкат бобо УОЗИ фх</v>
          </cell>
          <cell r="C1425">
            <v>0</v>
          </cell>
          <cell r="D1425">
            <v>0</v>
          </cell>
          <cell r="E1425">
            <v>0</v>
          </cell>
          <cell r="F1425" t="str">
            <v>Шавкат бобо УОЗИ фх</v>
          </cell>
          <cell r="G1425">
            <v>1005.7</v>
          </cell>
          <cell r="H1425">
            <v>0</v>
          </cell>
          <cell r="I1425">
            <v>0</v>
          </cell>
          <cell r="J1425" t="e">
            <v>#DIV/0!</v>
          </cell>
        </row>
        <row r="1426">
          <cell r="B1426" t="str">
            <v>Жами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 t="e">
            <v>#DIV/0!</v>
          </cell>
        </row>
        <row r="1427">
          <cell r="A1427">
            <v>300786493</v>
          </cell>
          <cell r="B1427" t="str">
            <v>Жалолиддин Нурафшон пахта дала</v>
          </cell>
          <cell r="C1427">
            <v>0</v>
          </cell>
          <cell r="D1427">
            <v>0</v>
          </cell>
          <cell r="E1427">
            <v>0</v>
          </cell>
          <cell r="F1427" t="str">
            <v>Жалолиддин Нурафшон пахта дала</v>
          </cell>
          <cell r="G1427">
            <v>2680</v>
          </cell>
          <cell r="H1427">
            <v>2001</v>
          </cell>
          <cell r="I1427">
            <v>1570.7</v>
          </cell>
          <cell r="J1427" t="e">
            <v>#DIV/0!</v>
          </cell>
        </row>
        <row r="1428">
          <cell r="A1428">
            <v>205094365</v>
          </cell>
          <cell r="B1428" t="str">
            <v>Элбек ховас фх</v>
          </cell>
          <cell r="C1428">
            <v>0</v>
          </cell>
          <cell r="D1428" t="str">
            <v>Элбек ховас фх</v>
          </cell>
          <cell r="E1428">
            <v>2001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 t="e">
            <v>#DIV/0!</v>
          </cell>
        </row>
        <row r="1429">
          <cell r="B1429" t="str">
            <v>Жами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 t="e">
            <v>#DIV/0!</v>
          </cell>
        </row>
        <row r="1430">
          <cell r="A1430">
            <v>200764967</v>
          </cell>
          <cell r="B1430" t="str">
            <v>Сам ГС и С Давлат нав.синаш ст</v>
          </cell>
          <cell r="C1430">
            <v>0</v>
          </cell>
          <cell r="D1430">
            <v>0</v>
          </cell>
          <cell r="E1430">
            <v>0</v>
          </cell>
          <cell r="F1430" t="str">
            <v>Сам ГС и С Давлат нав.синаш ст</v>
          </cell>
          <cell r="G1430">
            <v>1306.8</v>
          </cell>
          <cell r="H1430">
            <v>0</v>
          </cell>
          <cell r="I1430">
            <v>0</v>
          </cell>
          <cell r="J1430">
            <v>78.495752123938033</v>
          </cell>
        </row>
        <row r="1431">
          <cell r="A1431">
            <v>200766892</v>
          </cell>
          <cell r="B1431" t="str">
            <v>Чашма фх</v>
          </cell>
          <cell r="C1431">
            <v>0</v>
          </cell>
          <cell r="D1431">
            <v>0</v>
          </cell>
          <cell r="E1431">
            <v>0</v>
          </cell>
          <cell r="F1431" t="str">
            <v>Чашма фх</v>
          </cell>
          <cell r="G1431">
            <v>320.39999999999998</v>
          </cell>
          <cell r="H1431">
            <v>0</v>
          </cell>
          <cell r="I1431">
            <v>0</v>
          </cell>
          <cell r="J1431" t="e">
            <v>#DIV/0!</v>
          </cell>
        </row>
        <row r="1432">
          <cell r="A1432">
            <v>200975775</v>
          </cell>
          <cell r="B1432" t="str">
            <v>Истикбол дх  пастд</v>
          </cell>
          <cell r="C1432">
            <v>0</v>
          </cell>
          <cell r="D1432">
            <v>0</v>
          </cell>
          <cell r="E1432">
            <v>0</v>
          </cell>
          <cell r="F1432" t="str">
            <v>Истикбол дх  пастд</v>
          </cell>
          <cell r="G1432">
            <v>5426.6</v>
          </cell>
          <cell r="H1432">
            <v>0</v>
          </cell>
          <cell r="I1432">
            <v>0</v>
          </cell>
          <cell r="J1432" t="e">
            <v>#DIV/0!</v>
          </cell>
        </row>
        <row r="1433">
          <cell r="A1433">
            <v>202041472</v>
          </cell>
          <cell r="B1433" t="str">
            <v>Рефат фх 202041472</v>
          </cell>
          <cell r="C1433">
            <v>0</v>
          </cell>
          <cell r="D1433">
            <v>0</v>
          </cell>
          <cell r="E1433">
            <v>0</v>
          </cell>
          <cell r="F1433" t="str">
            <v>Рефат фх 202041472</v>
          </cell>
          <cell r="G1433">
            <v>1126.7</v>
          </cell>
          <cell r="H1433">
            <v>0</v>
          </cell>
          <cell r="I1433">
            <v>0</v>
          </cell>
          <cell r="J1433" t="e">
            <v>#DIV/0!</v>
          </cell>
        </row>
        <row r="1434">
          <cell r="A1434">
            <v>202382183</v>
          </cell>
          <cell r="B1434" t="str">
            <v>Шахзод ДФх пастд</v>
          </cell>
          <cell r="C1434">
            <v>0</v>
          </cell>
          <cell r="D1434">
            <v>0</v>
          </cell>
          <cell r="E1434">
            <v>0</v>
          </cell>
          <cell r="F1434" t="str">
            <v>Шахзод ДФх пастд</v>
          </cell>
          <cell r="G1434">
            <v>929</v>
          </cell>
          <cell r="H1434">
            <v>0</v>
          </cell>
          <cell r="I1434">
            <v>0</v>
          </cell>
          <cell r="J1434" t="e">
            <v>#DIV/0!</v>
          </cell>
        </row>
        <row r="1435">
          <cell r="A1435">
            <v>204725814</v>
          </cell>
          <cell r="B1435" t="str">
            <v>Хуршида ХМИ фх</v>
          </cell>
          <cell r="C1435">
            <v>0</v>
          </cell>
          <cell r="D1435">
            <v>0</v>
          </cell>
          <cell r="E1435">
            <v>0</v>
          </cell>
          <cell r="F1435" t="str">
            <v>Хуршида ХМИ фх</v>
          </cell>
          <cell r="G1435">
            <v>4941.7</v>
          </cell>
          <cell r="H1435">
            <v>0</v>
          </cell>
          <cell r="I1435">
            <v>0</v>
          </cell>
          <cell r="J1435" t="e">
            <v>#DIV/0!</v>
          </cell>
        </row>
        <row r="1436">
          <cell r="A1436">
            <v>205511178</v>
          </cell>
          <cell r="B1436" t="str">
            <v>Зокир Илхом фх пастд</v>
          </cell>
          <cell r="C1436">
            <v>0</v>
          </cell>
          <cell r="D1436">
            <v>0</v>
          </cell>
          <cell r="E1436">
            <v>0</v>
          </cell>
          <cell r="F1436" t="str">
            <v>Зокир Илхом фх пастд</v>
          </cell>
          <cell r="G1436">
            <v>1963.3</v>
          </cell>
          <cell r="H1436">
            <v>0</v>
          </cell>
          <cell r="I1436">
            <v>0</v>
          </cell>
          <cell r="J1436" t="e">
            <v>#DIV/0!</v>
          </cell>
        </row>
        <row r="1437">
          <cell r="A1437">
            <v>206162010</v>
          </cell>
          <cell r="B1437" t="str">
            <v>Юулдаш Абдурайим Тожихон ф\х</v>
          </cell>
          <cell r="C1437">
            <v>0</v>
          </cell>
          <cell r="D1437">
            <v>0</v>
          </cell>
          <cell r="E1437">
            <v>0</v>
          </cell>
          <cell r="F1437" t="str">
            <v>Юулдаш Абдурайим Тожихон ф\х</v>
          </cell>
          <cell r="G1437">
            <v>2236.3000000000002</v>
          </cell>
          <cell r="H1437">
            <v>0</v>
          </cell>
          <cell r="I1437">
            <v>0</v>
          </cell>
          <cell r="J1437" t="e">
            <v>#DIV/0!</v>
          </cell>
        </row>
        <row r="1438">
          <cell r="A1438">
            <v>206168366</v>
          </cell>
          <cell r="B1438" t="str">
            <v>Абдумалик Нортой-дали ф\х</v>
          </cell>
          <cell r="C1438">
            <v>0</v>
          </cell>
          <cell r="D1438">
            <v>0</v>
          </cell>
          <cell r="E1438">
            <v>0</v>
          </cell>
          <cell r="F1438" t="str">
            <v>Абдумалик Нортой-дали ф\х</v>
          </cell>
          <cell r="G1438">
            <v>1167.2</v>
          </cell>
          <cell r="H1438">
            <v>0</v>
          </cell>
          <cell r="I1438">
            <v>0</v>
          </cell>
          <cell r="J1438" t="e">
            <v>#DIV/0!</v>
          </cell>
        </row>
        <row r="1439">
          <cell r="A1439">
            <v>206168374</v>
          </cell>
          <cell r="B1439" t="str">
            <v>Анвар Камар Аслиддин фх</v>
          </cell>
          <cell r="C1439">
            <v>0</v>
          </cell>
          <cell r="D1439">
            <v>0</v>
          </cell>
          <cell r="E1439">
            <v>0</v>
          </cell>
          <cell r="F1439" t="str">
            <v>Анвар Камар Аслиддин фх</v>
          </cell>
          <cell r="G1439">
            <v>1907.8</v>
          </cell>
          <cell r="H1439">
            <v>0</v>
          </cell>
          <cell r="I1439">
            <v>0</v>
          </cell>
          <cell r="J1439" t="e">
            <v>#DIV/0!</v>
          </cell>
        </row>
        <row r="1440">
          <cell r="A1440">
            <v>301104160</v>
          </cell>
          <cell r="B1440" t="str">
            <v>Шохрухжон Пахта Галласи фермер</v>
          </cell>
          <cell r="C1440">
            <v>0</v>
          </cell>
          <cell r="D1440">
            <v>0</v>
          </cell>
          <cell r="E1440">
            <v>0</v>
          </cell>
          <cell r="F1440" t="str">
            <v>Шохрухжон Пахта Галласи фермер</v>
          </cell>
          <cell r="G1440">
            <v>13321.7</v>
          </cell>
          <cell r="H1440">
            <v>0</v>
          </cell>
          <cell r="I1440">
            <v>0</v>
          </cell>
          <cell r="J1440" t="e">
            <v>#DIV/0!</v>
          </cell>
        </row>
        <row r="1441">
          <cell r="A1441">
            <v>200768074</v>
          </cell>
          <cell r="B1441" t="str">
            <v>Нилуфар ф\х паст</v>
          </cell>
          <cell r="C1441">
            <v>0</v>
          </cell>
          <cell r="D1441">
            <v>0</v>
          </cell>
          <cell r="E1441">
            <v>0</v>
          </cell>
          <cell r="F1441" t="str">
            <v>Нилуфар ф\х паст</v>
          </cell>
          <cell r="G1441">
            <v>470.4</v>
          </cell>
          <cell r="H1441">
            <v>0</v>
          </cell>
          <cell r="I1441">
            <v>0</v>
          </cell>
          <cell r="J1441" t="e">
            <v>#DIV/0!</v>
          </cell>
        </row>
        <row r="1442">
          <cell r="A1442">
            <v>204512944</v>
          </cell>
          <cell r="B1442" t="str">
            <v>Норсултон ЧНК фх Паcтдаргом</v>
          </cell>
          <cell r="C1442">
            <v>0</v>
          </cell>
          <cell r="D1442">
            <v>0</v>
          </cell>
          <cell r="E1442">
            <v>0</v>
          </cell>
          <cell r="F1442" t="str">
            <v>Норсултон ЧНК фх Паcтдаргом</v>
          </cell>
          <cell r="G1442">
            <v>1456.4</v>
          </cell>
          <cell r="H1442">
            <v>0</v>
          </cell>
          <cell r="I1442">
            <v>0</v>
          </cell>
          <cell r="J1442" t="e">
            <v>#DIV/0!</v>
          </cell>
        </row>
        <row r="1443">
          <cell r="A1443">
            <v>203299277</v>
          </cell>
          <cell r="B1443" t="str">
            <v>Улугмурод ота фх</v>
          </cell>
          <cell r="C1443">
            <v>0</v>
          </cell>
          <cell r="D1443">
            <v>0</v>
          </cell>
          <cell r="E1443">
            <v>0</v>
          </cell>
          <cell r="F1443" t="str">
            <v>Улугмурод ота фх</v>
          </cell>
          <cell r="G1443">
            <v>564.29999999999995</v>
          </cell>
          <cell r="H1443">
            <v>0</v>
          </cell>
          <cell r="I1443">
            <v>0</v>
          </cell>
          <cell r="J1443" t="e">
            <v>#DIV/0!</v>
          </cell>
        </row>
        <row r="1444">
          <cell r="A1444">
            <v>200734480</v>
          </cell>
          <cell r="B1444" t="str">
            <v>Узгу фх пастд</v>
          </cell>
          <cell r="C1444">
            <v>0</v>
          </cell>
          <cell r="D1444">
            <v>0</v>
          </cell>
          <cell r="E1444">
            <v>0</v>
          </cell>
          <cell r="F1444" t="str">
            <v>Узгу фх пастд</v>
          </cell>
          <cell r="G1444">
            <v>3685.2</v>
          </cell>
          <cell r="H1444">
            <v>0</v>
          </cell>
          <cell r="I1444">
            <v>0</v>
          </cell>
          <cell r="J1444" t="e">
            <v>#DIV/0!</v>
          </cell>
        </row>
        <row r="1445">
          <cell r="A1445">
            <v>203394792</v>
          </cell>
          <cell r="B1445" t="str">
            <v>Немат бобо ф/х 4792 пастд.</v>
          </cell>
          <cell r="C1445">
            <v>0</v>
          </cell>
          <cell r="D1445">
            <v>0</v>
          </cell>
          <cell r="E1445">
            <v>0</v>
          </cell>
          <cell r="F1445" t="str">
            <v>Немат бобо ф/х 4792 пастд.</v>
          </cell>
          <cell r="G1445">
            <v>38.1</v>
          </cell>
          <cell r="H1445">
            <v>0</v>
          </cell>
          <cell r="I1445">
            <v>0</v>
          </cell>
          <cell r="J1445" t="e">
            <v>#DIV/0!</v>
          </cell>
        </row>
        <row r="1446">
          <cell r="A1446">
            <v>205311466</v>
          </cell>
          <cell r="B1446" t="str">
            <v>ЮСФ-Абри бобо фх</v>
          </cell>
          <cell r="C1446">
            <v>0</v>
          </cell>
          <cell r="D1446">
            <v>0</v>
          </cell>
          <cell r="E1446">
            <v>0</v>
          </cell>
          <cell r="F1446" t="str">
            <v>ЮСФ-Абри бобо фх</v>
          </cell>
          <cell r="G1446">
            <v>8888.5</v>
          </cell>
          <cell r="H1446">
            <v>0</v>
          </cell>
          <cell r="I1446">
            <v>0</v>
          </cell>
          <cell r="J1446" t="e">
            <v>#DIV/0!</v>
          </cell>
        </row>
        <row r="1447">
          <cell r="A1447">
            <v>300791385</v>
          </cell>
          <cell r="B1447" t="str">
            <v>Элобод Олтин Хирмони фермер ху</v>
          </cell>
          <cell r="C1447">
            <v>0</v>
          </cell>
          <cell r="D1447">
            <v>0</v>
          </cell>
          <cell r="E1447">
            <v>0</v>
          </cell>
          <cell r="F1447" t="str">
            <v>Элобод Олтин Хирмони фермер ху</v>
          </cell>
          <cell r="G1447">
            <v>8775.9</v>
          </cell>
          <cell r="H1447">
            <v>0</v>
          </cell>
          <cell r="I1447">
            <v>0</v>
          </cell>
          <cell r="J1447" t="e">
            <v>#DIV/0!</v>
          </cell>
        </row>
        <row r="1448">
          <cell r="A1448">
            <v>300954767</v>
          </cell>
          <cell r="B1448" t="str">
            <v>Мехриддин Жамолиддин жавохири</v>
          </cell>
          <cell r="C1448">
            <v>0</v>
          </cell>
          <cell r="D1448">
            <v>0</v>
          </cell>
          <cell r="E1448">
            <v>0</v>
          </cell>
          <cell r="F1448" t="str">
            <v>Мехриддин Жамолиддин жавохири</v>
          </cell>
          <cell r="G1448">
            <v>2277.1</v>
          </cell>
          <cell r="H1448">
            <v>0</v>
          </cell>
          <cell r="I1448">
            <v>0</v>
          </cell>
          <cell r="J1448" t="e">
            <v>#DIV/0!</v>
          </cell>
        </row>
        <row r="1449">
          <cell r="A1449">
            <v>301114046</v>
          </cell>
          <cell r="B1449" t="str">
            <v>Бойсунжон Пахта галла даласи ф</v>
          </cell>
          <cell r="C1449">
            <v>0</v>
          </cell>
          <cell r="D1449">
            <v>0</v>
          </cell>
          <cell r="E1449">
            <v>0</v>
          </cell>
          <cell r="F1449" t="str">
            <v>Бойсунжон Пахта галла даласи ф</v>
          </cell>
          <cell r="G1449">
            <v>7791</v>
          </cell>
          <cell r="H1449">
            <v>0</v>
          </cell>
          <cell r="I1449">
            <v>0</v>
          </cell>
          <cell r="J1449" t="e">
            <v>#DIV/0!</v>
          </cell>
        </row>
        <row r="1450">
          <cell r="A1450">
            <v>200766734</v>
          </cell>
          <cell r="B1450" t="str">
            <v>Жасур фх  С.Турсунов</v>
          </cell>
          <cell r="C1450">
            <v>0</v>
          </cell>
          <cell r="D1450">
            <v>0</v>
          </cell>
          <cell r="E1450">
            <v>0</v>
          </cell>
          <cell r="F1450" t="str">
            <v>Жасур фх  С.Турсунов</v>
          </cell>
          <cell r="G1450">
            <v>465.8</v>
          </cell>
          <cell r="H1450">
            <v>0</v>
          </cell>
          <cell r="I1450">
            <v>0</v>
          </cell>
          <cell r="J1450" t="e">
            <v>#DIV/0!</v>
          </cell>
        </row>
        <row r="1451">
          <cell r="A1451">
            <v>200766759</v>
          </cell>
          <cell r="B1451" t="str">
            <v>Лидер фх</v>
          </cell>
          <cell r="C1451">
            <v>0</v>
          </cell>
          <cell r="D1451">
            <v>0</v>
          </cell>
          <cell r="E1451">
            <v>0</v>
          </cell>
          <cell r="F1451" t="str">
            <v>Лидер фх</v>
          </cell>
          <cell r="G1451">
            <v>1944.6</v>
          </cell>
          <cell r="H1451">
            <v>0</v>
          </cell>
          <cell r="I1451">
            <v>0</v>
          </cell>
          <cell r="J1451" t="e">
            <v>#DIV/0!</v>
          </cell>
        </row>
        <row r="1452">
          <cell r="A1452">
            <v>200767417</v>
          </cell>
          <cell r="B1452" t="str">
            <v>Араб кишлок фх</v>
          </cell>
          <cell r="C1452">
            <v>0</v>
          </cell>
          <cell r="D1452">
            <v>0</v>
          </cell>
          <cell r="E1452">
            <v>0</v>
          </cell>
          <cell r="F1452" t="str">
            <v>Араб кишлок фх</v>
          </cell>
          <cell r="G1452">
            <v>1880.8</v>
          </cell>
          <cell r="H1452">
            <v>0</v>
          </cell>
          <cell r="I1452">
            <v>0</v>
          </cell>
          <cell r="J1452" t="e">
            <v>#DIV/0!</v>
          </cell>
        </row>
        <row r="1453">
          <cell r="A1453">
            <v>203705640</v>
          </cell>
          <cell r="B1453" t="str">
            <v>Бобо назар бобо фх</v>
          </cell>
          <cell r="C1453">
            <v>0</v>
          </cell>
          <cell r="D1453">
            <v>0</v>
          </cell>
          <cell r="E1453">
            <v>0</v>
          </cell>
          <cell r="F1453" t="str">
            <v>Бобо назар бобо фх</v>
          </cell>
          <cell r="G1453">
            <v>393.5</v>
          </cell>
          <cell r="H1453">
            <v>0</v>
          </cell>
          <cell r="I1453">
            <v>0</v>
          </cell>
          <cell r="J1453" t="e">
            <v>#DIV/0!</v>
          </cell>
        </row>
        <row r="1454">
          <cell r="A1454">
            <v>300249986</v>
          </cell>
          <cell r="B1454" t="str">
            <v>Мехрли Диёр дурдонаси ф\х</v>
          </cell>
          <cell r="C1454">
            <v>0</v>
          </cell>
          <cell r="D1454">
            <v>0</v>
          </cell>
          <cell r="E1454">
            <v>0</v>
          </cell>
          <cell r="F1454" t="str">
            <v>Мехрли Диёр дурдонаси ф\х</v>
          </cell>
          <cell r="G1454">
            <v>295.89999999999998</v>
          </cell>
          <cell r="H1454">
            <v>0</v>
          </cell>
          <cell r="I1454">
            <v>0</v>
          </cell>
          <cell r="J1454" t="e">
            <v>#DIV/0!</v>
          </cell>
        </row>
        <row r="1455">
          <cell r="A1455">
            <v>301208656</v>
          </cell>
          <cell r="B1455" t="str">
            <v>Aktam Alimov baraka fayz</v>
          </cell>
          <cell r="C1455">
            <v>0</v>
          </cell>
          <cell r="D1455">
            <v>0</v>
          </cell>
          <cell r="E1455">
            <v>0</v>
          </cell>
          <cell r="F1455" t="str">
            <v>Aktam Alimov baraka fayz</v>
          </cell>
          <cell r="G1455">
            <v>6088</v>
          </cell>
          <cell r="H1455">
            <v>0</v>
          </cell>
          <cell r="I1455">
            <v>0</v>
          </cell>
          <cell r="J1455" t="e">
            <v>#DIV/0!</v>
          </cell>
        </row>
        <row r="1456">
          <cell r="A1456">
            <v>203417453</v>
          </cell>
          <cell r="B1456" t="str">
            <v>Узбекистон фх</v>
          </cell>
          <cell r="C1456">
            <v>0</v>
          </cell>
          <cell r="D1456">
            <v>0</v>
          </cell>
          <cell r="E1456">
            <v>0</v>
          </cell>
          <cell r="F1456" t="str">
            <v>Узбекистон фх</v>
          </cell>
          <cell r="G1456">
            <v>924</v>
          </cell>
          <cell r="H1456">
            <v>0</v>
          </cell>
          <cell r="I1456">
            <v>0</v>
          </cell>
          <cell r="J1456" t="e">
            <v>#DIV/0!</v>
          </cell>
        </row>
        <row r="1457">
          <cell r="A1457">
            <v>206171356</v>
          </cell>
          <cell r="B1457" t="str">
            <v>Парвоз-Хуфир ИДШ ф\х</v>
          </cell>
          <cell r="C1457">
            <v>0</v>
          </cell>
          <cell r="D1457">
            <v>0</v>
          </cell>
          <cell r="E1457">
            <v>0</v>
          </cell>
          <cell r="F1457" t="str">
            <v>Парвоз-Хуфир ИДШ ф\х</v>
          </cell>
          <cell r="G1457">
            <v>737.7</v>
          </cell>
          <cell r="H1457">
            <v>0</v>
          </cell>
          <cell r="I1457">
            <v>0</v>
          </cell>
          <cell r="J1457" t="e">
            <v>#DIV/0!</v>
          </cell>
        </row>
        <row r="1458">
          <cell r="A1458">
            <v>206389660</v>
          </cell>
          <cell r="B1458" t="str">
            <v>Курбон Гиёс Алишер ф\х</v>
          </cell>
          <cell r="C1458">
            <v>0</v>
          </cell>
          <cell r="D1458">
            <v>0</v>
          </cell>
          <cell r="E1458">
            <v>0</v>
          </cell>
          <cell r="F1458" t="str">
            <v>Курбон Гиёс Алишер ф\х</v>
          </cell>
          <cell r="G1458">
            <v>444.2</v>
          </cell>
          <cell r="H1458">
            <v>0</v>
          </cell>
          <cell r="I1458">
            <v>0</v>
          </cell>
          <cell r="J1458" t="e">
            <v>#DIV/0!</v>
          </cell>
        </row>
        <row r="1459">
          <cell r="A1459">
            <v>300763428</v>
          </cell>
          <cell r="B1459" t="str">
            <v>Нормуродов Тоштемир оромгохи ф</v>
          </cell>
          <cell r="C1459">
            <v>0</v>
          </cell>
          <cell r="D1459">
            <v>0</v>
          </cell>
          <cell r="E1459">
            <v>0</v>
          </cell>
          <cell r="F1459" t="str">
            <v>Нормуродов Тоштемир оромгохи ф</v>
          </cell>
          <cell r="G1459">
            <v>3436</v>
          </cell>
          <cell r="H1459">
            <v>0</v>
          </cell>
          <cell r="I1459">
            <v>0</v>
          </cell>
          <cell r="J1459" t="e">
            <v>#DIV/0!</v>
          </cell>
        </row>
        <row r="1460">
          <cell r="A1460">
            <v>301277209</v>
          </cell>
          <cell r="B1460" t="str">
            <v>Отабек Асилбек Огабек даласи ф</v>
          </cell>
          <cell r="C1460">
            <v>0</v>
          </cell>
          <cell r="D1460" t="str">
            <v>Насим Фозил нурли замин</v>
          </cell>
          <cell r="E1460">
            <v>0</v>
          </cell>
          <cell r="F1460" t="str">
            <v>Отабек Асилбек Огабек даласи ф</v>
          </cell>
          <cell r="G1460">
            <v>5745</v>
          </cell>
          <cell r="H1460">
            <v>0</v>
          </cell>
          <cell r="I1460">
            <v>0</v>
          </cell>
          <cell r="J1460" t="e">
            <v>#DIV/0!</v>
          </cell>
        </row>
        <row r="1461">
          <cell r="E1461">
            <v>487294.10000000027</v>
          </cell>
          <cell r="F1461">
            <v>0</v>
          </cell>
          <cell r="G1461">
            <v>2371874.4000000022</v>
          </cell>
          <cell r="H1461">
            <v>487285.99999999988</v>
          </cell>
          <cell r="I1461">
            <v>359639.49999999988</v>
          </cell>
          <cell r="J1461" t="e">
            <v>#DIV/0!</v>
          </cell>
        </row>
        <row r="1462">
          <cell r="J1462" t="e">
            <v>#DIV/0!</v>
          </cell>
        </row>
        <row r="1463">
          <cell r="J1463" t="e">
            <v>#DIV/0!</v>
          </cell>
        </row>
        <row r="1464">
          <cell r="G1464">
            <v>8.1000000003841706</v>
          </cell>
          <cell r="H1464">
            <v>0</v>
          </cell>
          <cell r="I1464">
            <v>0</v>
          </cell>
          <cell r="J1464">
            <v>73.804603456696881</v>
          </cell>
        </row>
        <row r="1465">
          <cell r="J1465" t="e">
            <v>#DIV/0!</v>
          </cell>
        </row>
        <row r="1466">
          <cell r="J1466" t="e">
            <v>#DIV/0!</v>
          </cell>
        </row>
        <row r="1467">
          <cell r="J1467" t="e">
            <v>#DIV/0!</v>
          </cell>
        </row>
        <row r="1468">
          <cell r="J1468" t="e">
            <v>#DIV/0!</v>
          </cell>
        </row>
        <row r="1469">
          <cell r="J1469" t="e">
            <v>#DIV/0!</v>
          </cell>
        </row>
        <row r="1470">
          <cell r="J1470" t="e">
            <v>#DIV/0!</v>
          </cell>
        </row>
        <row r="1471">
          <cell r="J1471" t="e">
            <v>#DIV/0!</v>
          </cell>
        </row>
        <row r="1472">
          <cell r="J1472" t="e">
            <v>#DIV/0!</v>
          </cell>
        </row>
        <row r="1473">
          <cell r="J1473" t="e">
            <v>#DIV/0!</v>
          </cell>
        </row>
        <row r="1474">
          <cell r="J1474" t="e">
            <v>#DIV/0!</v>
          </cell>
        </row>
        <row r="1475">
          <cell r="J1475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оимость"/>
      <sheetName val="МИНФИН СВОД"/>
      <sheetName val="Сравнителный"/>
      <sheetName val="госзакуп-15"/>
      <sheetName val="госзакуп-16"/>
      <sheetName val="госзакуп-17"/>
      <sheetName val="Лист1"/>
      <sheetName val="Мин_удоб_с_НДС"/>
      <sheetName val="наценка ТАО "/>
      <sheetName val="госзакуп-18"/>
      <sheetName val="для зерна"/>
      <sheetName val="общ.свод"/>
      <sheetName val="реализац через биржу"/>
      <sheetName val="техназнач"/>
      <sheetName val="отгрузка с зав. на ТАО (г.з)"/>
      <sheetName val="Prog. rost tarifov"/>
      <sheetName val="Максам-Чирчик"/>
      <sheetName val="Ферганазот"/>
      <sheetName val="Навоиазот"/>
      <sheetName val="Аммофос-Максам"/>
      <sheetName val="Кукон СФЗ"/>
      <sheetName val="Самаркандкимё"/>
      <sheetName val="ДЗКУ"/>
      <sheetName val="физ.тон"/>
      <sheetName val="оборот"/>
      <sheetName val="МИНФИН_СВОД"/>
      <sheetName val="наценка_ТАО_"/>
      <sheetName val="для_зерна"/>
      <sheetName val="общ_свод"/>
      <sheetName val="реализац_через_биржу"/>
      <sheetName val="отгрузка_с_зав__на_ТАО_(г_з)"/>
      <sheetName val="Prog__rost_tarifov"/>
      <sheetName val="Кукон_СФЗ"/>
      <sheetName val="физ_тон"/>
      <sheetName val="Мароканд"/>
      <sheetName val="63- протокол (4)"/>
      <sheetName val="МИНФИН_СВОД1"/>
      <sheetName val="наценка_ТАО_1"/>
      <sheetName val="для_зерна1"/>
      <sheetName val="общ_свод1"/>
      <sheetName val="реализац_через_биржу1"/>
      <sheetName val="отгрузка_с_зав__на_ТАО_(г_з)1"/>
      <sheetName val="Prog__rost_tarifov1"/>
      <sheetName val="Кукон_СФЗ1"/>
      <sheetName val="физ_тон1"/>
      <sheetName val="Фориш 2003"/>
      <sheetName val="Фин.пок"/>
      <sheetName val="курс"/>
      <sheetName val="Список"/>
      <sheetName val="s"/>
      <sheetName val="База"/>
      <sheetName val="Мин.угит"/>
      <sheetName val="NA6502"/>
      <sheetName val="БД"/>
      <sheetName val="уюшмага10,09 холатига"/>
      <sheetName val="f007502_18X"/>
      <sheetName val="МИНФИН_СВОД2"/>
      <sheetName val="наценка_ТАО_2"/>
      <sheetName val="для_зерна2"/>
      <sheetName val="общ_свод2"/>
      <sheetName val="реализац_через_биржу2"/>
      <sheetName val="отгрузка_с_зав__на_ТАО_(г_з)2"/>
      <sheetName val="Prog__rost_tarifov2"/>
      <sheetName val="Кукон_СФЗ2"/>
      <sheetName val="физ_тон2"/>
      <sheetName val="63-_протокол_(4)"/>
      <sheetName val="Фин_пок"/>
      <sheetName val="Фориш_2003"/>
      <sheetName val="Мин_угит"/>
      <sheetName val="Ж-8."/>
      <sheetName val="Форма №2-2003"/>
      <sheetName val="Лист4"/>
      <sheetName val="Macro1"/>
      <sheetName val="муаммо"/>
      <sheetName val="Лист3"/>
      <sheetName val="Зан-ть(р-ны)"/>
      <sheetName val="Массив"/>
      <sheetName val="Лист2"/>
      <sheetName val="свод_СвС"/>
    </sheetNames>
    <sheetDataSet>
      <sheetData sheetId="0"/>
      <sheetData sheetId="1"/>
      <sheetData sheetId="2"/>
      <sheetData sheetId="3"/>
      <sheetData sheetId="4"/>
      <sheetData sheetId="5"/>
      <sheetData sheetId="6">
        <row r="11">
          <cell r="C11">
            <v>255.5</v>
          </cell>
        </row>
      </sheetData>
      <sheetData sheetId="7"/>
      <sheetData sheetId="8"/>
      <sheetData sheetId="9">
        <row r="61">
          <cell r="E61">
            <v>57.388999999999989</v>
          </cell>
        </row>
      </sheetData>
      <sheetData sheetId="10">
        <row r="71">
          <cell r="E71">
            <v>91.8</v>
          </cell>
        </row>
      </sheetData>
      <sheetData sheetId="11"/>
      <sheetData sheetId="12"/>
      <sheetData sheetId="13"/>
      <sheetData sheetId="14"/>
      <sheetData sheetId="15">
        <row r="4">
          <cell r="C4">
            <v>1.1000000000000001</v>
          </cell>
        </row>
      </sheetData>
      <sheetData sheetId="16">
        <row r="5">
          <cell r="AL5" t="str">
            <v>да</v>
          </cell>
        </row>
        <row r="6">
          <cell r="AL6" t="str">
            <v>нет</v>
          </cell>
        </row>
      </sheetData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>
        <row r="4">
          <cell r="C4">
            <v>1.1000000000000001</v>
          </cell>
        </row>
      </sheetData>
      <sheetData sheetId="26">
        <row r="4">
          <cell r="C4">
            <v>1.1000000000000001</v>
          </cell>
        </row>
      </sheetData>
      <sheetData sheetId="27">
        <row r="4">
          <cell r="C4">
            <v>1.1000000000000001</v>
          </cell>
        </row>
      </sheetData>
      <sheetData sheetId="28">
        <row r="4">
          <cell r="C4">
            <v>1.1000000000000001</v>
          </cell>
        </row>
      </sheetData>
      <sheetData sheetId="29">
        <row r="4">
          <cell r="C4">
            <v>1.1000000000000001</v>
          </cell>
        </row>
      </sheetData>
      <sheetData sheetId="30">
        <row r="4">
          <cell r="C4">
            <v>1.1000000000000001</v>
          </cell>
        </row>
      </sheetData>
      <sheetData sheetId="31">
        <row r="4">
          <cell r="C4">
            <v>1.1000000000000001</v>
          </cell>
        </row>
      </sheetData>
      <sheetData sheetId="32">
        <row r="4">
          <cell r="C4">
            <v>1.1000000000000001</v>
          </cell>
        </row>
      </sheetData>
      <sheetData sheetId="33">
        <row r="4">
          <cell r="C4">
            <v>1.1000000000000001</v>
          </cell>
        </row>
      </sheetData>
      <sheetData sheetId="34">
        <row r="4">
          <cell r="C4">
            <v>1.1000000000000001</v>
          </cell>
        </row>
      </sheetData>
      <sheetData sheetId="35" refreshError="1"/>
      <sheetData sheetId="36">
        <row r="4">
          <cell r="C4">
            <v>1.1000000000000001</v>
          </cell>
        </row>
      </sheetData>
      <sheetData sheetId="37">
        <row r="4">
          <cell r="C4">
            <v>1.1000000000000001</v>
          </cell>
        </row>
      </sheetData>
      <sheetData sheetId="38">
        <row r="4">
          <cell r="C4">
            <v>1.1000000000000001</v>
          </cell>
        </row>
      </sheetData>
      <sheetData sheetId="39">
        <row r="4">
          <cell r="C4">
            <v>1.1000000000000001</v>
          </cell>
        </row>
      </sheetData>
      <sheetData sheetId="40">
        <row r="4">
          <cell r="C4">
            <v>1.1000000000000001</v>
          </cell>
        </row>
      </sheetData>
      <sheetData sheetId="41">
        <row r="4">
          <cell r="C4">
            <v>1.1000000000000001</v>
          </cell>
        </row>
      </sheetData>
      <sheetData sheetId="42">
        <row r="4">
          <cell r="C4">
            <v>1.1000000000000001</v>
          </cell>
        </row>
      </sheetData>
      <sheetData sheetId="43">
        <row r="4">
          <cell r="C4">
            <v>1.1000000000000001</v>
          </cell>
        </row>
      </sheetData>
      <sheetData sheetId="44">
        <row r="4">
          <cell r="C4">
            <v>1.1000000000000001</v>
          </cell>
        </row>
      </sheetData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4">
          <cell r="C4">
            <v>1.1000000000000001</v>
          </cell>
        </row>
      </sheetData>
      <sheetData sheetId="57">
        <row r="4">
          <cell r="C4">
            <v>1.1000000000000001</v>
          </cell>
        </row>
      </sheetData>
      <sheetData sheetId="58">
        <row r="4">
          <cell r="C4">
            <v>1.1000000000000001</v>
          </cell>
        </row>
      </sheetData>
      <sheetData sheetId="59">
        <row r="4">
          <cell r="C4">
            <v>1.1000000000000001</v>
          </cell>
        </row>
      </sheetData>
      <sheetData sheetId="60">
        <row r="4">
          <cell r="C4">
            <v>1.1000000000000001</v>
          </cell>
        </row>
      </sheetData>
      <sheetData sheetId="61">
        <row r="4">
          <cell r="C4">
            <v>1.1000000000000001</v>
          </cell>
        </row>
      </sheetData>
      <sheetData sheetId="62">
        <row r="4">
          <cell r="C4">
            <v>1.1000000000000001</v>
          </cell>
        </row>
      </sheetData>
      <sheetData sheetId="63">
        <row r="4">
          <cell r="C4">
            <v>1.1000000000000001</v>
          </cell>
        </row>
      </sheetData>
      <sheetData sheetId="64">
        <row r="4">
          <cell r="C4">
            <v>1.1000000000000001</v>
          </cell>
        </row>
      </sheetData>
      <sheetData sheetId="65">
        <row r="4">
          <cell r="C4">
            <v>1.1000000000000001</v>
          </cell>
        </row>
      </sheetData>
      <sheetData sheetId="66">
        <row r="4">
          <cell r="C4">
            <v>1.1000000000000001</v>
          </cell>
        </row>
      </sheetData>
      <sheetData sheetId="67">
        <row r="4">
          <cell r="C4">
            <v>1.1000000000000001</v>
          </cell>
        </row>
      </sheetData>
      <sheetData sheetId="68">
        <row r="4">
          <cell r="C4">
            <v>1.1000000000000001</v>
          </cell>
        </row>
      </sheetData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 учете"/>
      <sheetName val="Раб.места"/>
      <sheetName val="Перепод."/>
      <sheetName val="Общ.работ."/>
      <sheetName val="Зан-ть(р-ны)"/>
      <sheetName val="уюшмага10,09 холатига"/>
      <sheetName val="Фориш 2003"/>
      <sheetName val="На_учете"/>
      <sheetName val="Раб_места"/>
      <sheetName val="Перепод_"/>
      <sheetName val="Общ_работ_"/>
      <sheetName val="уюшмага10,09_холатига"/>
      <sheetName val="Фориш_2003"/>
      <sheetName val="Prog. rost tarifov"/>
      <sheetName val="База"/>
      <sheetName val="#ССЫЛКА"/>
      <sheetName val="Гай пахта"/>
      <sheetName val="Рабочая таблица"/>
      <sheetName val="Список"/>
      <sheetName val="s"/>
      <sheetName val="данные"/>
      <sheetName val="Нарх"/>
      <sheetName val="Пункт"/>
      <sheetName val="Справочник"/>
      <sheetName val="BULLET"/>
      <sheetName val="2-жадвал свод"/>
      <sheetName val="режа"/>
      <sheetName val="진행 data (2)"/>
      <sheetName val="фев"/>
      <sheetName val="Input3"/>
      <sheetName val="63- протокол (4)"/>
      <sheetName val="Массив"/>
      <sheetName val="Changes in Equity"/>
      <sheetName val="REER-US"/>
      <sheetName val="Date"/>
      <sheetName val="Максам-Чирчик"/>
    </sheetNames>
    <sheetDataSet>
      <sheetData sheetId="0">
        <row r="5">
          <cell r="E5" t="str">
            <v>в том числе</v>
          </cell>
        </row>
      </sheetData>
      <sheetData sheetId="1"/>
      <sheetData sheetId="2"/>
      <sheetData sheetId="3"/>
      <sheetData sheetId="4">
        <row r="5">
          <cell r="E5" t="str">
            <v>в том числе</v>
          </cell>
        </row>
      </sheetData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шкент"/>
      <sheetName val="Лист3"/>
      <sheetName val="Зан-ть(р-ны)"/>
    </sheetNames>
    <sheetDataSet>
      <sheetData sheetId="0" refreshError="1"/>
      <sheetData sheetId="1"/>
      <sheetData sheetId="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лум1 ч"/>
      <sheetName val="малум4ой"/>
      <sheetName val="кварталлар"/>
      <sheetName val="экс хар"/>
      <sheetName val="2005 бажар"/>
      <sheetName val="2005 хажм режа"/>
      <sheetName val="СИ"/>
      <sheetName val="СУ"/>
      <sheetName val="Бино"/>
      <sheetName val="КД"/>
      <sheetName val="СИт"/>
      <sheetName val="СУ т"/>
      <sheetName val="Бино т"/>
      <sheetName val="КД т"/>
      <sheetName val="Мех"/>
      <sheetName val="Химоя"/>
      <sheetName val="Сел"/>
      <sheetName val="#ССЫЛКА"/>
      <sheetName val="снач"/>
      <sheetName val="Лист1"/>
      <sheetName val="Зан-ть(р-ны)"/>
      <sheetName val="Фориш 2003"/>
      <sheetName val="63- протокол (4)"/>
      <sheetName val="Олт"/>
      <sheetName val="Тул-маганИш хаки. "/>
      <sheetName val="Гай пахта"/>
      <sheetName val="Лист2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 учете"/>
      <sheetName val="Раб.места"/>
      <sheetName val="Перепод."/>
      <sheetName val="Общ.работ."/>
      <sheetName val="Зан-ть(р-ны)"/>
      <sheetName val="шака"/>
      <sheetName val="сашка"/>
      <sheetName val="Зан_ть_р_ны_"/>
      <sheetName val="ном"/>
      <sheetName val="Results"/>
      <sheetName val="Фориш 2003"/>
      <sheetName val="KAT2344"/>
      <sheetName val="c"/>
      <sheetName val="На_учете"/>
      <sheetName val="Раб_места"/>
      <sheetName val="Перепод_"/>
      <sheetName val="Общ_работ_"/>
      <sheetName val="Фориш_2003"/>
      <sheetName val="уюшмага10,09 холатига"/>
      <sheetName val="Лист1 (2)"/>
      <sheetName val="На_учете1"/>
      <sheetName val="Раб_места1"/>
      <sheetName val="Перепод_1"/>
      <sheetName val="Общ_работ_1"/>
      <sheetName val="Фориш_20031"/>
      <sheetName val="уюшмага10,09_холатига"/>
      <sheetName val="Лист1_(2)"/>
      <sheetName val="Лист1"/>
      <sheetName val=" ОблУНО"/>
      <sheetName val=" ОблУНО (1)"/>
      <sheetName val="Спорт"/>
      <sheetName val="ПТО "/>
      <sheetName val="Урганч Муз"/>
      <sheetName val="ОблИУУ"/>
      <sheetName val="Массив"/>
      <sheetName val="Гай пахта"/>
      <sheetName val="Нокон хол"/>
      <sheetName val="экс хар"/>
      <sheetName val="SUMMARY"/>
      <sheetName val="weta"/>
      <sheetName val="Ex rate bloom"/>
      <sheetName val="Асосий майдон-уруглик"/>
      <sheetName val="193 свод"/>
    </sheetNames>
    <sheetDataSet>
      <sheetData sheetId="0">
        <row r="5">
          <cell r="E5" t="str">
            <v>в том числе</v>
          </cell>
        </row>
      </sheetData>
      <sheetData sheetId="1">
        <row r="5">
          <cell r="E5" t="str">
            <v>в том числе</v>
          </cell>
        </row>
      </sheetData>
      <sheetData sheetId="2"/>
      <sheetData sheetId="3"/>
      <sheetData sheetId="4" refreshError="1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">
          <cell r="E5" t="str">
            <v>в том числе</v>
          </cell>
        </row>
      </sheetData>
      <sheetData sheetId="14">
        <row r="5">
          <cell r="E5" t="str">
            <v>в том числе</v>
          </cell>
        </row>
      </sheetData>
      <sheetData sheetId="15">
        <row r="5">
          <cell r="E5" t="str">
            <v>в том числе</v>
          </cell>
        </row>
      </sheetData>
      <sheetData sheetId="16">
        <row r="5">
          <cell r="E5" t="str">
            <v>в том числе</v>
          </cell>
        </row>
      </sheetData>
      <sheetData sheetId="17">
        <row r="5">
          <cell r="E5" t="str">
            <v>в том числе</v>
          </cell>
        </row>
      </sheetData>
      <sheetData sheetId="18">
        <row r="5">
          <cell r="E5" t="str">
            <v>в том числе</v>
          </cell>
        </row>
      </sheetData>
      <sheetData sheetId="19" refreshError="1"/>
      <sheetData sheetId="20">
        <row r="5">
          <cell r="E5" t="str">
            <v>в том числе</v>
          </cell>
        </row>
      </sheetData>
      <sheetData sheetId="21"/>
      <sheetData sheetId="22"/>
      <sheetData sheetId="23"/>
      <sheetData sheetId="24"/>
      <sheetData sheetId="25"/>
      <sheetData sheetId="26">
        <row r="5">
          <cell r="E5" t="str">
            <v>в том числе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.пар."/>
      <sheetName val="Data input"/>
      <sheetName val="Parametres"/>
      <sheetName val="Ст-сть проекта"/>
      <sheetName val="Амортизация NEW (2)"/>
      <sheetName val="ФРР"/>
      <sheetName val="Нацбанк"/>
      <sheetName val="ГБРК"/>
      <sheetName val="Кредиты"/>
      <sheetName val="План пр-ва"/>
      <sheetName val="Годовые издержки"/>
      <sheetName val="План продаж"/>
      <sheetName val="Коэф обор"/>
      <sheetName val="Обор капитал"/>
      <sheetName val="Прибыли и убытки"/>
      <sheetName val="Налоги"/>
      <sheetName val="Притоки и оттоки"/>
      <sheetName val="фин ресурсы"/>
      <sheetName val="Баланс"/>
      <sheetName val="Зарплата"/>
      <sheetName val="Диаграмма8"/>
      <sheetName val="Диаграмма9"/>
      <sheetName val="для Минфина"/>
      <sheetName val="Амортизация NEW"/>
      <sheetName val="сравнит"/>
      <sheetName val="Capex"/>
      <sheetName val="выборка"/>
      <sheetName val="оборуд"/>
      <sheetName val="kapremont"/>
      <sheetName val="табл чувств"/>
      <sheetName val="Распр_выр"/>
      <sheetName val="Диаграмма10"/>
      <sheetName val="Диаграмма11"/>
      <sheetName val="Диаграмма12"/>
      <sheetName val="Диаграмма13"/>
      <sheetName val="Диаграмма14"/>
      <sheetName val="Анализ"/>
      <sheetName val="ПОКАЗАТЕЛИ СТОРОН"/>
      <sheetName val="Title"/>
      <sheetName val="Лист1"/>
      <sheetName val="BAL"/>
      <sheetName val="осн_пар_"/>
      <sheetName val="Data_input"/>
      <sheetName val="Ст-сть_проекта"/>
      <sheetName val="Амортизация_NEW_(2)"/>
      <sheetName val="План_пр-ва"/>
      <sheetName val="Годовые_издержки"/>
      <sheetName val="План_продаж"/>
      <sheetName val="Коэф_обор"/>
      <sheetName val="Обор_капитал"/>
      <sheetName val="Прибыли_и_убытки"/>
      <sheetName val="Притоки_и_оттоки"/>
      <sheetName val="фин_ресурсы"/>
      <sheetName val="для_Минфина"/>
      <sheetName val="Амортизация_NEW"/>
      <sheetName val="табл_чувств"/>
      <sheetName val="ПОКАЗАТЕЛИ_СТОРОН"/>
      <sheetName val="완성차 미수금"/>
      <sheetName val="Guidance"/>
      <sheetName val="tab 19"/>
      <sheetName val="осн_пар_1"/>
      <sheetName val="Data_input1"/>
      <sheetName val="Ст-сть_проекта1"/>
      <sheetName val="Амортизация_NEW_(2)1"/>
      <sheetName val="План_пр-ва1"/>
      <sheetName val="Годовые_издержки1"/>
      <sheetName val="План_продаж1"/>
      <sheetName val="Коэф_обор1"/>
      <sheetName val="Обор_капитал1"/>
      <sheetName val="Прибыли_и_убытки1"/>
      <sheetName val="Притоки_и_оттоки1"/>
      <sheetName val="фин_ресурсы1"/>
      <sheetName val="для_Минфина1"/>
      <sheetName val="Амортизация_NEW1"/>
      <sheetName val="табл_чувств1"/>
      <sheetName val="ПОКАЗАТЕЛИ_СТОРОН1"/>
      <sheetName val="완성차_미수금"/>
      <sheetName val="tmp"/>
      <sheetName val="14301"/>
      <sheetName val="расчет1"/>
      <sheetName val="Kurs"/>
      <sheetName val="Macro1"/>
      <sheetName val="Prog__rost_tarifov1"/>
      <sheetName val="БД"/>
      <sheetName val="режа"/>
      <sheetName val="Фориш_20036"/>
      <sheetName val="s"/>
      <sheetName val="Лист2"/>
      <sheetName val="Нарх"/>
      <sheetName val="ГО"/>
      <sheetName val="План_пр-ва_11"/>
      <sheetName val="Пункт"/>
      <sheetName val="Максам-Чирчик"/>
      <sheetName val="Фориш_200319"/>
      <sheetName val="ФО"/>
      <sheetName val="План_продаж_11"/>
      <sheetName val="Макрос2"/>
      <sheetName val="Жиззах янги раз"/>
      <sheetName val="модель_Максам-Чирчик карбомиды"/>
      <sheetName val="фев"/>
      <sheetName val="CPIINDEX"/>
      <sheetName val="ж а м и"/>
      <sheetName val="date"/>
      <sheetName val="форма №2а"/>
      <sheetName val="C688.133-12"/>
      <sheetName val="f007502_18x"/>
      <sheetName val="осн_пар_2"/>
      <sheetName val="Data_input2"/>
      <sheetName val="Ст-сть_проекта2"/>
      <sheetName val="Амортизация_NEW_(2)2"/>
      <sheetName val="План_пр-ва2"/>
      <sheetName val="Годовые_издержки2"/>
      <sheetName val="План_продаж2"/>
      <sheetName val="Коэф_обор2"/>
      <sheetName val="Обор_капитал2"/>
      <sheetName val="Прибыли_и_убытки2"/>
      <sheetName val="Притоки_и_оттоки2"/>
      <sheetName val="фин_ресурсы2"/>
      <sheetName val="для_Минфина2"/>
      <sheetName val="Амортизация_NEW2"/>
      <sheetName val="табл_чувств2"/>
      <sheetName val="ПОКАЗАТЕЛИ_СТОРОН2"/>
      <sheetName val="완성차_미수금1"/>
      <sheetName val="tab_19"/>
      <sheetName val="Жиззах_янги_раз"/>
      <sheetName val="модель_Максам-Чирчик_карбомиды"/>
      <sheetName val="ж_а_м_и"/>
      <sheetName val="форма_№2а"/>
      <sheetName val="C688_133-12"/>
      <sheetName val="Progra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6">
          <cell r="C6">
            <v>0</v>
          </cell>
          <cell r="D6">
            <v>0</v>
          </cell>
          <cell r="E6">
            <v>0.5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>
        <row r="6">
          <cell r="C6">
            <v>0</v>
          </cell>
        </row>
      </sheetData>
      <sheetData sheetId="42">
        <row r="6">
          <cell r="C6">
            <v>0</v>
          </cell>
        </row>
      </sheetData>
      <sheetData sheetId="43">
        <row r="6">
          <cell r="C6">
            <v>0</v>
          </cell>
        </row>
      </sheetData>
      <sheetData sheetId="44">
        <row r="6">
          <cell r="C6">
            <v>0</v>
          </cell>
        </row>
      </sheetData>
      <sheetData sheetId="45">
        <row r="6">
          <cell r="C6">
            <v>0</v>
          </cell>
        </row>
      </sheetData>
      <sheetData sheetId="46">
        <row r="6">
          <cell r="C6">
            <v>0</v>
          </cell>
        </row>
      </sheetData>
      <sheetData sheetId="47">
        <row r="6">
          <cell r="C6">
            <v>0</v>
          </cell>
        </row>
      </sheetData>
      <sheetData sheetId="48">
        <row r="6">
          <cell r="C6">
            <v>0</v>
          </cell>
        </row>
      </sheetData>
      <sheetData sheetId="49">
        <row r="6">
          <cell r="C6">
            <v>0</v>
          </cell>
        </row>
      </sheetData>
      <sheetData sheetId="50">
        <row r="6">
          <cell r="C6">
            <v>0</v>
          </cell>
        </row>
      </sheetData>
      <sheetData sheetId="51">
        <row r="6">
          <cell r="C6">
            <v>0</v>
          </cell>
        </row>
      </sheetData>
      <sheetData sheetId="52">
        <row r="6">
          <cell r="C6">
            <v>0</v>
          </cell>
        </row>
      </sheetData>
      <sheetData sheetId="53">
        <row r="6">
          <cell r="C6">
            <v>0</v>
          </cell>
        </row>
      </sheetData>
      <sheetData sheetId="54">
        <row r="6">
          <cell r="C6">
            <v>0</v>
          </cell>
        </row>
      </sheetData>
      <sheetData sheetId="55">
        <row r="6">
          <cell r="C6">
            <v>0</v>
          </cell>
        </row>
      </sheetData>
      <sheetData sheetId="56">
        <row r="6">
          <cell r="C6">
            <v>0</v>
          </cell>
        </row>
      </sheetData>
      <sheetData sheetId="57" refreshError="1"/>
      <sheetData sheetId="58" refreshError="1"/>
      <sheetData sheetId="59" refreshError="1"/>
      <sheetData sheetId="60">
        <row r="6">
          <cell r="C6">
            <v>0</v>
          </cell>
        </row>
      </sheetData>
      <sheetData sheetId="61">
        <row r="6">
          <cell r="C6">
            <v>0</v>
          </cell>
        </row>
      </sheetData>
      <sheetData sheetId="62">
        <row r="6">
          <cell r="C6">
            <v>0</v>
          </cell>
        </row>
      </sheetData>
      <sheetData sheetId="63">
        <row r="6">
          <cell r="C6">
            <v>0</v>
          </cell>
        </row>
      </sheetData>
      <sheetData sheetId="64">
        <row r="6">
          <cell r="C6">
            <v>0</v>
          </cell>
        </row>
      </sheetData>
      <sheetData sheetId="65">
        <row r="6">
          <cell r="C6">
            <v>0</v>
          </cell>
        </row>
      </sheetData>
      <sheetData sheetId="66">
        <row r="6">
          <cell r="C6">
            <v>0</v>
          </cell>
        </row>
      </sheetData>
      <sheetData sheetId="67">
        <row r="6">
          <cell r="C6">
            <v>0</v>
          </cell>
        </row>
      </sheetData>
      <sheetData sheetId="68">
        <row r="6">
          <cell r="C6">
            <v>0</v>
          </cell>
        </row>
      </sheetData>
      <sheetData sheetId="69">
        <row r="6">
          <cell r="C6">
            <v>0</v>
          </cell>
        </row>
      </sheetData>
      <sheetData sheetId="70">
        <row r="6">
          <cell r="C6">
            <v>0</v>
          </cell>
        </row>
      </sheetData>
      <sheetData sheetId="71">
        <row r="6">
          <cell r="C6">
            <v>0</v>
          </cell>
        </row>
      </sheetData>
      <sheetData sheetId="72">
        <row r="6">
          <cell r="C6">
            <v>0</v>
          </cell>
        </row>
      </sheetData>
      <sheetData sheetId="73">
        <row r="6">
          <cell r="C6">
            <v>0</v>
          </cell>
        </row>
      </sheetData>
      <sheetData sheetId="74">
        <row r="6">
          <cell r="C6">
            <v>0</v>
          </cell>
        </row>
      </sheetData>
      <sheetData sheetId="75">
        <row r="6">
          <cell r="C6">
            <v>0</v>
          </cell>
        </row>
      </sheetData>
      <sheetData sheetId="76">
        <row r="6">
          <cell r="C6">
            <v>0</v>
          </cell>
        </row>
      </sheetData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>
        <row r="6">
          <cell r="C6">
            <v>0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277"/>
      <sheetName val="Analysis of Interest"/>
      <sheetName val="Tit"/>
      <sheetName val="Results"/>
      <sheetName val="Массив"/>
      <sheetName val="ном"/>
      <sheetName val="Data input"/>
      <sheetName val="План пр-ва_1"/>
      <sheetName val="План продаж_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-ж1"/>
      <sheetName val="номма-ном"/>
      <sheetName val="Лист1 (2)"/>
      <sheetName val="Лист1"/>
      <sheetName val="Лист2"/>
      <sheetName val="Лист3"/>
      <sheetName val="суспензия сепиш ойлик"/>
      <sheetName val="М-у йил ва чорак"/>
      <sheetName val="Чиринди ойлик"/>
      <sheetName val="ишчи эритма суспензия"/>
      <sheetName val="База"/>
      <sheetName val="Массив"/>
      <sheetName val="ном"/>
      <sheetName val="Results"/>
      <sheetName val="экс хар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25"/>
      <sheetName val="копланмай"/>
      <sheetName val="фориш свод"/>
      <sheetName val="Фориш 2003"/>
      <sheetName val="Жиззах янги раз"/>
      <sheetName val="Лист1"/>
      <sheetName val="Массив"/>
      <sheetName val="уюшмага10,09 холатига"/>
      <sheetName val="Нарх"/>
      <sheetName val="Пункт"/>
      <sheetName val="RA_235"/>
      <sheetName val="№2б"/>
      <sheetName val="ЭЛ"/>
      <sheetName val="фориш_свод"/>
      <sheetName val="Фориш_2003"/>
      <sheetName val="Жиззах_янги_раз"/>
      <sheetName val="уюшмага10,09_холатига"/>
      <sheetName val="ХЮС"/>
      <sheetName val="Гай пахта"/>
      <sheetName val="사양조정"/>
      <sheetName val="Лист4"/>
      <sheetName val="Макрос1"/>
      <sheetName val="Зан-ть(р-ны)"/>
      <sheetName val="ном"/>
      <sheetName val="Параметр (ФОРМУДА)"/>
      <sheetName val="Асосий майдон-уруглик"/>
      <sheetName val="Лист1 (2)"/>
      <sheetName val="Прогноз"/>
      <sheetName val="Results"/>
      <sheetName val=" ОблУНО"/>
      <sheetName val=" ОблУНО (1)"/>
      <sheetName val="Спорт"/>
      <sheetName val="ПТО "/>
      <sheetName val="Урганч Муз"/>
      <sheetName val="ОблИУУ"/>
      <sheetName val="бер"/>
      <sheetName val="База"/>
      <sheetName val="фориш_свод1"/>
      <sheetName val="Фориш_20031"/>
      <sheetName val="Жиззах_янги_раз1"/>
      <sheetName val="уюшмага10,09_холатига1"/>
      <sheetName val="Гай_пахта"/>
      <sheetName val="Асосий_майдон-уруглик"/>
      <sheetName val="Параметр_(ФОРМУДА)"/>
      <sheetName val="Лист1_(2)"/>
      <sheetName val="туман"/>
      <sheetName val="Уругликка"/>
      <sheetName val="банк табл"/>
      <sheetName val="Лист2"/>
      <sheetName val="Ресстр2"/>
      <sheetName val="реестр3"/>
      <sheetName val="Реестр1"/>
      <sheetName val="Т19"/>
      <sheetName val="Уюшмага 2-Ф"/>
      <sheetName val="Жами свод"/>
      <sheetName val="Уюшмага Форма-2"/>
      <sheetName val="Уюшмага Ж10,09"/>
      <sheetName val="Дефектная ведомость"/>
      <sheetName val="режа"/>
      <sheetName val="Жад 30"/>
      <sheetName val="фориш_свод2"/>
      <sheetName val="Фориш_20032"/>
      <sheetName val="Жиззах_янги_раз2"/>
      <sheetName val="уюшмага10,09_холатига2"/>
      <sheetName val="Гай_пахта1"/>
      <sheetName val="Параметр_(ФОРМУДА)1"/>
      <sheetName val="Асосий_майдон-уруглик1"/>
      <sheetName val="Лист1_(2)1"/>
      <sheetName val="_ОблУНО"/>
      <sheetName val="_ОблУНО_(1)"/>
      <sheetName val="ПТО_"/>
      <sheetName val="Урганч_Муз"/>
      <sheetName val="банк_табл"/>
      <sheetName val="К.смета"/>
      <sheetName val="ер ресурс"/>
      <sheetName val="s"/>
      <sheetName val="Пр1э"/>
      <sheetName val="63- протокол (4)"/>
      <sheetName val="11 жадвал"/>
      <sheetName val="10 жадвал"/>
      <sheetName val="фориш_свод3"/>
      <sheetName val="Фориш_20033"/>
      <sheetName val="Жиззах_янги_раз3"/>
      <sheetName val="уюшмага10,09_холатига3"/>
      <sheetName val="Гай_пахта2"/>
      <sheetName val="Параметр_(ФОРМУДА)2"/>
      <sheetName val="Асосий_майдон-уруглик2"/>
      <sheetName val="Лист1_(2)2"/>
      <sheetName val="_ОблУНО1"/>
      <sheetName val="_ОблУНО_(1)1"/>
      <sheetName val="ПТО_1"/>
      <sheetName val="Урганч_Муз1"/>
      <sheetName val="банк_табл1"/>
      <sheetName val="Уюшмага_2-Ф"/>
      <sheetName val="Жами_свод"/>
      <sheetName val="Уюшмага_Форма-2"/>
      <sheetName val="Уюшмага_Ж10,09"/>
      <sheetName val="Дефектная_ведомость"/>
      <sheetName val="Жад_30"/>
      <sheetName val="63-_протокол_(4)"/>
      <sheetName val="ер_ресурс"/>
      <sheetName val="К_смета"/>
      <sheetName val="фориш_свод5"/>
      <sheetName val="Фориш_20035"/>
      <sheetName val="Жиззах_янги_раз5"/>
      <sheetName val="уюшмага10,09_холатига5"/>
      <sheetName val="Гай_пахта4"/>
      <sheetName val="Параметр_(ФОРМУДА)4"/>
      <sheetName val="Асосий_майдон-уруглик4"/>
      <sheetName val="Лист1_(2)4"/>
      <sheetName val="_ОблУНО3"/>
      <sheetName val="_ОблУНО_(1)3"/>
      <sheetName val="ПТО_3"/>
      <sheetName val="Урганч_Муз3"/>
      <sheetName val="банк_табл3"/>
      <sheetName val="Уюшмага_2-Ф2"/>
      <sheetName val="Жами_свод2"/>
      <sheetName val="Уюшмага_Форма-22"/>
      <sheetName val="Уюшмага_Ж10,092"/>
      <sheetName val="Дефектная_ведомость2"/>
      <sheetName val="Жад_302"/>
      <sheetName val="63-_протокол_(4)2"/>
      <sheetName val="ер_ресурс2"/>
      <sheetName val="К_смета2"/>
      <sheetName val="фориш_свод4"/>
      <sheetName val="Фориш_20034"/>
      <sheetName val="Жиззах_янги_раз4"/>
      <sheetName val="уюшмага10,09_холатига4"/>
      <sheetName val="Гай_пахта3"/>
      <sheetName val="Параметр_(ФОРМУДА)3"/>
      <sheetName val="Асосий_майдон-уруглик3"/>
      <sheetName val="Лист1_(2)3"/>
      <sheetName val="_ОблУНО2"/>
      <sheetName val="_ОблУНО_(1)2"/>
      <sheetName val="ПТО_2"/>
      <sheetName val="Урганч_Муз2"/>
      <sheetName val="банк_табл2"/>
      <sheetName val="Уюшмага_2-Ф1"/>
      <sheetName val="Жами_свод1"/>
      <sheetName val="Уюшмага_Форма-21"/>
      <sheetName val="Уюшмага_Ж10,091"/>
      <sheetName val="Дефектная_ведомость1"/>
      <sheetName val="Жад_301"/>
      <sheetName val="63-_протокол_(4)1"/>
      <sheetName val="ер_ресурс1"/>
      <sheetName val="К_смета1"/>
      <sheetName val="год_утч"/>
      <sheetName val="11_жадвал"/>
      <sheetName val="10_жадвал"/>
      <sheetName val="экс хар"/>
      <sheetName val="c"/>
      <sheetName val="KAT2344"/>
      <sheetName val="фориш_свод6"/>
      <sheetName val="Фориш_20036"/>
      <sheetName val="Жиззах_янги_раз6"/>
      <sheetName val="уюшмага10,09_холатига6"/>
      <sheetName val="Гай_пахта5"/>
      <sheetName val="Параметр_(ФОРМУДА)5"/>
      <sheetName val="Асосий_майдон-уруглик5"/>
      <sheetName val="Лист1_(2)5"/>
      <sheetName val="_ОблУНО4"/>
      <sheetName val="_ОблУНО_(1)4"/>
      <sheetName val="ПТО_4"/>
      <sheetName val="Урганч_Муз4"/>
      <sheetName val="банк_табл4"/>
      <sheetName val="Дефектная_ведомость3"/>
      <sheetName val="Уюшмага_2-Ф3"/>
      <sheetName val="Жами_свод3"/>
      <sheetName val="Уюшмага_Форма-23"/>
      <sheetName val="Уюшмага_Ж10,093"/>
      <sheetName val="Жад_303"/>
      <sheetName val="63-_протокол_(4)3"/>
      <sheetName val="ер_ресурс3"/>
      <sheetName val="К_смета3"/>
      <sheetName val="11_жадвал1"/>
      <sheetName val="10_жадвал1"/>
      <sheetName val="данные"/>
      <sheetName val="сталь по годам"/>
      <sheetName val="транспортировка"/>
      <sheetName val="экс_хар"/>
      <sheetName val="фориш_свод7"/>
      <sheetName val="Фориш_20037"/>
      <sheetName val="Жиззах_янги_раз7"/>
      <sheetName val="уюшмага10,09_холатига7"/>
      <sheetName val="Гай_пахта6"/>
      <sheetName val="Параметр_(ФОРМУДА)6"/>
      <sheetName val="Асосий_майдон-уруглик6"/>
      <sheetName val="Лист1_(2)6"/>
      <sheetName val="_ОблУНО5"/>
      <sheetName val="_ОблУНО_(1)5"/>
      <sheetName val="ПТО_5"/>
      <sheetName val="Урганч_Муз5"/>
      <sheetName val="банк_табл5"/>
      <sheetName val="Дефектная_ведомость4"/>
      <sheetName val="Уюшмага_2-Ф4"/>
      <sheetName val="Жами_свод4"/>
      <sheetName val="Уюшмага_Форма-24"/>
      <sheetName val="Уюшмага_Ж10,094"/>
      <sheetName val="Жад_304"/>
      <sheetName val="ер_ресурс4"/>
      <sheetName val="К_смета4"/>
      <sheetName val="63-_протокол_(4)4"/>
      <sheetName val="11_жадвал2"/>
      <sheetName val="10_жадвал2"/>
      <sheetName val="экс_хар1"/>
      <sheetName val="фориш_свод9"/>
      <sheetName val="фориш_свод8"/>
      <sheetName val="Фориш_20038"/>
      <sheetName val="Жиззах_янги_раз8"/>
      <sheetName val="уюшмага10,09_холатига8"/>
      <sheetName val="Гай_пахта7"/>
      <sheetName val="Параметр_(ФОРМУДА)7"/>
      <sheetName val="Асосий_майдон-уруглик7"/>
      <sheetName val="Лист1_(2)7"/>
      <sheetName val="_ОблУНО6"/>
      <sheetName val="_ОблУНО_(1)6"/>
      <sheetName val="ПТО_6"/>
      <sheetName val="Урганч_Муз6"/>
      <sheetName val="банк_табл6"/>
      <sheetName val="Дефектная_ведомость5"/>
      <sheetName val="Уюшмага_2-Ф5"/>
      <sheetName val="Жами_свод5"/>
      <sheetName val="Уюшмага_Форма-25"/>
      <sheetName val="Уюшмага_Ж10,095"/>
      <sheetName val="ер_ресурс5"/>
      <sheetName val="Жад_305"/>
      <sheetName val="К_смета5"/>
      <sheetName val="63-_протокол_(4)5"/>
      <sheetName val="сталь_по_годам"/>
      <sheetName val="МФО руйхат"/>
      <sheetName val="Фориш_20039"/>
      <sheetName val="Жиззах_янги_раз9"/>
      <sheetName val="уюшмага10,09_холатига9"/>
      <sheetName val="Гай_пахта8"/>
      <sheetName val="Параметр_(ФОРМУДА)8"/>
      <sheetName val="Асосий_майдон-уруглик8"/>
      <sheetName val="Лист1_(2)8"/>
      <sheetName val="_ОблУНО7"/>
      <sheetName val="_ОблУНО_(1)7"/>
      <sheetName val="ПТО_7"/>
      <sheetName val="Урганч_Муз7"/>
      <sheetName val="банк_табл7"/>
      <sheetName val="Дефектная_ведомость6"/>
      <sheetName val="Уюшмага_2-Ф6"/>
      <sheetName val="Жами_свод6"/>
      <sheetName val="Уюшмага_Форма-26"/>
      <sheetName val="Уюшмага_Ж10,096"/>
      <sheetName val="К_смета6"/>
      <sheetName val="Жад_306"/>
      <sheetName val="ер_ресурс6"/>
      <sheetName val="11_жадвал3"/>
      <sheetName val="10_жадвал3"/>
      <sheetName val="63-_протокол_(4)6"/>
      <sheetName val="фориш_свод10"/>
      <sheetName val="Фориш_200310"/>
      <sheetName val="Жиззах_янги_раз10"/>
      <sheetName val="уюшмага10,09_холатига10"/>
      <sheetName val="Гай_пахта9"/>
      <sheetName val="Параметр_(ФОРМУДА)9"/>
      <sheetName val="Асосий_майдон-уруглик9"/>
      <sheetName val="Лист1_(2)9"/>
      <sheetName val="_ОблУНО8"/>
      <sheetName val="_ОблУНО_(1)8"/>
      <sheetName val="ПТО_8"/>
      <sheetName val="Урганч_Муз8"/>
      <sheetName val="банк_табл8"/>
      <sheetName val="Дефектная_ведомость7"/>
      <sheetName val="Уюшмага_2-Ф7"/>
      <sheetName val="Жами_свод7"/>
      <sheetName val="Уюшмага_Форма-27"/>
      <sheetName val="Уюшмага_Ж10,097"/>
      <sheetName val="К_смета7"/>
      <sheetName val="Жад_307"/>
      <sheetName val="ер_ресурс7"/>
      <sheetName val="11_жадвал4"/>
      <sheetName val="10_жадвал4"/>
      <sheetName val="63-_протокол_(4)7"/>
      <sheetName val="фориш_свод11"/>
      <sheetName val="Фориш_200311"/>
      <sheetName val="Жиззах_янги_раз11"/>
      <sheetName val="уюшмага10,09_холатига11"/>
      <sheetName val="Гай_пахта10"/>
      <sheetName val="Параметр_(ФОРМУДА)10"/>
      <sheetName val="Асосий_майдон-уруглик10"/>
      <sheetName val="Лист1_(2)10"/>
      <sheetName val="_ОблУНО9"/>
      <sheetName val="_ОблУНО_(1)9"/>
      <sheetName val="ПТО_9"/>
      <sheetName val="Урганч_Муз9"/>
      <sheetName val="банк_табл9"/>
      <sheetName val="Дефектная_ведомость8"/>
      <sheetName val="Уюшмага_2-Ф8"/>
      <sheetName val="Жами_свод8"/>
      <sheetName val="Уюшмага_Форма-28"/>
      <sheetName val="Уюшмага_Ж10,098"/>
      <sheetName val="К_смета8"/>
      <sheetName val="Жад_308"/>
      <sheetName val="ер_ресурс8"/>
      <sheetName val="11_жадвал5"/>
      <sheetName val="10_жадвал5"/>
      <sheetName val="63-_протокол_(4)8"/>
      <sheetName val="фориш_свод12"/>
      <sheetName val="Фориш_200312"/>
      <sheetName val="Жиззах_янги_раз12"/>
      <sheetName val="уюшмага10,09_холатига12"/>
      <sheetName val="Гай_пахта11"/>
      <sheetName val="Параметр_(ФОРМУДА)11"/>
      <sheetName val="Асосий_майдон-уруглик11"/>
      <sheetName val="Лист1_(2)11"/>
      <sheetName val="_ОблУНО10"/>
      <sheetName val="_ОблУНО_(1)10"/>
      <sheetName val="ПТО_10"/>
      <sheetName val="Урганч_Муз10"/>
      <sheetName val="банк_табл10"/>
      <sheetName val="Дефектная_ведомость9"/>
      <sheetName val="Уюшмага_2-Ф9"/>
      <sheetName val="Жами_свод9"/>
      <sheetName val="Уюшмага_Форма-29"/>
      <sheetName val="Уюшмага_Ж10,099"/>
      <sheetName val="К_смета9"/>
      <sheetName val="Жад_309"/>
      <sheetName val="ер_ресурс9"/>
      <sheetName val="11_жадвал6"/>
      <sheetName val="10_жадвал6"/>
      <sheetName val="63-_протокол_(4)9"/>
      <sheetName val="фориш_свод13"/>
      <sheetName val="Фориш_200313"/>
      <sheetName val="Жиззах_янги_раз13"/>
      <sheetName val="уюшмага10,09_холатига13"/>
      <sheetName val="Гай_пахта12"/>
      <sheetName val="Параметр_(ФОРМУДА)12"/>
      <sheetName val="Асосий_майдон-уруглик12"/>
      <sheetName val="Лист1_(2)12"/>
      <sheetName val="_ОблУНО11"/>
      <sheetName val="_ОблУНО_(1)11"/>
      <sheetName val="ПТО_11"/>
      <sheetName val="Урганч_Муз11"/>
      <sheetName val="банк_табл11"/>
      <sheetName val="Дефектная_ведомость10"/>
      <sheetName val="Уюшмага_2-Ф10"/>
      <sheetName val="Жами_свод10"/>
      <sheetName val="Уюшмага_Форма-210"/>
      <sheetName val="Уюшмага_Ж10,0910"/>
      <sheetName val="Жад_3010"/>
      <sheetName val="К_смета10"/>
      <sheetName val="фориш_свод14"/>
      <sheetName val="Фориш_200314"/>
      <sheetName val="Жиззах_янги_раз14"/>
      <sheetName val="уюшмага10,09_холатига14"/>
      <sheetName val="Гай_пахта13"/>
      <sheetName val="Параметр_(ФОРМУДА)13"/>
      <sheetName val="Асосий_майдон-уруглик13"/>
      <sheetName val="Лист1_(2)13"/>
      <sheetName val="_ОблУНО12"/>
      <sheetName val="_ОблУНО_(1)12"/>
      <sheetName val="ПТО_12"/>
      <sheetName val="Урганч_Муз12"/>
      <sheetName val="банк_табл12"/>
      <sheetName val="Дефектная_ведомость11"/>
      <sheetName val="Уюшмага_2-Ф11"/>
      <sheetName val="Жами_свод11"/>
      <sheetName val="Уюшмага_Форма-211"/>
      <sheetName val="Уюшмага_Ж10,0911"/>
      <sheetName val="Жад_3011"/>
      <sheetName val="К_смета11"/>
      <sheetName val="фориш_свод15"/>
      <sheetName val="Фориш_200315"/>
      <sheetName val="Жиззах_янги_раз15"/>
      <sheetName val="уюшмага10,09_холатига15"/>
      <sheetName val="Гай_пахта14"/>
      <sheetName val="Параметр_(ФОРМУДА)14"/>
      <sheetName val="Асосий_майдон-уруглик14"/>
      <sheetName val="Лист1_(2)14"/>
      <sheetName val="_ОблУНО13"/>
      <sheetName val="_ОблУНО_(1)13"/>
      <sheetName val="ПТО_13"/>
      <sheetName val="Урганч_Муз13"/>
      <sheetName val="банк_табл13"/>
      <sheetName val="Дефектная_ведомость12"/>
      <sheetName val="Уюшмага_2-Ф12"/>
      <sheetName val="Жами_свод12"/>
      <sheetName val="Уюшмага_Форма-212"/>
      <sheetName val="Уюшмага_Ж10,0912"/>
      <sheetName val="Жад_3012"/>
      <sheetName val="К_смета12"/>
      <sheetName val="ер_ресурс10"/>
      <sheetName val="63-_протокол_(4)10"/>
      <sheetName val="11_жадвал7"/>
      <sheetName val="10_жадвал7"/>
      <sheetName val="экс_хар2"/>
      <sheetName val="сталь_по_годам1"/>
      <sheetName val="фориш_свод16"/>
      <sheetName val="Фориш_200316"/>
      <sheetName val="Жиззах_янги_раз16"/>
      <sheetName val="уюшмага10,09_холатига16"/>
      <sheetName val="Гай_пахта15"/>
      <sheetName val="Параметр_(ФОРМУДА)15"/>
      <sheetName val="Асосий_майдон-уруглик15"/>
      <sheetName val="Лист1_(2)15"/>
      <sheetName val="_ОблУНО14"/>
      <sheetName val="_ОблУНО_(1)14"/>
      <sheetName val="ПТО_14"/>
      <sheetName val="Урганч_Муз14"/>
      <sheetName val="банк_табл14"/>
      <sheetName val="Дефектная_ведомость13"/>
      <sheetName val="Уюшмага_2-Ф13"/>
      <sheetName val="Жами_свод13"/>
      <sheetName val="Уюшмага_Форма-213"/>
      <sheetName val="Уюшмага_Ж10,0913"/>
      <sheetName val="К_смета13"/>
      <sheetName val="Жад_3013"/>
      <sheetName val="ер_ресурс11"/>
      <sheetName val="11_жадвал8"/>
      <sheetName val="10_жадвал8"/>
      <sheetName val="63-_протокол_(4)11"/>
      <sheetName val="экс_хар3"/>
      <sheetName val="сталь_по_годам2"/>
      <sheetName val="фориш_свод17"/>
      <sheetName val="Фориш_200317"/>
      <sheetName val="Жиззах_янги_раз17"/>
      <sheetName val="уюшмага10,09_холатига17"/>
      <sheetName val="Гай_пахта16"/>
      <sheetName val="Параметр_(ФОРМУДА)16"/>
      <sheetName val="Асосий_майдон-уруглик16"/>
      <sheetName val="Лист1_(2)16"/>
      <sheetName val="_ОблУНО15"/>
      <sheetName val="_ОблУНО_(1)15"/>
      <sheetName val="ПТО_15"/>
      <sheetName val="Урганч_Муз15"/>
      <sheetName val="банк_табл15"/>
      <sheetName val="Дефектная_ведомость14"/>
      <sheetName val="Уюшмага_2-Ф14"/>
      <sheetName val="Жами_свод14"/>
      <sheetName val="Уюшмага_Форма-214"/>
      <sheetName val="Уюшмага_Ж10,0914"/>
      <sheetName val="К_смета14"/>
      <sheetName val="Жад_3014"/>
      <sheetName val="ер_ресурс12"/>
      <sheetName val="11_жадвал9"/>
      <sheetName val="10_жадвал9"/>
      <sheetName val="63-_протокол_(4)12"/>
      <sheetName val="экс_хар4"/>
      <sheetName val="сталь_по_годам3"/>
      <sheetName val="фориш_свод18"/>
      <sheetName val="Фориш_200318"/>
      <sheetName val="Жиззах_янги_раз18"/>
      <sheetName val="уюшмага10,09_холатига18"/>
      <sheetName val="Гай_пахта17"/>
      <sheetName val="Параметр_(ФОРМУДА)17"/>
      <sheetName val="Асосий_майдон-уруглик17"/>
      <sheetName val="Лист1_(2)17"/>
      <sheetName val="_ОблУНО16"/>
      <sheetName val="_ОблУНО_(1)16"/>
      <sheetName val="ПТО_16"/>
      <sheetName val="Урганч_Муз16"/>
      <sheetName val="банк_табл16"/>
      <sheetName val="Дефектная_ведомость15"/>
      <sheetName val="Уюшмага_2-Ф15"/>
      <sheetName val="Жами_свод15"/>
      <sheetName val="Уюшмага_Форма-215"/>
      <sheetName val="Уюшмага_Ж10,0915"/>
      <sheetName val="К_смета15"/>
      <sheetName val="Жад_3015"/>
      <sheetName val="ер_ресурс13"/>
      <sheetName val="11_жадвал10"/>
      <sheetName val="10_жадвал10"/>
      <sheetName val="63-_протокол_(4)13"/>
      <sheetName val="экс_хар5"/>
      <sheetName val="сталь_по_годам4"/>
      <sheetName val="суд"/>
      <sheetName val="Нокон хол"/>
      <sheetName val="#ССЫЛКА"/>
      <sheetName val="фориш_свод19"/>
      <sheetName val="Фориш_200319"/>
      <sheetName val="Жиззах_янги_раз19"/>
      <sheetName val="уюшмага10,09_холатига19"/>
      <sheetName val="Гай_пахта18"/>
      <sheetName val="Параметр_(ФОРМУДА)18"/>
      <sheetName val="Асосий_майдон-уруглик18"/>
      <sheetName val="Лист1_(2)18"/>
      <sheetName val="ВВОД"/>
      <sheetName val="Бал"/>
      <sheetName val="Store"/>
      <sheetName val="Тохирбек 2003-1"/>
      <sheetName val="п2"/>
      <sheetName val="анализ.чувст"/>
      <sheetName val="_ОблУНО17"/>
      <sheetName val="_ОблУНО_(1)17"/>
      <sheetName val="ПТО_17"/>
      <sheetName val="Урганч_Муз17"/>
      <sheetName val="банк_табл17"/>
      <sheetName val="Дефектная_ведомость16"/>
      <sheetName val="Уюшмага_2-Ф16"/>
      <sheetName val="Жами_свод16"/>
      <sheetName val="Уюшмага_Форма-216"/>
      <sheetName val="Уюшмага_Ж10,0916"/>
      <sheetName val="К_смета16"/>
      <sheetName val="ер_ресурс14"/>
      <sheetName val="Жад_3016"/>
      <sheetName val="11_жадвал11"/>
      <sheetName val="10_жадвал11"/>
      <sheetName val="63-_протокол_(4)14"/>
      <sheetName val="экс_хар6"/>
      <sheetName val="сталь_по_годам5"/>
      <sheetName val="МФО_руйхат"/>
      <sheetName val="Исходные1"/>
      <sheetName val="2 доход-вариант с формулой"/>
      <sheetName val="ДСБ СВОД"/>
      <sheetName val="ТУМАН СВОД"/>
      <sheetName val="Свод солиштирма"/>
      <sheetName val="номма-ном ишлашга"/>
      <sheetName val="Маълумотнома свод"/>
      <sheetName val="Номма-ном (нотижорат)"/>
      <sheetName val="фориш_свод20"/>
      <sheetName val="Фориш_200320"/>
      <sheetName val="Жиззах_янги_раз20"/>
      <sheetName val="уюшмага10,09_холатига20"/>
      <sheetName val="Гай_пахта19"/>
      <sheetName val="Параметр_(ФОРМУДА)19"/>
      <sheetName val="Асосий_майдон-уруглик19"/>
      <sheetName val="Лист1_(2)19"/>
      <sheetName val="Тохирбек_2003-1"/>
      <sheetName val="анализ_чувст"/>
      <sheetName val="Нокон_хол"/>
      <sheetName val="инф"/>
      <sheetName val="Фориш_20031〲"/>
      <sheetName val="Фориш_20031Ȳ"/>
      <sheetName val="Рабочая таблица"/>
      <sheetName val="март"/>
      <sheetName val="Тохирбек%202003-1"/>
      <sheetName val="январбюджет"/>
      <sheetName val="структура"/>
      <sheetName val="G1"/>
      <sheetName val="ИСХД"/>
      <sheetName val="Счет-Фактура"/>
      <sheetName val="Лист5"/>
      <sheetName val="свод"/>
      <sheetName val="ходим"/>
      <sheetName val="НОММА-НОМ"/>
      <sheetName val="Prog. rost tarifov"/>
      <sheetName val="Курс"/>
      <sheetName val="Топливо-энергия"/>
      <sheetName val="Finplan"/>
      <sheetName val="Pr cost"/>
      <sheetName val="f007502_18X"/>
      <sheetName val="выполнение"/>
      <sheetName val="ФО"/>
      <sheetName val="203 квп"/>
      <sheetName val="Облсэс"/>
      <sheetName val="лой"/>
      <sheetName val="фориш_свод21"/>
      <sheetName val="Фориш_200321"/>
      <sheetName val="Жиззах_янги_раз21"/>
      <sheetName val="уюшмага10,09_холатига21"/>
      <sheetName val="Гай_пахта20"/>
      <sheetName val="Параметр_(ФОРМУДА)20"/>
      <sheetName val="Асосий_майдон-уруглик20"/>
      <sheetName val="Лист1_(2)20"/>
      <sheetName val="_ОблУНО18"/>
      <sheetName val="_ОблУНО_(1)18"/>
      <sheetName val="ПТО_18"/>
      <sheetName val="Урганч_Муз18"/>
      <sheetName val="банк_табл18"/>
      <sheetName val="Дефектная_ведомость17"/>
      <sheetName val="Жад_3017"/>
      <sheetName val="Уюшмага_2-Ф17"/>
      <sheetName val="Жами_свод17"/>
      <sheetName val="Уюшмага_Форма-217"/>
      <sheetName val="Уюшмага_Ж10,0917"/>
      <sheetName val="ер_ресурс15"/>
      <sheetName val="К_смета17"/>
      <sheetName val="63-_протокол_(4)15"/>
      <sheetName val="11_жадвал12"/>
      <sheetName val="10_жадвал12"/>
      <sheetName val="экс_хар7"/>
      <sheetName val="сталь_по_годам6"/>
      <sheetName val="МФО_руйхат1"/>
      <sheetName val="Нокон_хол1"/>
      <sheetName val="Тохирбек_2003-11"/>
      <sheetName val="анализ_чувст1"/>
      <sheetName val="2_доход-вариант_с_формулой"/>
      <sheetName val="ДСБ_СВОД"/>
      <sheetName val="ТУМАН_СВОД"/>
      <sheetName val="Свод_солиштирма"/>
      <sheetName val="номма-ном_ишлашга"/>
      <sheetName val="Маълумотнома_свод"/>
      <sheetName val="Номма-ном_(нотижорат)"/>
      <sheetName val="Рабочая_таблица"/>
      <sheetName val="Prog__rost_tarifov"/>
      <sheetName val="Pr_cost"/>
      <sheetName val="MIN-MAX"/>
      <sheetName val="План пр-ва_1"/>
      <sheetName val="Data input"/>
      <sheetName val="для ГАКа"/>
      <sheetName val="свод_СвС"/>
      <sheetName val="5 жадвал"/>
      <sheetName val="физ.тон"/>
      <sheetName val="193 свод"/>
      <sheetName val="табли 4 местний совет"/>
      <sheetName val="энергоресурсы_в_натуре"/>
      <sheetName val="Затраты цехов"/>
      <sheetName val="План элек.энер.за 2004 год."/>
      <sheetName val="амортизация за 2004 год"/>
      <sheetName val="материалы"/>
      <sheetName val="итого содержание ОС"/>
      <sheetName val="цены"/>
      <sheetName val="адресная часть"/>
      <sheetName val="БД"/>
      <sheetName val="по фермер"/>
      <sheetName val="Йигилишга"/>
    </sheetNames>
    <sheetDataSet>
      <sheetData sheetId="0">
        <row r="4">
          <cell r="O4">
            <v>67.099999999999994</v>
          </cell>
        </row>
      </sheetData>
      <sheetData sheetId="1">
        <row r="4">
          <cell r="O4">
            <v>67.099999999999994</v>
          </cell>
        </row>
      </sheetData>
      <sheetData sheetId="2">
        <row r="4">
          <cell r="O4">
            <v>67.099999999999994</v>
          </cell>
        </row>
      </sheetData>
      <sheetData sheetId="3">
        <row r="4">
          <cell r="O4">
            <v>67.099999999999994</v>
          </cell>
        </row>
      </sheetData>
      <sheetData sheetId="4" refreshError="1">
        <row r="4">
          <cell r="O4">
            <v>67.099999999999994</v>
          </cell>
        </row>
      </sheetData>
      <sheetData sheetId="5">
        <row r="4">
          <cell r="O4">
            <v>67.099999999999994</v>
          </cell>
        </row>
      </sheetData>
      <sheetData sheetId="6">
        <row r="4">
          <cell r="O4">
            <v>67.099999999999994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>
        <row r="4">
          <cell r="O4">
            <v>67.099999999999994</v>
          </cell>
        </row>
      </sheetData>
      <sheetData sheetId="39" refreshError="1"/>
      <sheetData sheetId="40">
        <row r="4">
          <cell r="O4">
            <v>67.099999999999994</v>
          </cell>
        </row>
      </sheetData>
      <sheetData sheetId="41">
        <row r="4">
          <cell r="O4">
            <v>67.099999999999994</v>
          </cell>
        </row>
      </sheetData>
      <sheetData sheetId="42">
        <row r="4">
          <cell r="O4">
            <v>67.099999999999994</v>
          </cell>
        </row>
      </sheetData>
      <sheetData sheetId="43">
        <row r="4">
          <cell r="O4">
            <v>67.099999999999994</v>
          </cell>
        </row>
      </sheetData>
      <sheetData sheetId="44">
        <row r="4">
          <cell r="O4">
            <v>67.099999999999994</v>
          </cell>
        </row>
      </sheetData>
      <sheetData sheetId="45">
        <row r="4">
          <cell r="O4">
            <v>67.099999999999994</v>
          </cell>
        </row>
      </sheetData>
      <sheetData sheetId="46">
        <row r="4">
          <cell r="O4">
            <v>67.099999999999994</v>
          </cell>
        </row>
      </sheetData>
      <sheetData sheetId="47">
        <row r="4">
          <cell r="O4">
            <v>67.099999999999994</v>
          </cell>
        </row>
      </sheetData>
      <sheetData sheetId="48">
        <row r="4">
          <cell r="O4">
            <v>67.099999999999994</v>
          </cell>
        </row>
      </sheetData>
      <sheetData sheetId="49">
        <row r="4">
          <cell r="O4">
            <v>67.099999999999994</v>
          </cell>
        </row>
      </sheetData>
      <sheetData sheetId="50">
        <row r="4">
          <cell r="O4">
            <v>67.099999999999994</v>
          </cell>
        </row>
      </sheetData>
      <sheetData sheetId="51">
        <row r="4">
          <cell r="O4">
            <v>67.099999999999994</v>
          </cell>
        </row>
      </sheetData>
      <sheetData sheetId="52">
        <row r="4">
          <cell r="O4">
            <v>67.099999999999994</v>
          </cell>
        </row>
      </sheetData>
      <sheetData sheetId="53" refreshError="1"/>
      <sheetData sheetId="54">
        <row r="4">
          <cell r="O4">
            <v>67.099999999999994</v>
          </cell>
        </row>
      </sheetData>
      <sheetData sheetId="55">
        <row r="4">
          <cell r="O4">
            <v>67.099999999999994</v>
          </cell>
        </row>
      </sheetData>
      <sheetData sheetId="56" refreshError="1"/>
      <sheetData sheetId="57">
        <row r="4">
          <cell r="O4">
            <v>67.099999999999994</v>
          </cell>
        </row>
      </sheetData>
      <sheetData sheetId="58">
        <row r="4">
          <cell r="O4">
            <v>67.099999999999994</v>
          </cell>
        </row>
      </sheetData>
      <sheetData sheetId="59">
        <row r="4">
          <cell r="O4">
            <v>67.099999999999994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>
        <row r="4">
          <cell r="O4">
            <v>67.099999999999994</v>
          </cell>
        </row>
      </sheetData>
      <sheetData sheetId="66">
        <row r="4">
          <cell r="O4">
            <v>67.099999999999994</v>
          </cell>
        </row>
      </sheetData>
      <sheetData sheetId="67">
        <row r="4">
          <cell r="O4">
            <v>67.099999999999994</v>
          </cell>
        </row>
      </sheetData>
      <sheetData sheetId="68" refreshError="1"/>
      <sheetData sheetId="69">
        <row r="4">
          <cell r="O4">
            <v>67.099999999999994</v>
          </cell>
        </row>
      </sheetData>
      <sheetData sheetId="70">
        <row r="4">
          <cell r="O4">
            <v>67.099999999999994</v>
          </cell>
        </row>
      </sheetData>
      <sheetData sheetId="71">
        <row r="4">
          <cell r="O4">
            <v>67.099999999999994</v>
          </cell>
        </row>
      </sheetData>
      <sheetData sheetId="72">
        <row r="4">
          <cell r="O4">
            <v>67.099999999999994</v>
          </cell>
        </row>
      </sheetData>
      <sheetData sheetId="73">
        <row r="4">
          <cell r="O4">
            <v>67.099999999999994</v>
          </cell>
        </row>
      </sheetData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>
        <row r="4">
          <cell r="O4">
            <v>67.099999999999994</v>
          </cell>
        </row>
      </sheetData>
      <sheetData sheetId="100">
        <row r="4">
          <cell r="O4">
            <v>67.099999999999994</v>
          </cell>
        </row>
      </sheetData>
      <sheetData sheetId="101">
        <row r="4">
          <cell r="O4">
            <v>67.099999999999994</v>
          </cell>
        </row>
      </sheetData>
      <sheetData sheetId="102">
        <row r="4">
          <cell r="O4">
            <v>67.099999999999994</v>
          </cell>
        </row>
      </sheetData>
      <sheetData sheetId="103">
        <row r="4">
          <cell r="O4">
            <v>67.099999999999994</v>
          </cell>
        </row>
      </sheetData>
      <sheetData sheetId="104">
        <row r="4">
          <cell r="O4">
            <v>67.099999999999994</v>
          </cell>
        </row>
      </sheetData>
      <sheetData sheetId="105">
        <row r="4">
          <cell r="O4">
            <v>67.099999999999994</v>
          </cell>
        </row>
      </sheetData>
      <sheetData sheetId="106">
        <row r="4">
          <cell r="O4">
            <v>67.099999999999994</v>
          </cell>
        </row>
      </sheetData>
      <sheetData sheetId="107">
        <row r="4">
          <cell r="O4">
            <v>67.099999999999994</v>
          </cell>
        </row>
      </sheetData>
      <sheetData sheetId="108">
        <row r="4">
          <cell r="O4">
            <v>67.099999999999994</v>
          </cell>
        </row>
      </sheetData>
      <sheetData sheetId="109">
        <row r="4">
          <cell r="O4">
            <v>67.099999999999994</v>
          </cell>
        </row>
      </sheetData>
      <sheetData sheetId="110">
        <row r="4">
          <cell r="O4">
            <v>67.099999999999994</v>
          </cell>
        </row>
      </sheetData>
      <sheetData sheetId="111">
        <row r="4">
          <cell r="O4">
            <v>67.099999999999994</v>
          </cell>
        </row>
      </sheetData>
      <sheetData sheetId="112">
        <row r="4">
          <cell r="O4">
            <v>67.099999999999994</v>
          </cell>
        </row>
      </sheetData>
      <sheetData sheetId="113">
        <row r="4">
          <cell r="O4">
            <v>67.099999999999994</v>
          </cell>
        </row>
      </sheetData>
      <sheetData sheetId="114">
        <row r="4">
          <cell r="O4">
            <v>67.099999999999994</v>
          </cell>
        </row>
      </sheetData>
      <sheetData sheetId="115">
        <row r="4">
          <cell r="O4">
            <v>67.099999999999994</v>
          </cell>
        </row>
      </sheetData>
      <sheetData sheetId="116">
        <row r="4">
          <cell r="O4">
            <v>67.099999999999994</v>
          </cell>
        </row>
      </sheetData>
      <sheetData sheetId="117">
        <row r="4">
          <cell r="O4">
            <v>67.099999999999994</v>
          </cell>
        </row>
      </sheetData>
      <sheetData sheetId="118">
        <row r="4">
          <cell r="O4">
            <v>67.099999999999994</v>
          </cell>
        </row>
      </sheetData>
      <sheetData sheetId="119">
        <row r="4">
          <cell r="O4">
            <v>67.099999999999994</v>
          </cell>
        </row>
      </sheetData>
      <sheetData sheetId="120">
        <row r="4">
          <cell r="O4">
            <v>67.099999999999994</v>
          </cell>
        </row>
      </sheetData>
      <sheetData sheetId="121">
        <row r="4">
          <cell r="O4">
            <v>67.099999999999994</v>
          </cell>
        </row>
      </sheetData>
      <sheetData sheetId="122">
        <row r="4">
          <cell r="O4">
            <v>67.099999999999994</v>
          </cell>
        </row>
      </sheetData>
      <sheetData sheetId="123">
        <row r="4">
          <cell r="O4">
            <v>67.099999999999994</v>
          </cell>
        </row>
      </sheetData>
      <sheetData sheetId="124">
        <row r="4">
          <cell r="O4">
            <v>67.099999999999994</v>
          </cell>
        </row>
      </sheetData>
      <sheetData sheetId="125">
        <row r="4">
          <cell r="O4">
            <v>67.099999999999994</v>
          </cell>
        </row>
      </sheetData>
      <sheetData sheetId="126">
        <row r="4">
          <cell r="O4">
            <v>67.099999999999994</v>
          </cell>
        </row>
      </sheetData>
      <sheetData sheetId="127">
        <row r="4">
          <cell r="O4">
            <v>67.099999999999994</v>
          </cell>
        </row>
      </sheetData>
      <sheetData sheetId="128">
        <row r="4">
          <cell r="O4">
            <v>67.099999999999994</v>
          </cell>
        </row>
      </sheetData>
      <sheetData sheetId="129">
        <row r="4">
          <cell r="O4">
            <v>67.099999999999994</v>
          </cell>
        </row>
      </sheetData>
      <sheetData sheetId="130">
        <row r="4">
          <cell r="O4">
            <v>67.099999999999994</v>
          </cell>
        </row>
      </sheetData>
      <sheetData sheetId="131">
        <row r="4">
          <cell r="O4">
            <v>67.099999999999994</v>
          </cell>
        </row>
      </sheetData>
      <sheetData sheetId="132">
        <row r="4">
          <cell r="O4">
            <v>67.099999999999994</v>
          </cell>
        </row>
      </sheetData>
      <sheetData sheetId="133">
        <row r="4">
          <cell r="O4">
            <v>67.099999999999994</v>
          </cell>
        </row>
      </sheetData>
      <sheetData sheetId="134">
        <row r="4">
          <cell r="O4">
            <v>67.099999999999994</v>
          </cell>
        </row>
      </sheetData>
      <sheetData sheetId="135">
        <row r="4">
          <cell r="O4">
            <v>67.099999999999994</v>
          </cell>
        </row>
      </sheetData>
      <sheetData sheetId="136">
        <row r="4">
          <cell r="O4">
            <v>67.099999999999994</v>
          </cell>
        </row>
      </sheetData>
      <sheetData sheetId="137">
        <row r="4">
          <cell r="O4">
            <v>67.099999999999994</v>
          </cell>
        </row>
      </sheetData>
      <sheetData sheetId="138">
        <row r="4">
          <cell r="O4">
            <v>67.099999999999994</v>
          </cell>
        </row>
      </sheetData>
      <sheetData sheetId="139">
        <row r="4">
          <cell r="O4">
            <v>67.099999999999994</v>
          </cell>
        </row>
      </sheetData>
      <sheetData sheetId="140">
        <row r="4">
          <cell r="O4">
            <v>67.099999999999994</v>
          </cell>
        </row>
      </sheetData>
      <sheetData sheetId="141">
        <row r="4">
          <cell r="O4">
            <v>67.099999999999994</v>
          </cell>
        </row>
      </sheetData>
      <sheetData sheetId="142">
        <row r="4">
          <cell r="O4">
            <v>67.099999999999994</v>
          </cell>
        </row>
      </sheetData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>
        <row r="4">
          <cell r="O4">
            <v>67.099999999999994</v>
          </cell>
        </row>
      </sheetData>
      <sheetData sheetId="152" refreshError="1"/>
      <sheetData sheetId="153">
        <row r="4">
          <cell r="O4">
            <v>67.099999999999994</v>
          </cell>
        </row>
      </sheetData>
      <sheetData sheetId="154">
        <row r="4">
          <cell r="O4">
            <v>67.099999999999994</v>
          </cell>
        </row>
      </sheetData>
      <sheetData sheetId="155">
        <row r="4">
          <cell r="O4">
            <v>67.099999999999994</v>
          </cell>
        </row>
      </sheetData>
      <sheetData sheetId="156">
        <row r="4">
          <cell r="O4">
            <v>67.099999999999994</v>
          </cell>
        </row>
      </sheetData>
      <sheetData sheetId="157">
        <row r="4">
          <cell r="O4">
            <v>67.099999999999994</v>
          </cell>
        </row>
      </sheetData>
      <sheetData sheetId="158">
        <row r="4">
          <cell r="O4">
            <v>67.099999999999994</v>
          </cell>
        </row>
      </sheetData>
      <sheetData sheetId="159">
        <row r="4">
          <cell r="O4">
            <v>67.099999999999994</v>
          </cell>
        </row>
      </sheetData>
      <sheetData sheetId="160">
        <row r="4">
          <cell r="O4">
            <v>67.099999999999994</v>
          </cell>
        </row>
      </sheetData>
      <sheetData sheetId="161">
        <row r="4">
          <cell r="O4">
            <v>67.099999999999994</v>
          </cell>
        </row>
      </sheetData>
      <sheetData sheetId="162">
        <row r="4">
          <cell r="O4">
            <v>67.099999999999994</v>
          </cell>
        </row>
      </sheetData>
      <sheetData sheetId="163">
        <row r="4">
          <cell r="O4">
            <v>67.099999999999994</v>
          </cell>
        </row>
      </sheetData>
      <sheetData sheetId="164">
        <row r="4">
          <cell r="O4">
            <v>67.099999999999994</v>
          </cell>
        </row>
      </sheetData>
      <sheetData sheetId="165">
        <row r="4">
          <cell r="O4">
            <v>67.099999999999994</v>
          </cell>
        </row>
      </sheetData>
      <sheetData sheetId="166">
        <row r="4">
          <cell r="O4">
            <v>67.099999999999994</v>
          </cell>
        </row>
      </sheetData>
      <sheetData sheetId="167">
        <row r="4">
          <cell r="O4">
            <v>67.099999999999994</v>
          </cell>
        </row>
      </sheetData>
      <sheetData sheetId="168">
        <row r="4">
          <cell r="O4">
            <v>67.099999999999994</v>
          </cell>
        </row>
      </sheetData>
      <sheetData sheetId="169">
        <row r="4">
          <cell r="O4">
            <v>67.099999999999994</v>
          </cell>
        </row>
      </sheetData>
      <sheetData sheetId="170">
        <row r="4">
          <cell r="O4">
            <v>67.099999999999994</v>
          </cell>
        </row>
      </sheetData>
      <sheetData sheetId="171">
        <row r="4">
          <cell r="O4">
            <v>67.099999999999994</v>
          </cell>
        </row>
      </sheetData>
      <sheetData sheetId="172">
        <row r="4">
          <cell r="O4">
            <v>67.099999999999994</v>
          </cell>
        </row>
      </sheetData>
      <sheetData sheetId="173">
        <row r="4">
          <cell r="O4">
            <v>67.099999999999994</v>
          </cell>
        </row>
      </sheetData>
      <sheetData sheetId="174">
        <row r="4">
          <cell r="O4">
            <v>67.099999999999994</v>
          </cell>
        </row>
      </sheetData>
      <sheetData sheetId="175">
        <row r="4">
          <cell r="O4">
            <v>67.099999999999994</v>
          </cell>
        </row>
      </sheetData>
      <sheetData sheetId="176">
        <row r="4">
          <cell r="O4">
            <v>67.099999999999994</v>
          </cell>
        </row>
      </sheetData>
      <sheetData sheetId="177">
        <row r="4">
          <cell r="O4">
            <v>67.099999999999994</v>
          </cell>
        </row>
      </sheetData>
      <sheetData sheetId="178">
        <row r="4">
          <cell r="O4">
            <v>67.099999999999994</v>
          </cell>
        </row>
      </sheetData>
      <sheetData sheetId="179">
        <row r="4">
          <cell r="O4">
            <v>67.099999999999994</v>
          </cell>
        </row>
      </sheetData>
      <sheetData sheetId="180" refreshError="1"/>
      <sheetData sheetId="181">
        <row r="4">
          <cell r="O4">
            <v>67.099999999999994</v>
          </cell>
        </row>
      </sheetData>
      <sheetData sheetId="182">
        <row r="4">
          <cell r="O4">
            <v>67.099999999999994</v>
          </cell>
        </row>
      </sheetData>
      <sheetData sheetId="183">
        <row r="4">
          <cell r="O4">
            <v>67.099999999999994</v>
          </cell>
        </row>
      </sheetData>
      <sheetData sheetId="184">
        <row r="4">
          <cell r="O4">
            <v>67.099999999999994</v>
          </cell>
        </row>
      </sheetData>
      <sheetData sheetId="185">
        <row r="4">
          <cell r="O4">
            <v>67.099999999999994</v>
          </cell>
        </row>
      </sheetData>
      <sheetData sheetId="186">
        <row r="4">
          <cell r="O4">
            <v>67.099999999999994</v>
          </cell>
        </row>
      </sheetData>
      <sheetData sheetId="187">
        <row r="4">
          <cell r="O4">
            <v>67.099999999999994</v>
          </cell>
        </row>
      </sheetData>
      <sheetData sheetId="188">
        <row r="4">
          <cell r="O4">
            <v>67.099999999999994</v>
          </cell>
        </row>
      </sheetData>
      <sheetData sheetId="189">
        <row r="4">
          <cell r="O4">
            <v>67.099999999999994</v>
          </cell>
        </row>
      </sheetData>
      <sheetData sheetId="190">
        <row r="4">
          <cell r="O4">
            <v>67.099999999999994</v>
          </cell>
        </row>
      </sheetData>
      <sheetData sheetId="191">
        <row r="4">
          <cell r="O4">
            <v>67.099999999999994</v>
          </cell>
        </row>
      </sheetData>
      <sheetData sheetId="192">
        <row r="4">
          <cell r="O4">
            <v>67.099999999999994</v>
          </cell>
        </row>
      </sheetData>
      <sheetData sheetId="193">
        <row r="4">
          <cell r="O4">
            <v>67.099999999999994</v>
          </cell>
        </row>
      </sheetData>
      <sheetData sheetId="194">
        <row r="4">
          <cell r="O4">
            <v>67.099999999999994</v>
          </cell>
        </row>
      </sheetData>
      <sheetData sheetId="195">
        <row r="4">
          <cell r="O4">
            <v>67.099999999999994</v>
          </cell>
        </row>
      </sheetData>
      <sheetData sheetId="196">
        <row r="4">
          <cell r="O4">
            <v>67.099999999999994</v>
          </cell>
        </row>
      </sheetData>
      <sheetData sheetId="197">
        <row r="4">
          <cell r="O4">
            <v>67.099999999999994</v>
          </cell>
        </row>
      </sheetData>
      <sheetData sheetId="198">
        <row r="4">
          <cell r="O4">
            <v>67.099999999999994</v>
          </cell>
        </row>
      </sheetData>
      <sheetData sheetId="199">
        <row r="4">
          <cell r="O4">
            <v>67.099999999999994</v>
          </cell>
        </row>
      </sheetData>
      <sheetData sheetId="200" refreshError="1"/>
      <sheetData sheetId="201">
        <row r="4">
          <cell r="O4">
            <v>67.099999999999994</v>
          </cell>
        </row>
      </sheetData>
      <sheetData sheetId="202">
        <row r="4">
          <cell r="O4">
            <v>67.099999999999994</v>
          </cell>
        </row>
      </sheetData>
      <sheetData sheetId="203">
        <row r="4">
          <cell r="O4">
            <v>67.099999999999994</v>
          </cell>
        </row>
      </sheetData>
      <sheetData sheetId="204">
        <row r="4">
          <cell r="O4">
            <v>67.099999999999994</v>
          </cell>
        </row>
      </sheetData>
      <sheetData sheetId="205">
        <row r="4">
          <cell r="O4">
            <v>67.099999999999994</v>
          </cell>
        </row>
      </sheetData>
      <sheetData sheetId="206">
        <row r="4">
          <cell r="O4">
            <v>67.099999999999994</v>
          </cell>
        </row>
      </sheetData>
      <sheetData sheetId="207">
        <row r="4">
          <cell r="O4">
            <v>67.099999999999994</v>
          </cell>
        </row>
      </sheetData>
      <sheetData sheetId="208">
        <row r="4">
          <cell r="O4">
            <v>67.099999999999994</v>
          </cell>
        </row>
      </sheetData>
      <sheetData sheetId="209">
        <row r="4">
          <cell r="O4">
            <v>67.099999999999994</v>
          </cell>
        </row>
      </sheetData>
      <sheetData sheetId="210">
        <row r="4">
          <cell r="O4">
            <v>67.099999999999994</v>
          </cell>
        </row>
      </sheetData>
      <sheetData sheetId="211">
        <row r="4">
          <cell r="O4">
            <v>67.099999999999994</v>
          </cell>
        </row>
      </sheetData>
      <sheetData sheetId="212">
        <row r="4">
          <cell r="O4">
            <v>67.099999999999994</v>
          </cell>
        </row>
      </sheetData>
      <sheetData sheetId="213">
        <row r="4">
          <cell r="O4">
            <v>67.099999999999994</v>
          </cell>
        </row>
      </sheetData>
      <sheetData sheetId="214">
        <row r="4">
          <cell r="O4">
            <v>67.099999999999994</v>
          </cell>
        </row>
      </sheetData>
      <sheetData sheetId="215">
        <row r="4">
          <cell r="O4">
            <v>67.099999999999994</v>
          </cell>
        </row>
      </sheetData>
      <sheetData sheetId="216">
        <row r="4">
          <cell r="O4">
            <v>67.099999999999994</v>
          </cell>
        </row>
      </sheetData>
      <sheetData sheetId="217">
        <row r="4">
          <cell r="O4">
            <v>67.099999999999994</v>
          </cell>
        </row>
      </sheetData>
      <sheetData sheetId="218">
        <row r="4">
          <cell r="O4">
            <v>67.099999999999994</v>
          </cell>
        </row>
      </sheetData>
      <sheetData sheetId="219">
        <row r="4">
          <cell r="O4">
            <v>67.099999999999994</v>
          </cell>
        </row>
      </sheetData>
      <sheetData sheetId="220">
        <row r="4">
          <cell r="O4">
            <v>67.099999999999994</v>
          </cell>
        </row>
      </sheetData>
      <sheetData sheetId="221">
        <row r="4">
          <cell r="O4">
            <v>67.099999999999994</v>
          </cell>
        </row>
      </sheetData>
      <sheetData sheetId="222">
        <row r="4">
          <cell r="O4">
            <v>67.099999999999994</v>
          </cell>
        </row>
      </sheetData>
      <sheetData sheetId="223">
        <row r="4">
          <cell r="O4">
            <v>67.099999999999994</v>
          </cell>
        </row>
      </sheetData>
      <sheetData sheetId="224">
        <row r="4">
          <cell r="O4">
            <v>67.099999999999994</v>
          </cell>
        </row>
      </sheetData>
      <sheetData sheetId="225">
        <row r="4">
          <cell r="O4">
            <v>67.099999999999994</v>
          </cell>
        </row>
      </sheetData>
      <sheetData sheetId="226">
        <row r="4">
          <cell r="O4">
            <v>67.099999999999994</v>
          </cell>
        </row>
      </sheetData>
      <sheetData sheetId="227" refreshError="1"/>
      <sheetData sheetId="228">
        <row r="4">
          <cell r="O4">
            <v>67.099999999999994</v>
          </cell>
        </row>
      </sheetData>
      <sheetData sheetId="229">
        <row r="4">
          <cell r="O4">
            <v>67.099999999999994</v>
          </cell>
        </row>
      </sheetData>
      <sheetData sheetId="230" refreshError="1"/>
      <sheetData sheetId="231">
        <row r="4">
          <cell r="O4">
            <v>67.099999999999994</v>
          </cell>
        </row>
      </sheetData>
      <sheetData sheetId="232">
        <row r="4">
          <cell r="O4">
            <v>67.099999999999994</v>
          </cell>
        </row>
      </sheetData>
      <sheetData sheetId="233">
        <row r="4">
          <cell r="O4">
            <v>67.099999999999994</v>
          </cell>
        </row>
      </sheetData>
      <sheetData sheetId="234">
        <row r="4">
          <cell r="O4">
            <v>67.099999999999994</v>
          </cell>
        </row>
      </sheetData>
      <sheetData sheetId="235">
        <row r="4">
          <cell r="O4">
            <v>67.099999999999994</v>
          </cell>
        </row>
      </sheetData>
      <sheetData sheetId="236">
        <row r="4">
          <cell r="O4">
            <v>67.099999999999994</v>
          </cell>
        </row>
      </sheetData>
      <sheetData sheetId="237">
        <row r="4">
          <cell r="O4">
            <v>67.099999999999994</v>
          </cell>
        </row>
      </sheetData>
      <sheetData sheetId="238">
        <row r="4">
          <cell r="O4">
            <v>67.099999999999994</v>
          </cell>
        </row>
      </sheetData>
      <sheetData sheetId="239">
        <row r="4">
          <cell r="O4">
            <v>67.099999999999994</v>
          </cell>
        </row>
      </sheetData>
      <sheetData sheetId="240">
        <row r="4">
          <cell r="O4">
            <v>67.099999999999994</v>
          </cell>
        </row>
      </sheetData>
      <sheetData sheetId="241">
        <row r="4">
          <cell r="O4">
            <v>67.099999999999994</v>
          </cell>
        </row>
      </sheetData>
      <sheetData sheetId="242">
        <row r="4">
          <cell r="O4">
            <v>67.099999999999994</v>
          </cell>
        </row>
      </sheetData>
      <sheetData sheetId="243">
        <row r="4">
          <cell r="O4">
            <v>67.099999999999994</v>
          </cell>
        </row>
      </sheetData>
      <sheetData sheetId="244">
        <row r="4">
          <cell r="O4">
            <v>67.099999999999994</v>
          </cell>
        </row>
      </sheetData>
      <sheetData sheetId="245">
        <row r="4">
          <cell r="O4">
            <v>67.099999999999994</v>
          </cell>
        </row>
      </sheetData>
      <sheetData sheetId="246">
        <row r="4">
          <cell r="O4">
            <v>67.099999999999994</v>
          </cell>
        </row>
      </sheetData>
      <sheetData sheetId="247">
        <row r="4">
          <cell r="O4">
            <v>67.099999999999994</v>
          </cell>
        </row>
      </sheetData>
      <sheetData sheetId="248">
        <row r="4">
          <cell r="O4">
            <v>67.099999999999994</v>
          </cell>
        </row>
      </sheetData>
      <sheetData sheetId="249">
        <row r="4">
          <cell r="O4">
            <v>67.099999999999994</v>
          </cell>
        </row>
      </sheetData>
      <sheetData sheetId="250">
        <row r="4">
          <cell r="O4">
            <v>67.099999999999994</v>
          </cell>
        </row>
      </sheetData>
      <sheetData sheetId="251">
        <row r="4">
          <cell r="O4">
            <v>67.099999999999994</v>
          </cell>
        </row>
      </sheetData>
      <sheetData sheetId="252">
        <row r="4">
          <cell r="O4">
            <v>67.099999999999994</v>
          </cell>
        </row>
      </sheetData>
      <sheetData sheetId="253">
        <row r="4">
          <cell r="O4">
            <v>67.099999999999994</v>
          </cell>
        </row>
      </sheetData>
      <sheetData sheetId="254">
        <row r="4">
          <cell r="O4">
            <v>67.099999999999994</v>
          </cell>
        </row>
      </sheetData>
      <sheetData sheetId="255">
        <row r="4">
          <cell r="O4">
            <v>67.099999999999994</v>
          </cell>
        </row>
      </sheetData>
      <sheetData sheetId="256">
        <row r="4">
          <cell r="O4">
            <v>67.099999999999994</v>
          </cell>
        </row>
      </sheetData>
      <sheetData sheetId="257">
        <row r="4">
          <cell r="O4">
            <v>67.099999999999994</v>
          </cell>
        </row>
      </sheetData>
      <sheetData sheetId="258">
        <row r="4">
          <cell r="O4">
            <v>67.099999999999994</v>
          </cell>
        </row>
      </sheetData>
      <sheetData sheetId="259">
        <row r="4">
          <cell r="O4">
            <v>67.099999999999994</v>
          </cell>
        </row>
      </sheetData>
      <sheetData sheetId="260">
        <row r="4">
          <cell r="O4">
            <v>67.099999999999994</v>
          </cell>
        </row>
      </sheetData>
      <sheetData sheetId="261">
        <row r="4">
          <cell r="O4">
            <v>67.099999999999994</v>
          </cell>
        </row>
      </sheetData>
      <sheetData sheetId="262">
        <row r="4">
          <cell r="O4">
            <v>67.099999999999994</v>
          </cell>
        </row>
      </sheetData>
      <sheetData sheetId="263">
        <row r="4">
          <cell r="O4">
            <v>67.099999999999994</v>
          </cell>
        </row>
      </sheetData>
      <sheetData sheetId="264">
        <row r="4">
          <cell r="O4">
            <v>67.099999999999994</v>
          </cell>
        </row>
      </sheetData>
      <sheetData sheetId="265">
        <row r="4">
          <cell r="O4">
            <v>67.099999999999994</v>
          </cell>
        </row>
      </sheetData>
      <sheetData sheetId="266">
        <row r="4">
          <cell r="O4">
            <v>67.099999999999994</v>
          </cell>
        </row>
      </sheetData>
      <sheetData sheetId="267">
        <row r="4">
          <cell r="O4">
            <v>67.099999999999994</v>
          </cell>
        </row>
      </sheetData>
      <sheetData sheetId="268">
        <row r="4">
          <cell r="O4">
            <v>67.099999999999994</v>
          </cell>
        </row>
      </sheetData>
      <sheetData sheetId="269">
        <row r="4">
          <cell r="O4">
            <v>67.099999999999994</v>
          </cell>
        </row>
      </sheetData>
      <sheetData sheetId="270">
        <row r="4">
          <cell r="O4">
            <v>67.099999999999994</v>
          </cell>
        </row>
      </sheetData>
      <sheetData sheetId="271">
        <row r="4">
          <cell r="O4">
            <v>67.099999999999994</v>
          </cell>
        </row>
      </sheetData>
      <sheetData sheetId="272">
        <row r="4">
          <cell r="O4">
            <v>67.099999999999994</v>
          </cell>
        </row>
      </sheetData>
      <sheetData sheetId="273">
        <row r="4">
          <cell r="O4">
            <v>67.099999999999994</v>
          </cell>
        </row>
      </sheetData>
      <sheetData sheetId="274">
        <row r="4">
          <cell r="O4">
            <v>67.099999999999994</v>
          </cell>
        </row>
      </sheetData>
      <sheetData sheetId="275">
        <row r="4">
          <cell r="O4">
            <v>67.099999999999994</v>
          </cell>
        </row>
      </sheetData>
      <sheetData sheetId="276">
        <row r="4">
          <cell r="O4">
            <v>67.099999999999994</v>
          </cell>
        </row>
      </sheetData>
      <sheetData sheetId="277">
        <row r="4">
          <cell r="O4">
            <v>67.099999999999994</v>
          </cell>
        </row>
      </sheetData>
      <sheetData sheetId="278">
        <row r="4">
          <cell r="O4">
            <v>67.099999999999994</v>
          </cell>
        </row>
      </sheetData>
      <sheetData sheetId="279">
        <row r="4">
          <cell r="O4">
            <v>67.099999999999994</v>
          </cell>
        </row>
      </sheetData>
      <sheetData sheetId="280">
        <row r="4">
          <cell r="O4">
            <v>67.099999999999994</v>
          </cell>
        </row>
      </sheetData>
      <sheetData sheetId="281">
        <row r="4">
          <cell r="O4">
            <v>67.099999999999994</v>
          </cell>
        </row>
      </sheetData>
      <sheetData sheetId="282">
        <row r="4">
          <cell r="O4">
            <v>67.099999999999994</v>
          </cell>
        </row>
      </sheetData>
      <sheetData sheetId="283">
        <row r="4">
          <cell r="O4">
            <v>67.099999999999994</v>
          </cell>
        </row>
      </sheetData>
      <sheetData sheetId="284">
        <row r="4">
          <cell r="O4">
            <v>67.099999999999994</v>
          </cell>
        </row>
      </sheetData>
      <sheetData sheetId="285">
        <row r="4">
          <cell r="O4">
            <v>67.099999999999994</v>
          </cell>
        </row>
      </sheetData>
      <sheetData sheetId="286">
        <row r="4">
          <cell r="O4">
            <v>67.099999999999994</v>
          </cell>
        </row>
      </sheetData>
      <sheetData sheetId="287">
        <row r="4">
          <cell r="O4">
            <v>67.099999999999994</v>
          </cell>
        </row>
      </sheetData>
      <sheetData sheetId="288">
        <row r="4">
          <cell r="O4">
            <v>67.099999999999994</v>
          </cell>
        </row>
      </sheetData>
      <sheetData sheetId="289">
        <row r="4">
          <cell r="O4">
            <v>67.099999999999994</v>
          </cell>
        </row>
      </sheetData>
      <sheetData sheetId="290">
        <row r="4">
          <cell r="O4">
            <v>67.099999999999994</v>
          </cell>
        </row>
      </sheetData>
      <sheetData sheetId="291">
        <row r="4">
          <cell r="O4">
            <v>67.099999999999994</v>
          </cell>
        </row>
      </sheetData>
      <sheetData sheetId="292">
        <row r="4">
          <cell r="O4">
            <v>67.099999999999994</v>
          </cell>
        </row>
      </sheetData>
      <sheetData sheetId="293">
        <row r="4">
          <cell r="O4">
            <v>67.099999999999994</v>
          </cell>
        </row>
      </sheetData>
      <sheetData sheetId="294">
        <row r="4">
          <cell r="O4">
            <v>67.099999999999994</v>
          </cell>
        </row>
      </sheetData>
      <sheetData sheetId="295">
        <row r="4">
          <cell r="O4">
            <v>67.099999999999994</v>
          </cell>
        </row>
      </sheetData>
      <sheetData sheetId="296">
        <row r="4">
          <cell r="O4">
            <v>67.099999999999994</v>
          </cell>
        </row>
      </sheetData>
      <sheetData sheetId="297">
        <row r="4">
          <cell r="O4">
            <v>67.099999999999994</v>
          </cell>
        </row>
      </sheetData>
      <sheetData sheetId="298">
        <row r="4">
          <cell r="O4">
            <v>67.099999999999994</v>
          </cell>
        </row>
      </sheetData>
      <sheetData sheetId="299">
        <row r="4">
          <cell r="O4">
            <v>67.099999999999994</v>
          </cell>
        </row>
      </sheetData>
      <sheetData sheetId="300">
        <row r="4">
          <cell r="O4">
            <v>67.099999999999994</v>
          </cell>
        </row>
      </sheetData>
      <sheetData sheetId="301">
        <row r="4">
          <cell r="O4">
            <v>67.099999999999994</v>
          </cell>
        </row>
      </sheetData>
      <sheetData sheetId="302">
        <row r="4">
          <cell r="O4">
            <v>67.099999999999994</v>
          </cell>
        </row>
      </sheetData>
      <sheetData sheetId="303">
        <row r="4">
          <cell r="O4">
            <v>67.099999999999994</v>
          </cell>
        </row>
      </sheetData>
      <sheetData sheetId="304">
        <row r="4">
          <cell r="O4">
            <v>67.099999999999994</v>
          </cell>
        </row>
      </sheetData>
      <sheetData sheetId="305">
        <row r="4">
          <cell r="O4">
            <v>67.099999999999994</v>
          </cell>
        </row>
      </sheetData>
      <sheetData sheetId="306">
        <row r="4">
          <cell r="O4">
            <v>67.099999999999994</v>
          </cell>
        </row>
      </sheetData>
      <sheetData sheetId="307">
        <row r="4">
          <cell r="O4">
            <v>67.099999999999994</v>
          </cell>
        </row>
      </sheetData>
      <sheetData sheetId="308">
        <row r="4">
          <cell r="O4">
            <v>67.099999999999994</v>
          </cell>
        </row>
      </sheetData>
      <sheetData sheetId="309">
        <row r="4">
          <cell r="O4">
            <v>67.099999999999994</v>
          </cell>
        </row>
      </sheetData>
      <sheetData sheetId="310">
        <row r="4">
          <cell r="O4">
            <v>67.099999999999994</v>
          </cell>
        </row>
      </sheetData>
      <sheetData sheetId="311">
        <row r="4">
          <cell r="O4">
            <v>67.099999999999994</v>
          </cell>
        </row>
      </sheetData>
      <sheetData sheetId="312">
        <row r="4">
          <cell r="O4">
            <v>67.099999999999994</v>
          </cell>
        </row>
      </sheetData>
      <sheetData sheetId="313">
        <row r="4">
          <cell r="O4">
            <v>67.099999999999994</v>
          </cell>
        </row>
      </sheetData>
      <sheetData sheetId="314">
        <row r="4">
          <cell r="O4">
            <v>67.099999999999994</v>
          </cell>
        </row>
      </sheetData>
      <sheetData sheetId="315">
        <row r="4">
          <cell r="O4">
            <v>67.099999999999994</v>
          </cell>
        </row>
      </sheetData>
      <sheetData sheetId="316">
        <row r="4">
          <cell r="O4">
            <v>67.099999999999994</v>
          </cell>
        </row>
      </sheetData>
      <sheetData sheetId="317">
        <row r="4">
          <cell r="O4">
            <v>67.099999999999994</v>
          </cell>
        </row>
      </sheetData>
      <sheetData sheetId="318">
        <row r="4">
          <cell r="O4">
            <v>67.099999999999994</v>
          </cell>
        </row>
      </sheetData>
      <sheetData sheetId="319">
        <row r="4">
          <cell r="O4">
            <v>67.099999999999994</v>
          </cell>
        </row>
      </sheetData>
      <sheetData sheetId="320">
        <row r="4">
          <cell r="O4">
            <v>67.099999999999994</v>
          </cell>
        </row>
      </sheetData>
      <sheetData sheetId="321">
        <row r="4">
          <cell r="O4">
            <v>67.099999999999994</v>
          </cell>
        </row>
      </sheetData>
      <sheetData sheetId="322">
        <row r="4">
          <cell r="O4">
            <v>67.099999999999994</v>
          </cell>
        </row>
      </sheetData>
      <sheetData sheetId="323">
        <row r="4">
          <cell r="O4">
            <v>67.099999999999994</v>
          </cell>
        </row>
      </sheetData>
      <sheetData sheetId="324">
        <row r="4">
          <cell r="O4">
            <v>67.099999999999994</v>
          </cell>
        </row>
      </sheetData>
      <sheetData sheetId="325">
        <row r="4">
          <cell r="O4">
            <v>67.099999999999994</v>
          </cell>
        </row>
      </sheetData>
      <sheetData sheetId="326">
        <row r="4">
          <cell r="O4">
            <v>67.099999999999994</v>
          </cell>
        </row>
      </sheetData>
      <sheetData sheetId="327">
        <row r="4">
          <cell r="O4">
            <v>67.099999999999994</v>
          </cell>
        </row>
      </sheetData>
      <sheetData sheetId="328">
        <row r="4">
          <cell r="O4">
            <v>67.099999999999994</v>
          </cell>
        </row>
      </sheetData>
      <sheetData sheetId="329">
        <row r="4">
          <cell r="O4">
            <v>67.099999999999994</v>
          </cell>
        </row>
      </sheetData>
      <sheetData sheetId="330">
        <row r="4">
          <cell r="O4">
            <v>67.099999999999994</v>
          </cell>
        </row>
      </sheetData>
      <sheetData sheetId="331">
        <row r="4">
          <cell r="O4">
            <v>67.099999999999994</v>
          </cell>
        </row>
      </sheetData>
      <sheetData sheetId="332">
        <row r="4">
          <cell r="O4">
            <v>67.099999999999994</v>
          </cell>
        </row>
      </sheetData>
      <sheetData sheetId="333">
        <row r="4">
          <cell r="O4">
            <v>67.099999999999994</v>
          </cell>
        </row>
      </sheetData>
      <sheetData sheetId="334">
        <row r="4">
          <cell r="O4">
            <v>67.099999999999994</v>
          </cell>
        </row>
      </sheetData>
      <sheetData sheetId="335">
        <row r="4">
          <cell r="O4">
            <v>67.099999999999994</v>
          </cell>
        </row>
      </sheetData>
      <sheetData sheetId="336">
        <row r="4">
          <cell r="O4">
            <v>67.099999999999994</v>
          </cell>
        </row>
      </sheetData>
      <sheetData sheetId="337">
        <row r="4">
          <cell r="O4">
            <v>67.099999999999994</v>
          </cell>
        </row>
      </sheetData>
      <sheetData sheetId="338">
        <row r="4">
          <cell r="O4">
            <v>67.099999999999994</v>
          </cell>
        </row>
      </sheetData>
      <sheetData sheetId="339">
        <row r="4">
          <cell r="O4">
            <v>67.099999999999994</v>
          </cell>
        </row>
      </sheetData>
      <sheetData sheetId="340">
        <row r="4">
          <cell r="O4">
            <v>67.099999999999994</v>
          </cell>
        </row>
      </sheetData>
      <sheetData sheetId="341">
        <row r="4">
          <cell r="O4">
            <v>67.099999999999994</v>
          </cell>
        </row>
      </sheetData>
      <sheetData sheetId="342">
        <row r="4">
          <cell r="O4">
            <v>67.099999999999994</v>
          </cell>
        </row>
      </sheetData>
      <sheetData sheetId="343">
        <row r="4">
          <cell r="O4">
            <v>67.099999999999994</v>
          </cell>
        </row>
      </sheetData>
      <sheetData sheetId="344">
        <row r="4">
          <cell r="O4">
            <v>67.099999999999994</v>
          </cell>
        </row>
      </sheetData>
      <sheetData sheetId="345">
        <row r="4">
          <cell r="O4">
            <v>67.099999999999994</v>
          </cell>
        </row>
      </sheetData>
      <sheetData sheetId="346">
        <row r="4">
          <cell r="O4">
            <v>67.099999999999994</v>
          </cell>
        </row>
      </sheetData>
      <sheetData sheetId="347">
        <row r="4">
          <cell r="O4">
            <v>67.099999999999994</v>
          </cell>
        </row>
      </sheetData>
      <sheetData sheetId="348">
        <row r="4">
          <cell r="O4">
            <v>67.099999999999994</v>
          </cell>
        </row>
      </sheetData>
      <sheetData sheetId="349">
        <row r="4">
          <cell r="O4">
            <v>67.099999999999994</v>
          </cell>
        </row>
      </sheetData>
      <sheetData sheetId="350">
        <row r="4">
          <cell r="O4">
            <v>67.099999999999994</v>
          </cell>
        </row>
      </sheetData>
      <sheetData sheetId="351">
        <row r="4">
          <cell r="O4">
            <v>67.099999999999994</v>
          </cell>
        </row>
      </sheetData>
      <sheetData sheetId="352">
        <row r="4">
          <cell r="O4">
            <v>67.099999999999994</v>
          </cell>
        </row>
      </sheetData>
      <sheetData sheetId="353">
        <row r="4">
          <cell r="O4">
            <v>67.099999999999994</v>
          </cell>
        </row>
      </sheetData>
      <sheetData sheetId="354">
        <row r="4">
          <cell r="O4">
            <v>67.099999999999994</v>
          </cell>
        </row>
      </sheetData>
      <sheetData sheetId="355">
        <row r="4">
          <cell r="O4">
            <v>67.099999999999994</v>
          </cell>
        </row>
      </sheetData>
      <sheetData sheetId="356">
        <row r="4">
          <cell r="O4">
            <v>67.099999999999994</v>
          </cell>
        </row>
      </sheetData>
      <sheetData sheetId="357">
        <row r="4">
          <cell r="O4">
            <v>67.099999999999994</v>
          </cell>
        </row>
      </sheetData>
      <sheetData sheetId="358">
        <row r="4">
          <cell r="O4">
            <v>67.099999999999994</v>
          </cell>
        </row>
      </sheetData>
      <sheetData sheetId="359">
        <row r="4">
          <cell r="O4">
            <v>67.099999999999994</v>
          </cell>
        </row>
      </sheetData>
      <sheetData sheetId="360">
        <row r="4">
          <cell r="O4">
            <v>67.099999999999994</v>
          </cell>
        </row>
      </sheetData>
      <sheetData sheetId="361">
        <row r="4">
          <cell r="O4">
            <v>67.099999999999994</v>
          </cell>
        </row>
      </sheetData>
      <sheetData sheetId="362">
        <row r="4">
          <cell r="O4">
            <v>67.099999999999994</v>
          </cell>
        </row>
      </sheetData>
      <sheetData sheetId="363">
        <row r="4">
          <cell r="O4">
            <v>67.099999999999994</v>
          </cell>
        </row>
      </sheetData>
      <sheetData sheetId="364">
        <row r="4">
          <cell r="O4">
            <v>67.099999999999994</v>
          </cell>
        </row>
      </sheetData>
      <sheetData sheetId="365">
        <row r="4">
          <cell r="O4">
            <v>67.099999999999994</v>
          </cell>
        </row>
      </sheetData>
      <sheetData sheetId="366">
        <row r="4">
          <cell r="O4">
            <v>67.099999999999994</v>
          </cell>
        </row>
      </sheetData>
      <sheetData sheetId="367">
        <row r="4">
          <cell r="O4">
            <v>67.099999999999994</v>
          </cell>
        </row>
      </sheetData>
      <sheetData sheetId="368">
        <row r="4">
          <cell r="O4">
            <v>67.099999999999994</v>
          </cell>
        </row>
      </sheetData>
      <sheetData sheetId="369">
        <row r="4">
          <cell r="O4">
            <v>67.099999999999994</v>
          </cell>
        </row>
      </sheetData>
      <sheetData sheetId="370">
        <row r="4">
          <cell r="O4">
            <v>67.099999999999994</v>
          </cell>
        </row>
      </sheetData>
      <sheetData sheetId="371">
        <row r="4">
          <cell r="O4">
            <v>67.099999999999994</v>
          </cell>
        </row>
      </sheetData>
      <sheetData sheetId="372">
        <row r="4">
          <cell r="O4">
            <v>67.099999999999994</v>
          </cell>
        </row>
      </sheetData>
      <sheetData sheetId="373">
        <row r="4">
          <cell r="O4">
            <v>67.099999999999994</v>
          </cell>
        </row>
      </sheetData>
      <sheetData sheetId="374">
        <row r="4">
          <cell r="O4">
            <v>67.099999999999994</v>
          </cell>
        </row>
      </sheetData>
      <sheetData sheetId="375">
        <row r="4">
          <cell r="O4">
            <v>67.099999999999994</v>
          </cell>
        </row>
      </sheetData>
      <sheetData sheetId="376">
        <row r="4">
          <cell r="O4">
            <v>67.099999999999994</v>
          </cell>
        </row>
      </sheetData>
      <sheetData sheetId="377">
        <row r="4">
          <cell r="O4">
            <v>67.099999999999994</v>
          </cell>
        </row>
      </sheetData>
      <sheetData sheetId="378">
        <row r="4">
          <cell r="O4">
            <v>67.099999999999994</v>
          </cell>
        </row>
      </sheetData>
      <sheetData sheetId="379">
        <row r="4">
          <cell r="O4">
            <v>67.099999999999994</v>
          </cell>
        </row>
      </sheetData>
      <sheetData sheetId="380">
        <row r="4">
          <cell r="O4">
            <v>67.099999999999994</v>
          </cell>
        </row>
      </sheetData>
      <sheetData sheetId="381">
        <row r="4">
          <cell r="O4">
            <v>67.099999999999994</v>
          </cell>
        </row>
      </sheetData>
      <sheetData sheetId="382">
        <row r="4">
          <cell r="O4">
            <v>67.099999999999994</v>
          </cell>
        </row>
      </sheetData>
      <sheetData sheetId="383">
        <row r="4">
          <cell r="O4">
            <v>67.099999999999994</v>
          </cell>
        </row>
      </sheetData>
      <sheetData sheetId="384">
        <row r="4">
          <cell r="O4">
            <v>67.099999999999994</v>
          </cell>
        </row>
      </sheetData>
      <sheetData sheetId="385">
        <row r="4">
          <cell r="O4">
            <v>67.099999999999994</v>
          </cell>
        </row>
      </sheetData>
      <sheetData sheetId="386">
        <row r="4">
          <cell r="O4">
            <v>67.099999999999994</v>
          </cell>
        </row>
      </sheetData>
      <sheetData sheetId="387">
        <row r="4">
          <cell r="O4">
            <v>67.099999999999994</v>
          </cell>
        </row>
      </sheetData>
      <sheetData sheetId="388">
        <row r="4">
          <cell r="O4">
            <v>67.099999999999994</v>
          </cell>
        </row>
      </sheetData>
      <sheetData sheetId="389">
        <row r="4">
          <cell r="O4">
            <v>67.099999999999994</v>
          </cell>
        </row>
      </sheetData>
      <sheetData sheetId="390">
        <row r="4">
          <cell r="O4">
            <v>67.099999999999994</v>
          </cell>
        </row>
      </sheetData>
      <sheetData sheetId="391" refreshError="1"/>
      <sheetData sheetId="392">
        <row r="4">
          <cell r="O4">
            <v>67.099999999999994</v>
          </cell>
        </row>
      </sheetData>
      <sheetData sheetId="393">
        <row r="4">
          <cell r="O4">
            <v>67.099999999999994</v>
          </cell>
        </row>
      </sheetData>
      <sheetData sheetId="394">
        <row r="4">
          <cell r="O4">
            <v>67.099999999999994</v>
          </cell>
        </row>
      </sheetData>
      <sheetData sheetId="395">
        <row r="4">
          <cell r="O4">
            <v>67.099999999999994</v>
          </cell>
        </row>
      </sheetData>
      <sheetData sheetId="396">
        <row r="4">
          <cell r="O4">
            <v>67.099999999999994</v>
          </cell>
        </row>
      </sheetData>
      <sheetData sheetId="397">
        <row r="4">
          <cell r="O4">
            <v>67.099999999999994</v>
          </cell>
        </row>
      </sheetData>
      <sheetData sheetId="398">
        <row r="4">
          <cell r="O4">
            <v>67.099999999999994</v>
          </cell>
        </row>
      </sheetData>
      <sheetData sheetId="399">
        <row r="4">
          <cell r="O4">
            <v>67.099999999999994</v>
          </cell>
        </row>
      </sheetData>
      <sheetData sheetId="400">
        <row r="4">
          <cell r="O4">
            <v>67.099999999999994</v>
          </cell>
        </row>
      </sheetData>
      <sheetData sheetId="401">
        <row r="4">
          <cell r="O4">
            <v>67.099999999999994</v>
          </cell>
        </row>
      </sheetData>
      <sheetData sheetId="402">
        <row r="4">
          <cell r="O4">
            <v>67.099999999999994</v>
          </cell>
        </row>
      </sheetData>
      <sheetData sheetId="403">
        <row r="4">
          <cell r="O4">
            <v>67.099999999999994</v>
          </cell>
        </row>
      </sheetData>
      <sheetData sheetId="404">
        <row r="4">
          <cell r="O4">
            <v>67.099999999999994</v>
          </cell>
        </row>
      </sheetData>
      <sheetData sheetId="405">
        <row r="4">
          <cell r="O4">
            <v>67.099999999999994</v>
          </cell>
        </row>
      </sheetData>
      <sheetData sheetId="406">
        <row r="4">
          <cell r="O4">
            <v>67.099999999999994</v>
          </cell>
        </row>
      </sheetData>
      <sheetData sheetId="407">
        <row r="4">
          <cell r="O4">
            <v>67.099999999999994</v>
          </cell>
        </row>
      </sheetData>
      <sheetData sheetId="408">
        <row r="4">
          <cell r="O4">
            <v>67.099999999999994</v>
          </cell>
        </row>
      </sheetData>
      <sheetData sheetId="409">
        <row r="4">
          <cell r="O4">
            <v>67.099999999999994</v>
          </cell>
        </row>
      </sheetData>
      <sheetData sheetId="410">
        <row r="4">
          <cell r="O4">
            <v>67.099999999999994</v>
          </cell>
        </row>
      </sheetData>
      <sheetData sheetId="411">
        <row r="4">
          <cell r="O4">
            <v>67.099999999999994</v>
          </cell>
        </row>
      </sheetData>
      <sheetData sheetId="412">
        <row r="4">
          <cell r="O4">
            <v>67.099999999999994</v>
          </cell>
        </row>
      </sheetData>
      <sheetData sheetId="413">
        <row r="4">
          <cell r="O4">
            <v>67.099999999999994</v>
          </cell>
        </row>
      </sheetData>
      <sheetData sheetId="414">
        <row r="4">
          <cell r="O4">
            <v>67.099999999999994</v>
          </cell>
        </row>
      </sheetData>
      <sheetData sheetId="415">
        <row r="4">
          <cell r="O4">
            <v>67.099999999999994</v>
          </cell>
        </row>
      </sheetData>
      <sheetData sheetId="416">
        <row r="4">
          <cell r="O4">
            <v>67.099999999999994</v>
          </cell>
        </row>
      </sheetData>
      <sheetData sheetId="417" refreshError="1"/>
      <sheetData sheetId="418" refreshError="1"/>
      <sheetData sheetId="419">
        <row r="4">
          <cell r="O4">
            <v>67.099999999999994</v>
          </cell>
        </row>
      </sheetData>
      <sheetData sheetId="420">
        <row r="4">
          <cell r="O4">
            <v>67.099999999999994</v>
          </cell>
        </row>
      </sheetData>
      <sheetData sheetId="421">
        <row r="4">
          <cell r="O4">
            <v>67.099999999999994</v>
          </cell>
        </row>
      </sheetData>
      <sheetData sheetId="422">
        <row r="4">
          <cell r="O4">
            <v>67.099999999999994</v>
          </cell>
        </row>
      </sheetData>
      <sheetData sheetId="423">
        <row r="4">
          <cell r="O4">
            <v>67.099999999999994</v>
          </cell>
        </row>
      </sheetData>
      <sheetData sheetId="424">
        <row r="4">
          <cell r="O4">
            <v>67.099999999999994</v>
          </cell>
        </row>
      </sheetData>
      <sheetData sheetId="425">
        <row r="4">
          <cell r="O4">
            <v>67.099999999999994</v>
          </cell>
        </row>
      </sheetData>
      <sheetData sheetId="426">
        <row r="4">
          <cell r="O4">
            <v>67.099999999999994</v>
          </cell>
        </row>
      </sheetData>
      <sheetData sheetId="427">
        <row r="4">
          <cell r="O4">
            <v>67.099999999999994</v>
          </cell>
        </row>
      </sheetData>
      <sheetData sheetId="428">
        <row r="4">
          <cell r="O4">
            <v>67.099999999999994</v>
          </cell>
        </row>
      </sheetData>
      <sheetData sheetId="429">
        <row r="4">
          <cell r="O4">
            <v>67.099999999999994</v>
          </cell>
        </row>
      </sheetData>
      <sheetData sheetId="430">
        <row r="4">
          <cell r="O4">
            <v>67.099999999999994</v>
          </cell>
        </row>
      </sheetData>
      <sheetData sheetId="431">
        <row r="4">
          <cell r="O4">
            <v>67.099999999999994</v>
          </cell>
        </row>
      </sheetData>
      <sheetData sheetId="432">
        <row r="4">
          <cell r="O4">
            <v>67.099999999999994</v>
          </cell>
        </row>
      </sheetData>
      <sheetData sheetId="433">
        <row r="4">
          <cell r="O4">
            <v>67.099999999999994</v>
          </cell>
        </row>
      </sheetData>
      <sheetData sheetId="434">
        <row r="4">
          <cell r="O4">
            <v>67.099999999999994</v>
          </cell>
        </row>
      </sheetData>
      <sheetData sheetId="435">
        <row r="4">
          <cell r="O4">
            <v>67.099999999999994</v>
          </cell>
        </row>
      </sheetData>
      <sheetData sheetId="436">
        <row r="4">
          <cell r="O4">
            <v>67.099999999999994</v>
          </cell>
        </row>
      </sheetData>
      <sheetData sheetId="437">
        <row r="4">
          <cell r="O4">
            <v>67.099999999999994</v>
          </cell>
        </row>
      </sheetData>
      <sheetData sheetId="438">
        <row r="4">
          <cell r="O4">
            <v>67.099999999999994</v>
          </cell>
        </row>
      </sheetData>
      <sheetData sheetId="439">
        <row r="4">
          <cell r="O4">
            <v>67.099999999999994</v>
          </cell>
        </row>
      </sheetData>
      <sheetData sheetId="440">
        <row r="4">
          <cell r="O4">
            <v>67.099999999999994</v>
          </cell>
        </row>
      </sheetData>
      <sheetData sheetId="441">
        <row r="4">
          <cell r="O4">
            <v>67.099999999999994</v>
          </cell>
        </row>
      </sheetData>
      <sheetData sheetId="442">
        <row r="4">
          <cell r="O4">
            <v>67.099999999999994</v>
          </cell>
        </row>
      </sheetData>
      <sheetData sheetId="443">
        <row r="4">
          <cell r="O4">
            <v>67.099999999999994</v>
          </cell>
        </row>
      </sheetData>
      <sheetData sheetId="444">
        <row r="4">
          <cell r="O4">
            <v>67.099999999999994</v>
          </cell>
        </row>
      </sheetData>
      <sheetData sheetId="445">
        <row r="4">
          <cell r="O4">
            <v>67.099999999999994</v>
          </cell>
        </row>
      </sheetData>
      <sheetData sheetId="446">
        <row r="4">
          <cell r="O4">
            <v>67.099999999999994</v>
          </cell>
        </row>
      </sheetData>
      <sheetData sheetId="447">
        <row r="4">
          <cell r="O4">
            <v>67.099999999999994</v>
          </cell>
        </row>
      </sheetData>
      <sheetData sheetId="448">
        <row r="4">
          <cell r="O4">
            <v>67.099999999999994</v>
          </cell>
        </row>
      </sheetData>
      <sheetData sheetId="449">
        <row r="4">
          <cell r="O4">
            <v>67.099999999999994</v>
          </cell>
        </row>
      </sheetData>
      <sheetData sheetId="450">
        <row r="4">
          <cell r="O4">
            <v>67.099999999999994</v>
          </cell>
        </row>
      </sheetData>
      <sheetData sheetId="451">
        <row r="4">
          <cell r="O4">
            <v>67.099999999999994</v>
          </cell>
        </row>
      </sheetData>
      <sheetData sheetId="452">
        <row r="4">
          <cell r="O4">
            <v>67.099999999999994</v>
          </cell>
        </row>
      </sheetData>
      <sheetData sheetId="453">
        <row r="4">
          <cell r="O4">
            <v>67.099999999999994</v>
          </cell>
        </row>
      </sheetData>
      <sheetData sheetId="454">
        <row r="4">
          <cell r="O4">
            <v>67.099999999999994</v>
          </cell>
        </row>
      </sheetData>
      <sheetData sheetId="455">
        <row r="4">
          <cell r="O4">
            <v>67.099999999999994</v>
          </cell>
        </row>
      </sheetData>
      <sheetData sheetId="456">
        <row r="4">
          <cell r="O4">
            <v>67.099999999999994</v>
          </cell>
        </row>
      </sheetData>
      <sheetData sheetId="457">
        <row r="4">
          <cell r="O4">
            <v>67.099999999999994</v>
          </cell>
        </row>
      </sheetData>
      <sheetData sheetId="458">
        <row r="4">
          <cell r="O4">
            <v>67.099999999999994</v>
          </cell>
        </row>
      </sheetData>
      <sheetData sheetId="459">
        <row r="4">
          <cell r="O4">
            <v>67.099999999999994</v>
          </cell>
        </row>
      </sheetData>
      <sheetData sheetId="460">
        <row r="4">
          <cell r="O4">
            <v>67.099999999999994</v>
          </cell>
        </row>
      </sheetData>
      <sheetData sheetId="461">
        <row r="4">
          <cell r="O4">
            <v>67.099999999999994</v>
          </cell>
        </row>
      </sheetData>
      <sheetData sheetId="462">
        <row r="4">
          <cell r="O4">
            <v>67.099999999999994</v>
          </cell>
        </row>
      </sheetData>
      <sheetData sheetId="463">
        <row r="4">
          <cell r="O4">
            <v>67.099999999999994</v>
          </cell>
        </row>
      </sheetData>
      <sheetData sheetId="464">
        <row r="4">
          <cell r="O4">
            <v>67.099999999999994</v>
          </cell>
        </row>
      </sheetData>
      <sheetData sheetId="465">
        <row r="4">
          <cell r="O4">
            <v>67.099999999999994</v>
          </cell>
        </row>
      </sheetData>
      <sheetData sheetId="466">
        <row r="4">
          <cell r="O4">
            <v>67.099999999999994</v>
          </cell>
        </row>
      </sheetData>
      <sheetData sheetId="467">
        <row r="4">
          <cell r="O4">
            <v>67.099999999999994</v>
          </cell>
        </row>
      </sheetData>
      <sheetData sheetId="468">
        <row r="4">
          <cell r="O4">
            <v>67.099999999999994</v>
          </cell>
        </row>
      </sheetData>
      <sheetData sheetId="469">
        <row r="4">
          <cell r="O4">
            <v>67.099999999999994</v>
          </cell>
        </row>
      </sheetData>
      <sheetData sheetId="470" refreshError="1"/>
      <sheetData sheetId="471" refreshError="1"/>
      <sheetData sheetId="472" refreshError="1"/>
      <sheetData sheetId="473">
        <row r="4">
          <cell r="O4">
            <v>67.099999999999994</v>
          </cell>
        </row>
      </sheetData>
      <sheetData sheetId="474">
        <row r="4">
          <cell r="O4">
            <v>67.099999999999994</v>
          </cell>
        </row>
      </sheetData>
      <sheetData sheetId="475">
        <row r="4">
          <cell r="O4">
            <v>67.099999999999994</v>
          </cell>
        </row>
      </sheetData>
      <sheetData sheetId="476">
        <row r="4">
          <cell r="O4">
            <v>67.099999999999994</v>
          </cell>
        </row>
      </sheetData>
      <sheetData sheetId="477">
        <row r="4">
          <cell r="O4">
            <v>67.099999999999994</v>
          </cell>
        </row>
      </sheetData>
      <sheetData sheetId="478">
        <row r="4">
          <cell r="O4">
            <v>67.099999999999994</v>
          </cell>
        </row>
      </sheetData>
      <sheetData sheetId="479">
        <row r="4">
          <cell r="O4">
            <v>67.099999999999994</v>
          </cell>
        </row>
      </sheetData>
      <sheetData sheetId="480">
        <row r="4">
          <cell r="O4">
            <v>67.099999999999994</v>
          </cell>
        </row>
      </sheetData>
      <sheetData sheetId="481">
        <row r="4">
          <cell r="O4">
            <v>67.099999999999994</v>
          </cell>
        </row>
      </sheetData>
      <sheetData sheetId="482">
        <row r="4">
          <cell r="O4">
            <v>67.099999999999994</v>
          </cell>
        </row>
      </sheetData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>
        <row r="4">
          <cell r="O4">
            <v>67.099999999999994</v>
          </cell>
        </row>
      </sheetData>
      <sheetData sheetId="490">
        <row r="4">
          <cell r="O4">
            <v>67.099999999999994</v>
          </cell>
        </row>
      </sheetData>
      <sheetData sheetId="491">
        <row r="4">
          <cell r="O4">
            <v>67.099999999999994</v>
          </cell>
        </row>
      </sheetData>
      <sheetData sheetId="492">
        <row r="4">
          <cell r="O4">
            <v>67.099999999999994</v>
          </cell>
        </row>
      </sheetData>
      <sheetData sheetId="493">
        <row r="4">
          <cell r="O4">
            <v>67.099999999999994</v>
          </cell>
        </row>
      </sheetData>
      <sheetData sheetId="494">
        <row r="4">
          <cell r="O4">
            <v>67.099999999999994</v>
          </cell>
        </row>
      </sheetData>
      <sheetData sheetId="495">
        <row r="4">
          <cell r="O4">
            <v>67.099999999999994</v>
          </cell>
        </row>
      </sheetData>
      <sheetData sheetId="496">
        <row r="4">
          <cell r="O4">
            <v>67.099999999999994</v>
          </cell>
        </row>
      </sheetData>
      <sheetData sheetId="497">
        <row r="4">
          <cell r="O4">
            <v>67.099999999999994</v>
          </cell>
        </row>
      </sheetData>
      <sheetData sheetId="498">
        <row r="4">
          <cell r="O4">
            <v>67.099999999999994</v>
          </cell>
        </row>
      </sheetData>
      <sheetData sheetId="499">
        <row r="4">
          <cell r="O4">
            <v>67.099999999999994</v>
          </cell>
        </row>
      </sheetData>
      <sheetData sheetId="500">
        <row r="4">
          <cell r="O4">
            <v>67.099999999999994</v>
          </cell>
        </row>
      </sheetData>
      <sheetData sheetId="501">
        <row r="4">
          <cell r="O4">
            <v>67.099999999999994</v>
          </cell>
        </row>
      </sheetData>
      <sheetData sheetId="502">
        <row r="4">
          <cell r="O4">
            <v>67.099999999999994</v>
          </cell>
        </row>
      </sheetData>
      <sheetData sheetId="503">
        <row r="4">
          <cell r="O4">
            <v>67.099999999999994</v>
          </cell>
        </row>
      </sheetData>
      <sheetData sheetId="504">
        <row r="4">
          <cell r="O4">
            <v>67.099999999999994</v>
          </cell>
        </row>
      </sheetData>
      <sheetData sheetId="505">
        <row r="4">
          <cell r="O4">
            <v>67.099999999999994</v>
          </cell>
        </row>
      </sheetData>
      <sheetData sheetId="506">
        <row r="4">
          <cell r="O4">
            <v>67.099999999999994</v>
          </cell>
        </row>
      </sheetData>
      <sheetData sheetId="507" refreshError="1"/>
      <sheetData sheetId="508">
        <row r="4">
          <cell r="O4">
            <v>67.099999999999994</v>
          </cell>
        </row>
      </sheetData>
      <sheetData sheetId="509">
        <row r="4">
          <cell r="O4">
            <v>0</v>
          </cell>
        </row>
      </sheetData>
      <sheetData sheetId="510">
        <row r="4">
          <cell r="O4">
            <v>67.099999999999994</v>
          </cell>
        </row>
      </sheetData>
      <sheetData sheetId="511">
        <row r="4">
          <cell r="O4">
            <v>67.099999999999994</v>
          </cell>
        </row>
      </sheetData>
      <sheetData sheetId="512">
        <row r="4">
          <cell r="O4">
            <v>67.099999999999994</v>
          </cell>
        </row>
      </sheetData>
      <sheetData sheetId="513">
        <row r="4">
          <cell r="O4">
            <v>67.099999999999994</v>
          </cell>
        </row>
      </sheetData>
      <sheetData sheetId="514">
        <row r="4">
          <cell r="O4">
            <v>67.099999999999994</v>
          </cell>
        </row>
      </sheetData>
      <sheetData sheetId="515">
        <row r="4">
          <cell r="O4">
            <v>67.099999999999994</v>
          </cell>
        </row>
      </sheetData>
      <sheetData sheetId="516">
        <row r="4">
          <cell r="O4">
            <v>67.099999999999994</v>
          </cell>
        </row>
      </sheetData>
      <sheetData sheetId="517">
        <row r="4">
          <cell r="O4">
            <v>67.099999999999994</v>
          </cell>
        </row>
      </sheetData>
      <sheetData sheetId="518">
        <row r="4">
          <cell r="O4">
            <v>67.099999999999994</v>
          </cell>
        </row>
      </sheetData>
      <sheetData sheetId="519">
        <row r="4">
          <cell r="O4">
            <v>67.099999999999994</v>
          </cell>
        </row>
      </sheetData>
      <sheetData sheetId="520">
        <row r="4">
          <cell r="O4">
            <v>0</v>
          </cell>
        </row>
      </sheetData>
      <sheetData sheetId="521">
        <row r="4">
          <cell r="O4">
            <v>67.099999999999994</v>
          </cell>
        </row>
      </sheetData>
      <sheetData sheetId="522">
        <row r="4">
          <cell r="O4">
            <v>67.099999999999994</v>
          </cell>
        </row>
      </sheetData>
      <sheetData sheetId="523">
        <row r="4">
          <cell r="O4">
            <v>67.099999999999994</v>
          </cell>
        </row>
      </sheetData>
      <sheetData sheetId="524">
        <row r="4">
          <cell r="O4">
            <v>67.099999999999994</v>
          </cell>
        </row>
      </sheetData>
      <sheetData sheetId="525" refreshError="1"/>
      <sheetData sheetId="526">
        <row r="4">
          <cell r="O4">
            <v>67.099999999999994</v>
          </cell>
        </row>
      </sheetData>
      <sheetData sheetId="527">
        <row r="4">
          <cell r="O4">
            <v>67.099999999999994</v>
          </cell>
        </row>
      </sheetData>
      <sheetData sheetId="528" refreshError="1"/>
      <sheetData sheetId="529">
        <row r="4">
          <cell r="O4">
            <v>67.099999999999994</v>
          </cell>
        </row>
      </sheetData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>
        <row r="4">
          <cell r="O4" t="str">
            <v>Ундиришга қолагнлар</v>
          </cell>
        </row>
      </sheetData>
      <sheetData sheetId="538">
        <row r="4">
          <cell r="O4" t="str">
            <v>Ундиришга қолагнлар</v>
          </cell>
        </row>
      </sheetData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>
        <row r="4">
          <cell r="O4">
            <v>67.099999999999994</v>
          </cell>
        </row>
      </sheetData>
      <sheetData sheetId="553">
        <row r="4">
          <cell r="O4">
            <v>67.099999999999994</v>
          </cell>
        </row>
      </sheetData>
      <sheetData sheetId="554">
        <row r="4">
          <cell r="O4">
            <v>67.099999999999994</v>
          </cell>
        </row>
      </sheetData>
      <sheetData sheetId="555">
        <row r="4">
          <cell r="O4">
            <v>67.099999999999994</v>
          </cell>
        </row>
      </sheetData>
      <sheetData sheetId="556">
        <row r="4">
          <cell r="O4">
            <v>67.099999999999994</v>
          </cell>
        </row>
      </sheetData>
      <sheetData sheetId="557">
        <row r="4">
          <cell r="O4">
            <v>67.099999999999994</v>
          </cell>
        </row>
      </sheetData>
      <sheetData sheetId="558">
        <row r="4">
          <cell r="O4">
            <v>67.099999999999994</v>
          </cell>
        </row>
      </sheetData>
      <sheetData sheetId="559">
        <row r="4">
          <cell r="O4">
            <v>67.099999999999994</v>
          </cell>
        </row>
      </sheetData>
      <sheetData sheetId="560">
        <row r="4">
          <cell r="O4">
            <v>67.099999999999994</v>
          </cell>
        </row>
      </sheetData>
      <sheetData sheetId="561">
        <row r="4">
          <cell r="O4">
            <v>67.099999999999994</v>
          </cell>
        </row>
      </sheetData>
      <sheetData sheetId="562">
        <row r="4">
          <cell r="O4">
            <v>67.099999999999994</v>
          </cell>
        </row>
      </sheetData>
      <sheetData sheetId="563">
        <row r="4">
          <cell r="O4">
            <v>67.099999999999994</v>
          </cell>
        </row>
      </sheetData>
      <sheetData sheetId="564">
        <row r="4">
          <cell r="O4">
            <v>67.099999999999994</v>
          </cell>
        </row>
      </sheetData>
      <sheetData sheetId="565">
        <row r="4">
          <cell r="O4">
            <v>67.099999999999994</v>
          </cell>
        </row>
      </sheetData>
      <sheetData sheetId="566">
        <row r="4">
          <cell r="O4">
            <v>67.099999999999994</v>
          </cell>
        </row>
      </sheetData>
      <sheetData sheetId="567">
        <row r="4">
          <cell r="O4">
            <v>67.099999999999994</v>
          </cell>
        </row>
      </sheetData>
      <sheetData sheetId="568">
        <row r="4">
          <cell r="O4">
            <v>67.099999999999994</v>
          </cell>
        </row>
      </sheetData>
      <sheetData sheetId="569">
        <row r="4">
          <cell r="O4">
            <v>67.099999999999994</v>
          </cell>
        </row>
      </sheetData>
      <sheetData sheetId="570">
        <row r="4">
          <cell r="O4">
            <v>67.099999999999994</v>
          </cell>
        </row>
      </sheetData>
      <sheetData sheetId="571">
        <row r="4">
          <cell r="O4">
            <v>67.099999999999994</v>
          </cell>
        </row>
      </sheetData>
      <sheetData sheetId="572">
        <row r="4">
          <cell r="O4">
            <v>67.099999999999994</v>
          </cell>
        </row>
      </sheetData>
      <sheetData sheetId="573">
        <row r="4">
          <cell r="O4">
            <v>67.099999999999994</v>
          </cell>
        </row>
      </sheetData>
      <sheetData sheetId="574">
        <row r="4">
          <cell r="O4">
            <v>67.099999999999994</v>
          </cell>
        </row>
      </sheetData>
      <sheetData sheetId="575">
        <row r="4">
          <cell r="O4">
            <v>67.099999999999994</v>
          </cell>
        </row>
      </sheetData>
      <sheetData sheetId="576">
        <row r="4">
          <cell r="O4">
            <v>67.099999999999994</v>
          </cell>
        </row>
      </sheetData>
      <sheetData sheetId="577">
        <row r="4">
          <cell r="O4">
            <v>67.099999999999994</v>
          </cell>
        </row>
      </sheetData>
      <sheetData sheetId="578">
        <row r="4">
          <cell r="O4">
            <v>67.099999999999994</v>
          </cell>
        </row>
      </sheetData>
      <sheetData sheetId="579">
        <row r="4">
          <cell r="O4">
            <v>67.099999999999994</v>
          </cell>
        </row>
      </sheetData>
      <sheetData sheetId="580">
        <row r="4">
          <cell r="O4">
            <v>67.099999999999994</v>
          </cell>
        </row>
      </sheetData>
      <sheetData sheetId="581">
        <row r="4">
          <cell r="O4">
            <v>67.099999999999994</v>
          </cell>
        </row>
      </sheetData>
      <sheetData sheetId="582">
        <row r="4">
          <cell r="O4">
            <v>0</v>
          </cell>
        </row>
      </sheetData>
      <sheetData sheetId="583">
        <row r="4">
          <cell r="O4">
            <v>67.099999999999994</v>
          </cell>
        </row>
      </sheetData>
      <sheetData sheetId="584">
        <row r="4">
          <cell r="O4">
            <v>0</v>
          </cell>
        </row>
      </sheetData>
      <sheetData sheetId="585">
        <row r="4">
          <cell r="O4">
            <v>67.099999999999994</v>
          </cell>
        </row>
      </sheetData>
      <sheetData sheetId="586">
        <row r="4">
          <cell r="O4">
            <v>67.099999999999994</v>
          </cell>
        </row>
      </sheetData>
      <sheetData sheetId="587">
        <row r="4">
          <cell r="O4">
            <v>67.099999999999994</v>
          </cell>
        </row>
      </sheetData>
      <sheetData sheetId="588">
        <row r="4">
          <cell r="O4">
            <v>67.099999999999994</v>
          </cell>
        </row>
      </sheetData>
      <sheetData sheetId="589">
        <row r="4">
          <cell r="O4">
            <v>67.099999999999994</v>
          </cell>
        </row>
      </sheetData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/>
      <sheetData sheetId="609" refreshError="1"/>
      <sheetData sheetId="61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"/>
      <sheetName val="Info"/>
      <sheetName val="База"/>
      <sheetName val="рабочая"/>
      <sheetName val="Лист3"/>
      <sheetName val="прибыль и ДКЗ"/>
      <sheetName val="Справка"/>
      <sheetName val="Налоги"/>
      <sheetName val="ВВОД"/>
      <sheetName val="Бал"/>
      <sheetName val="БД"/>
      <sheetName val="ОКДАРЁ (3)"/>
      <sheetName val="Oglavlenie"/>
      <sheetName val="калий"/>
      <sheetName val="Нарх"/>
      <sheetName val="Пункт"/>
      <sheetName val="Лист2"/>
      <sheetName val="#ССЫЛКА"/>
      <sheetName val="Base-новая"/>
      <sheetName val="К.смета"/>
      <sheetName val="ЯнварБюджет"/>
      <sheetName val="Лист1"/>
      <sheetName val="3"/>
      <sheetName val="Массив"/>
      <sheetName val="прибыль_и_ДКЗ"/>
      <sheetName val="nalog"/>
      <sheetName val="193 свод"/>
      <sheetName val="10 жадвал"/>
      <sheetName val="уюшмага10,09 холатига"/>
      <sheetName val="бер"/>
      <sheetName val="PV6 3.5L LX5 GMX170"/>
      <sheetName val="Р з.п"/>
      <sheetName val="Лист1 (2)"/>
      <sheetName val="Results"/>
      <sheetName val="ОКДАРЁ_(3)"/>
      <sheetName val="К_смета"/>
      <sheetName val="Зан-ть(р-ны)"/>
      <sheetName val="ном"/>
      <sheetName val="Фориш 2003"/>
      <sheetName val="ЭЛ"/>
      <sheetName val="1-илова, ном-ном"/>
      <sheetName val="прибыль_и_ДКЗ1"/>
      <sheetName val="ОКДАРЁ_(3)1"/>
      <sheetName val="К_смета1"/>
      <sheetName val="193_свод"/>
      <sheetName val="10_жадвал"/>
      <sheetName val="уюшмага10,09_холатига"/>
      <sheetName val="Лист1_(2)"/>
      <sheetName val="PV6_3_5L_LX5_GMX170"/>
      <sheetName val="Р_з_п"/>
      <sheetName val="Т19"/>
      <sheetName val="Форма №2а"/>
      <sheetName val="Нокон хол"/>
      <sheetName val="Гай пахта"/>
      <sheetName val="DNET"/>
      <sheetName val="коэф роста"/>
      <sheetName val="사양조정"/>
      <sheetName val="Счет-Фактура"/>
      <sheetName val="Пр1э"/>
      <sheetName val="Ер Ресурс"/>
      <sheetName val="Prog. rost tarifov"/>
      <sheetName val="203 квп"/>
      <sheetName val="Облсэс"/>
      <sheetName val="Олт"/>
      <sheetName val="Лист5"/>
      <sheetName val="Список"/>
      <sheetName val="Лойихалар"/>
      <sheetName val="План пр-ва_1"/>
      <sheetName val="Data input"/>
      <sheetName val="прибыль_и_ДКЗ2"/>
      <sheetName val="ОКДАРЁ_(3)2"/>
      <sheetName val="К_смета2"/>
      <sheetName val="193_свод1"/>
      <sheetName val="10_жадвал1"/>
      <sheetName val="уюшмага10,09_холатига1"/>
      <sheetName val="Лист1_(2)1"/>
      <sheetName val="PV6_3_5L_LX5_GMX1701"/>
      <sheetName val="Р_з_п1"/>
      <sheetName val="1-илова,_ном-ном"/>
      <sheetName val="Фориш_2003"/>
      <sheetName val="Форма_№2а"/>
      <sheetName val="Нокон_хол"/>
      <sheetName val="Гай_пахта"/>
      <sheetName val="коэф_роста"/>
      <sheetName val="Ер_Ресурс"/>
      <sheetName val="203_квп"/>
      <sheetName val="Prog__rost_tarifov"/>
      <sheetName val="s"/>
      <sheetName val="экс хар"/>
      <sheetName val=" ОблУНО"/>
      <sheetName val=" ОблУНО (1)"/>
      <sheetName val="Спорт"/>
      <sheetName val="ПТО "/>
      <sheetName val="Урганч Муз"/>
      <sheetName val="ОблИУУ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"/>
      <sheetName val="Бал"/>
      <sheetName val="Цеховые"/>
      <sheetName val="Эл"/>
      <sheetName val="УП"/>
      <sheetName val="Амм"/>
      <sheetName val="Карб"/>
      <sheetName val="Р-р карб"/>
      <sheetName val="КАС"/>
      <sheetName val="АК"/>
      <sheetName val="АС"/>
      <sheetName val="Нитрат натрия"/>
      <sheetName val="Р-р АС"/>
      <sheetName val="Об ПВП"/>
      <sheetName val="Пар ПВП"/>
      <sheetName val="Дд"/>
      <sheetName val="УА"/>
      <sheetName val="РУК"/>
      <sheetName val="Дсоб"/>
      <sheetName val="УА соб"/>
      <sheetName val="РУКсоб"/>
      <sheetName val="Э"/>
      <sheetName val="- 15"/>
      <sheetName val="+12"/>
      <sheetName val=" 625"/>
      <sheetName val="ХМД жид"/>
      <sheetName val="ХН"/>
      <sheetName val="бочки"/>
      <sheetName val="Обес.НХС"/>
      <sheetName val="Умягч НХС"/>
      <sheetName val="НКС"/>
      <sheetName val="Р-р кауст соды"/>
      <sheetName val="Азот"/>
      <sheetName val="Кислород"/>
      <sheetName val="РВ воздух"/>
      <sheetName val="Сув"/>
      <sheetName val="Сух.лёд"/>
      <sheetName val="Уг-та"/>
      <sheetName val="КНС"/>
      <sheetName val="ВВОД"/>
      <sheetName val="Фориш 2003"/>
      <sheetName val="11 жадвал"/>
      <sheetName val="10 жадвал"/>
      <sheetName val="Лист1 (2)"/>
      <sheetName val="База"/>
      <sheetName val="DNET"/>
      <sheetName val="данные"/>
      <sheetName val="Р-р_карб"/>
      <sheetName val="Нитрат_натрия"/>
      <sheetName val="Р-р_АС"/>
      <sheetName val="Об_ПВП"/>
      <sheetName val="Пар_ПВП"/>
      <sheetName val="УА_соб"/>
      <sheetName val="-_15"/>
      <sheetName val="_625"/>
      <sheetName val="ХМД_жид"/>
      <sheetName val="Обес_НХС"/>
      <sheetName val="Умягч_НХС"/>
      <sheetName val="Р-р_кауст_соды"/>
      <sheetName val="РВ_воздух"/>
      <sheetName val="Сух_лёд"/>
      <sheetName val="Лист1_(2)"/>
      <sheetName val="Фориш_2003"/>
      <sheetName val=" ОблУНО"/>
      <sheetName val=" ОблУНО (1)"/>
      <sheetName val="Спорт"/>
      <sheetName val="ПТО "/>
      <sheetName val="Урганч Муз"/>
      <sheetName val="ОблИУУ"/>
      <sheetName val="Prog. rost tarifov"/>
      <sheetName val="Лист1"/>
      <sheetName val="QARSHI"/>
      <sheetName val="NISHON"/>
      <sheetName val="BESHKENT"/>
      <sheetName val="KOSON"/>
      <sheetName val="SHAXRISA"/>
      <sheetName val="KITOB"/>
      <sheetName val="KASBI"/>
      <sheetName val="MIRISHKOR"/>
      <sheetName val="QAMASHI"/>
      <sheetName val="G'UZOR"/>
      <sheetName val="YAKKABOG"/>
      <sheetName val="DEHQONOB"/>
      <sheetName val="CHIROQCH"/>
      <sheetName val="MUBORAK"/>
      <sheetName val="Р-р_карб1"/>
      <sheetName val="Нитрат_натрия1"/>
      <sheetName val="Р-р_АС1"/>
      <sheetName val="Об_ПВП1"/>
      <sheetName val="Пар_ПВП1"/>
      <sheetName val="УА_соб1"/>
      <sheetName val="-_151"/>
      <sheetName val="_6251"/>
      <sheetName val="ХМД_жид1"/>
      <sheetName val="Обес_НХС1"/>
      <sheetName val="Умягч_НХС1"/>
      <sheetName val="Р-р_кауст_соды1"/>
      <sheetName val="РВ_воздух1"/>
      <sheetName val="Сух_лёд1"/>
      <sheetName val="Фориш_20031"/>
      <sheetName val="11_жадвал"/>
      <sheetName val="10_жадвал"/>
      <sheetName val="Лист1_(2)1"/>
      <sheetName val="Нарх"/>
      <sheetName val="Пункт"/>
      <sheetName val="тарифы"/>
      <sheetName val="nalog"/>
      <sheetName val="193 свод"/>
      <sheetName val="#ССЫЛКА"/>
      <sheetName val="results"/>
      <sheetName val="Рабочая таблица"/>
      <sheetName val="Лист2"/>
      <sheetName val="IDA-tab7"/>
      <sheetName val="Q6"/>
      <sheetName val="Q5"/>
      <sheetName val="бд"/>
      <sheetName val="март"/>
      <sheetName val="№2б"/>
      <sheetName val="ПАСТДАРГОМ (2)"/>
      <sheetName val="Список"/>
      <sheetName val="63- протокол (4)"/>
      <sheetName val="Гай пахта"/>
      <sheetName val="режа"/>
      <sheetName val="Лист5"/>
      <sheetName val="Зан-ть(р-ны)"/>
      <sheetName val="Р-р_карб2"/>
      <sheetName val="Нитрат_натрия2"/>
      <sheetName val="Р-р_АС2"/>
      <sheetName val="Об_ПВП2"/>
      <sheetName val="Пар_ПВП2"/>
      <sheetName val="УА_соб2"/>
      <sheetName val="-_152"/>
      <sheetName val="_6252"/>
      <sheetName val="ХМД_жид2"/>
      <sheetName val="Обес_НХС2"/>
      <sheetName val="Умягч_НХС2"/>
      <sheetName val="Р-р_кауст_соды2"/>
      <sheetName val="РВ_воздух2"/>
      <sheetName val="Сух_лёд2"/>
      <sheetName val="Фориш_20032"/>
      <sheetName val="11_жадвал1"/>
      <sheetName val="10_жадвал1"/>
      <sheetName val="Лист1_(2)2"/>
      <sheetName val="Prog__rost_tarifov"/>
      <sheetName val="_ОблУНО"/>
      <sheetName val="_ОблУНО_(1)"/>
      <sheetName val="ПТО_"/>
      <sheetName val="Урганч_Муз"/>
      <sheetName val="193_свод"/>
      <sheetName val="Рабочая_таблица"/>
      <sheetName val="ПАСТДАРГОМ_(2)"/>
      <sheetName val="Гай_пахта"/>
      <sheetName val="63-_протокол_(4)"/>
      <sheetName val="ном"/>
      <sheetName val="for_tech"/>
      <sheetName val="Массив"/>
      <sheetName val="для ГАКа"/>
      <sheetName val="курс"/>
      <sheetName val="Счет-Фактура"/>
      <sheetName val="203 квп"/>
      <sheetName val="Облсэс"/>
    </sheetNames>
    <sheetDataSet>
      <sheetData sheetId="0" refreshError="1">
        <row r="12">
          <cell r="D12">
            <v>20638</v>
          </cell>
        </row>
        <row r="20">
          <cell r="D20">
            <v>464.00599999999997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"/>
      <sheetName val="свыше 100тыс.долл."/>
      <sheetName val="test"/>
      <sheetName val="Жиззах янги раз"/>
      <sheetName val="Импорт 2000-2002"/>
      <sheetName val="сана"/>
      <sheetName val="Date"/>
      <sheetName val="Analysis of Interest"/>
      <sheetName val="ж а м и"/>
      <sheetName val="c"/>
      <sheetName val="ВВОД"/>
      <sheetName val="свыше_100тыс_долл_"/>
      <sheetName val="Store"/>
      <sheetName val="Фориш 2003"/>
      <sheetName val="Зан-ть(р-ны)"/>
      <sheetName val="ФО"/>
      <sheetName val="BRAKE"/>
      <sheetName val="Data input"/>
      <sheetName val="План пр-ва_1"/>
      <sheetName val="План продаж_1"/>
      <sheetName val="Жиззах_янги_раз"/>
      <sheetName val="Импорт_2000-2002"/>
      <sheetName val="свыше_100тыс_долл_2"/>
      <sheetName val="Жиззах_янги_раз2"/>
      <sheetName val="Импорт_2000-20022"/>
      <sheetName val="свыше_100тыс_долл_1"/>
      <sheetName val="Жиззах_янги_раз1"/>
      <sheetName val="Импорт_2000-20021"/>
      <sheetName val="уюшмага10,09 холатига"/>
      <sheetName val="Лист1 (2)"/>
      <sheetName val="ш.т"/>
      <sheetName val="План пр-ва"/>
      <sheetName val="табл чувств"/>
      <sheetName val="План продаж"/>
      <sheetName val="목적별"/>
      <sheetName val="A-A"/>
      <sheetName val="???"/>
      <sheetName val="Лист1"/>
      <sheetName val="___"/>
    </sheetNames>
    <sheetDataSet>
      <sheetData sheetId="0"/>
      <sheetData sheetId="1" refreshError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юшмага 2-Ф"/>
      <sheetName val="уюшмага10,09 холатига"/>
      <sheetName val="Жами свод"/>
      <sheetName val="Уюшмага Форма-2"/>
      <sheetName val="Уюшмага Ж10,09"/>
      <sheetName val="Массив"/>
      <sheetName val="Лист3"/>
      <sheetName val="Нарх"/>
      <sheetName val="Пункт"/>
      <sheetName val="Гай пахта"/>
      <sheetName val="Пахта-галла-тижорат"/>
      <sheetName val="Фориш 2003"/>
      <sheetName val="Зан-ть(р-ны)"/>
      <sheetName val="Results"/>
      <sheetName val="База"/>
      <sheetName val="Уюшмага_2-Ф1"/>
      <sheetName val="уюшмага10,09_холатига1"/>
      <sheetName val="Жами_свод1"/>
      <sheetName val="Уюшмага_Форма-21"/>
      <sheetName val="Уюшмага_Ж10,091"/>
      <sheetName val="Уюшмага_2-Ф"/>
      <sheetName val="уюшмага10,09_холатига"/>
      <sheetName val="Жами_свод"/>
      <sheetName val="Уюшмага_Форма-2"/>
      <sheetName val="Уюшмага_Ж10,09"/>
      <sheetName val="Уюшмага_2-Ф2"/>
      <sheetName val="уюшмага10,09_холатига2"/>
      <sheetName val="Жами_свод2"/>
      <sheetName val="Уюшмага_Форма-22"/>
      <sheetName val="Уюшмага_Ж10,092"/>
      <sheetName val="ФО"/>
      <sheetName val="Лист2"/>
      <sheetName val="коэф роста"/>
      <sheetName val="Гай_пахта"/>
      <sheetName val="Фориш_2003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Вариант 1"/>
      <sheetName val="осн.пар."/>
      <sheetName val="Data input"/>
      <sheetName val="Ст-сть проекта"/>
      <sheetName val="стоим НИИК"/>
      <sheetName val="Capex1"/>
      <sheetName val="schedule "/>
      <sheetName val="Расчет ост стоим сущ ОФ"/>
      <sheetName val="Льготный (в ин. вал)"/>
      <sheetName val="Льготный (в мест. вал)"/>
      <sheetName val="ФРР"/>
      <sheetName val="Кредиты банков (в ин. вал.)"/>
      <sheetName val="Кредиты банков (в мест. вал.)"/>
      <sheetName val="Амортизация Сущ"/>
      <sheetName val="Амортизация NEW "/>
      <sheetName val="комм.банк"/>
      <sheetName val="Кредиты"/>
      <sheetName val="План пр-ва"/>
      <sheetName val="План продаж"/>
      <sheetName val="Зарплата "/>
      <sheetName val="Выбросы"/>
      <sheetName val="Сырье и материалы"/>
      <sheetName val="Ремонт"/>
      <sheetName val="Годовые издержки (без реал.)"/>
      <sheetName val="Годовые издержки (с реал.)"/>
      <sheetName val="стоим. Симаг"/>
      <sheetName val="Capex (Симаг)"/>
      <sheetName val="schedule (Симаг)"/>
      <sheetName val="Расходы периода"/>
      <sheetName val="Коэф обор"/>
      <sheetName val="Обор капитал (без реал.)"/>
      <sheetName val="Обор капитал (с реал.)"/>
      <sheetName val="Налоги (без реал.) "/>
      <sheetName val="Налоги (с реал.)"/>
      <sheetName val="Прибыли и убытки (без реал.)"/>
      <sheetName val="Прибыли и убытки (с реал.)"/>
      <sheetName val="Притоки и оттоки (без реал.)"/>
      <sheetName val="Притоки и оттоки (с реал.)"/>
      <sheetName val="фин ресурсы (без реал.)"/>
      <sheetName val="Для МинФин."/>
      <sheetName val="Расчет эффективности по про (2)"/>
      <sheetName val="Расчет эффективности по проекту"/>
      <sheetName val="фин ресурсы (с реал.)"/>
      <sheetName val="Диаграмма1"/>
      <sheetName val="Диаграмма2"/>
      <sheetName val="Калькуляция"/>
      <sheetName val="Расшифровка накладных"/>
      <sheetName val="табл чувств"/>
      <sheetName val="для Минфина"/>
      <sheetName val="Баланс"/>
      <sheetName val="Ст-сть проекта (2)"/>
      <sheetName val="ПОКАЗАТЕЛИ СТОРОН"/>
      <sheetName val="Ист. фин-я"/>
      <sheetName val="Издержки литья"/>
      <sheetName val="Диаграмма3"/>
      <sheetName val="Диаграмма4"/>
      <sheetName val="Диаграмма5"/>
      <sheetName val="Диаграмма6"/>
      <sheetName val="Диаграмма7"/>
      <sheetName val="Анализ"/>
      <sheetName val="Лист1"/>
      <sheetName val="Распр_выр"/>
      <sheetName val="График фин-я (мес.)"/>
      <sheetName val="график"/>
      <sheetName val="Summary"/>
      <sheetName val="Capex"/>
      <sheetName val="Summary OPS"/>
      <sheetName val="Курс валюты"/>
      <sheetName val="Цена"/>
      <sheetName val="энергоресурсы"/>
      <sheetName val="Зарплата 2"/>
      <sheetName val="ЧОК"/>
      <sheetName val="Диаграмма8"/>
      <sheetName val="Диаграмма9"/>
      <sheetName val="Диаграмма10"/>
      <sheetName val="Диаграмма11"/>
      <sheetName val="Диаграмма12"/>
      <sheetName val="Диаграмма13"/>
      <sheetName val="Диаграмма14"/>
      <sheetName val="Плёан пр-ва"/>
      <sheetName val="#ССЫЛКА"/>
      <sheetName val="ПТЭО_Модернизация производства "/>
      <sheetName val="Жиззах янги раз"/>
      <sheetName val="Вариант_1"/>
      <sheetName val="осн_пар_"/>
      <sheetName val="Data_input"/>
      <sheetName val="Ст-сть_проекта"/>
      <sheetName val="стоим_НИИК"/>
      <sheetName val="schedule_"/>
      <sheetName val="Расчет_ост_стоим_сущ_ОФ"/>
      <sheetName val="Льготный_(в_ин__вал)"/>
      <sheetName val="Льготный_(в_мест__вал)"/>
      <sheetName val="Кредиты_банков_(в_ин__вал_)"/>
      <sheetName val="Кредиты_банков_(в_мест__вал_)"/>
      <sheetName val="Амортизация_Сущ"/>
      <sheetName val="Амортизация_NEW_"/>
      <sheetName val="комм_банк"/>
      <sheetName val="План_пр-ва"/>
      <sheetName val="План_продаж"/>
      <sheetName val="Зарплата_"/>
      <sheetName val="Сырье_и_материалы"/>
      <sheetName val="Годовые_издержки_(без_реал_)"/>
      <sheetName val="Годовые_издержки_(с_реал_)"/>
      <sheetName val="стоим__Симаг"/>
      <sheetName val="Capex_(Симаг)"/>
      <sheetName val="schedule_(Симаг)"/>
      <sheetName val="Расходы_периода"/>
      <sheetName val="Коэф_обор"/>
      <sheetName val="Обор_капитал_(без_реал_)"/>
      <sheetName val="Обор_капитал_(с_реал_)"/>
      <sheetName val="Налоги_(без_реал_)_"/>
      <sheetName val="Налоги_(с_реал_)"/>
      <sheetName val="Прибыли_и_убытки_(без_реал_)"/>
      <sheetName val="Прибыли_и_убытки_(с_реал_)"/>
      <sheetName val="Притоки_и_оттоки_(без_реал_)"/>
      <sheetName val="Притоки_и_оттоки_(с_реал_)"/>
      <sheetName val="фин_ресурсы_(без_реал_)"/>
      <sheetName val="Для_МинФин_"/>
      <sheetName val="Расчет_эффективности_по_про_(2)"/>
      <sheetName val="Расчет_эффективности_по_проекту"/>
      <sheetName val="фин_ресурсы_(с_реал_)"/>
      <sheetName val="Расшифровка_накладных"/>
      <sheetName val="табл_чувств"/>
      <sheetName val="для_Минфина"/>
      <sheetName val="Ст-сть_проекта_(2)"/>
      <sheetName val="ПОКАЗАТЕЛИ_СТОРОН"/>
      <sheetName val="Ист__фин-я"/>
      <sheetName val="Издержки_литья"/>
      <sheetName val="График_фин-я_(мес_)"/>
      <sheetName val="Summary_OPS"/>
      <sheetName val="Курс_валюты"/>
      <sheetName val="Зарплата_2"/>
      <sheetName val="Плёан_пр-ва"/>
      <sheetName val="ПТЭО_Модернизация_производства_"/>
      <sheetName val="Жиззах_янги_раз"/>
      <sheetName val="BAL"/>
      <sheetName val="Косон ПП"/>
      <sheetName val="Косон_ПП"/>
      <sheetName val="4 группа"/>
      <sheetName val="Смета расходов "/>
      <sheetName val="Счет-Фактура"/>
      <sheetName val="Накладная"/>
      <sheetName val="fondo promedio"/>
      <sheetName val="GRÁFICO DE FONDO POR AFILIADO"/>
      <sheetName val="Вариант_11"/>
      <sheetName val="осн_пар_1"/>
      <sheetName val="Data_input1"/>
      <sheetName val="Ст-сть_проекта1"/>
      <sheetName val="стоим_НИИК1"/>
      <sheetName val="schedule_1"/>
      <sheetName val="Расчет_ост_стоим_сущ_ОФ1"/>
      <sheetName val="Льготный_(в_ин__вал)1"/>
      <sheetName val="Льготный_(в_мест__вал)1"/>
      <sheetName val="Кредиты_банков_(в_ин__вал_)1"/>
      <sheetName val="Кредиты_банков_(в_мест__вал_)1"/>
      <sheetName val="Амортизация_Сущ1"/>
      <sheetName val="Амортизация_NEW_1"/>
      <sheetName val="комм_банк1"/>
      <sheetName val="План_пр-ва1"/>
      <sheetName val="План_продаж1"/>
      <sheetName val="Зарплата_1"/>
      <sheetName val="Сырье_и_материалы1"/>
      <sheetName val="Годовые_издержки_(без_реал_)1"/>
      <sheetName val="Годовые_издержки_(с_реал_)1"/>
      <sheetName val="стоим__Симаг1"/>
      <sheetName val="Capex_(Симаг)1"/>
      <sheetName val="schedule_(Симаг)1"/>
      <sheetName val="Расходы_периода1"/>
      <sheetName val="Коэф_обор1"/>
      <sheetName val="Обор_капитал_(без_реал_)1"/>
      <sheetName val="Обор_капитал_(с_реал_)1"/>
      <sheetName val="Налоги_(без_реал_)_1"/>
      <sheetName val="Налоги_(с_реал_)1"/>
      <sheetName val="Прибыли_и_убытки_(без_реал_)1"/>
      <sheetName val="Прибыли_и_убытки_(с_реал_)1"/>
      <sheetName val="Притоки_и_оттоки_(без_реал_)1"/>
      <sheetName val="Притоки_и_оттоки_(с_реал_)1"/>
      <sheetName val="фин_ресурсы_(без_реал_)1"/>
      <sheetName val="Для_МинФин_1"/>
      <sheetName val="Расчет_эффективности_по_про_(21"/>
      <sheetName val="Расчет_эффективности_по_проект1"/>
      <sheetName val="фин_ресурсы_(с_реал_)1"/>
      <sheetName val="Расшифровка_накладных1"/>
      <sheetName val="табл_чувств1"/>
      <sheetName val="для_Минфина1"/>
      <sheetName val="Ст-сть_проекта_(2)1"/>
      <sheetName val="ПОКАЗАТЕЛИ_СТОРОН1"/>
      <sheetName val="Ист__фин-я1"/>
      <sheetName val="Издержки_литья1"/>
      <sheetName val="График_фин-я_(мес_)1"/>
      <sheetName val="Summary_OPS1"/>
      <sheetName val="Курс_валюты1"/>
      <sheetName val="Зарплата_21"/>
      <sheetName val="Плёан_пр-ва1"/>
      <sheetName val="ПТЭО_Модернизация_производства1"/>
      <sheetName val="Жиззах_янги_раз1"/>
      <sheetName val="Косон_ПП1"/>
      <sheetName val="4_группа"/>
      <sheetName val="Смета_расходов_"/>
      <sheetName val="Фин.пок"/>
      <sheetName val="ПТЭО_Модернизация%20производств"/>
      <sheetName val="A"/>
      <sheetName val="2-жадвал свод"/>
      <sheetName val="Oglavlenie"/>
      <sheetName val="PV6 3.5L LX5 GMX170"/>
      <sheetName val="2. Definitions"/>
      <sheetName val="AeCO SPL"/>
      <sheetName val="Массив"/>
      <sheetName val="사양조정"/>
      <sheetName val="Total Machine Cost"/>
      <sheetName val="фин ресурсы (после проекта)"/>
      <sheetName val="ж а м и"/>
      <sheetName val="date"/>
      <sheetName val="Вариант_12"/>
      <sheetName val="осн_пар_2"/>
      <sheetName val="Data_input2"/>
      <sheetName val="Ст-сть_проекта2"/>
      <sheetName val="стоим_НИИК2"/>
      <sheetName val="schedule_2"/>
      <sheetName val="Расчет_ост_стоим_сущ_ОФ2"/>
      <sheetName val="Льготный_(в_ин__вал)2"/>
      <sheetName val="Льготный_(в_мест__вал)2"/>
      <sheetName val="Кредиты_банков_(в_ин__вал_)2"/>
      <sheetName val="Кредиты_банков_(в_мест__вал_)2"/>
      <sheetName val="Амортизация_Сущ2"/>
      <sheetName val="Амортизация_NEW_2"/>
      <sheetName val="комм_банк2"/>
      <sheetName val="План_пр-ва2"/>
      <sheetName val="План_продаж2"/>
      <sheetName val="Зарплата_3"/>
      <sheetName val="Сырье_и_материалы2"/>
      <sheetName val="Годовые_издержки_(без_реал_)2"/>
      <sheetName val="Годовые_издержки_(с_реал_)2"/>
      <sheetName val="стоим__Симаг2"/>
      <sheetName val="Capex_(Симаг)2"/>
      <sheetName val="schedule_(Симаг)2"/>
      <sheetName val="Расходы_периода2"/>
      <sheetName val="Коэф_обор2"/>
      <sheetName val="Обор_капитал_(без_реал_)2"/>
      <sheetName val="Обор_капитал_(с_реал_)2"/>
      <sheetName val="Налоги_(без_реал_)_2"/>
      <sheetName val="Налоги_(с_реал_)2"/>
      <sheetName val="Прибыли_и_убытки_(без_реал_)2"/>
      <sheetName val="Прибыли_и_убытки_(с_реал_)2"/>
      <sheetName val="Притоки_и_оттоки_(без_реал_)2"/>
      <sheetName val="Притоки_и_оттоки_(с_реал_)2"/>
      <sheetName val="фин_ресурсы_(без_реал_)2"/>
      <sheetName val="Для_МинФин_2"/>
      <sheetName val="Расчет_эффективности_по_про_(22"/>
      <sheetName val="Расчет_эффективности_по_проект2"/>
      <sheetName val="фин_ресурсы_(с_реал_)2"/>
      <sheetName val="Расшифровка_накладных2"/>
      <sheetName val="табл_чувств2"/>
      <sheetName val="для_Минфина2"/>
      <sheetName val="Ст-сть_проекта_(2)2"/>
      <sheetName val="ПОКАЗАТЕЛИ_СТОРОН2"/>
      <sheetName val="Ист__фин-я2"/>
      <sheetName val="Издержки_литья2"/>
      <sheetName val="График_фин-я_(мес_)2"/>
      <sheetName val="Summary_OPS2"/>
      <sheetName val="Курс_валюты2"/>
      <sheetName val="Зарплата_22"/>
      <sheetName val="Плёан_пр-ва2"/>
      <sheetName val="ПТЭО_Модернизация_производства2"/>
      <sheetName val="Жиззах_янги_раз2"/>
      <sheetName val="Косон_ПП2"/>
      <sheetName val="4_группа1"/>
      <sheetName val="Смета_расходов_1"/>
      <sheetName val="fondo_promedio"/>
      <sheetName val="GRÁFICO_DE_FONDO_POR_AFILIADO"/>
      <sheetName val="Фин_пок"/>
      <sheetName val="2-жадвал_свод"/>
      <sheetName val="PV6_3_5L_LX5_GMX170"/>
      <sheetName val="AeCO_SPL"/>
      <sheetName val="2__Definitions"/>
      <sheetName val="Total_Machine_Cost"/>
      <sheetName val="фин_ресурсы_(после_проекта)"/>
      <sheetName val="ж_а_м_и"/>
      <sheetName val="форма №2а"/>
      <sheetName val="Control"/>
      <sheetName val="tit"/>
    </sheetNames>
    <sheetDataSet>
      <sheetData sheetId="0" refreshError="1"/>
      <sheetData sheetId="1" refreshError="1"/>
      <sheetData sheetId="2" refreshError="1"/>
      <sheetData sheetId="3" refreshError="1">
        <row r="3">
          <cell r="B3">
            <v>0</v>
          </cell>
        </row>
        <row r="6">
          <cell r="B6">
            <v>2009</v>
          </cell>
        </row>
        <row r="7">
          <cell r="B7">
            <v>2012</v>
          </cell>
        </row>
        <row r="8">
          <cell r="B8">
            <v>20</v>
          </cell>
        </row>
        <row r="10">
          <cell r="B10">
            <v>2012</v>
          </cell>
        </row>
        <row r="11">
          <cell r="B11">
            <v>0</v>
          </cell>
        </row>
        <row r="14">
          <cell r="B14" t="str">
            <v>долл.</v>
          </cell>
        </row>
        <row r="15">
          <cell r="B15">
            <v>1422.58</v>
          </cell>
        </row>
        <row r="22">
          <cell r="B22">
            <v>240000</v>
          </cell>
        </row>
        <row r="28">
          <cell r="B28">
            <v>270000</v>
          </cell>
        </row>
        <row r="32">
          <cell r="A32" t="str">
            <v>Карбамид</v>
          </cell>
        </row>
        <row r="33">
          <cell r="A33" t="str">
            <v>Карбамид в мешках (50 кг)</v>
          </cell>
        </row>
        <row r="34">
          <cell r="A34" t="str">
            <v>Карбамид в мешках (40 кг)</v>
          </cell>
        </row>
        <row r="35">
          <cell r="A35" t="str">
            <v>Карбамид в мешках (25 кг)</v>
          </cell>
        </row>
        <row r="40">
          <cell r="A40" t="str">
            <v>Карбамид насыпью</v>
          </cell>
          <cell r="B40">
            <v>0.12658227848101267</v>
          </cell>
        </row>
        <row r="41">
          <cell r="A41" t="str">
            <v>Карбамид в мешках (50 кг)</v>
          </cell>
          <cell r="B41">
            <v>0.27426160337552741</v>
          </cell>
        </row>
        <row r="42">
          <cell r="A42" t="str">
            <v>Карбамид в мешках (40 кг)</v>
          </cell>
          <cell r="B42">
            <v>0</v>
          </cell>
        </row>
        <row r="43">
          <cell r="A43" t="str">
            <v>Карбамид в мешках (25 кг)</v>
          </cell>
          <cell r="B43">
            <v>0</v>
          </cell>
        </row>
        <row r="46">
          <cell r="B46">
            <v>0.25738396624472576</v>
          </cell>
        </row>
        <row r="47">
          <cell r="B47">
            <v>0.20464135021097046</v>
          </cell>
        </row>
        <row r="48">
          <cell r="B48">
            <v>0.1371308016877637</v>
          </cell>
        </row>
        <row r="49">
          <cell r="B49">
            <v>0</v>
          </cell>
        </row>
        <row r="54">
          <cell r="B54">
            <v>0.1111111111111111</v>
          </cell>
        </row>
        <row r="55">
          <cell r="B55">
            <v>0.33333333333333331</v>
          </cell>
        </row>
        <row r="56">
          <cell r="B56">
            <v>0</v>
          </cell>
        </row>
        <row r="57">
          <cell r="B57">
            <v>0</v>
          </cell>
        </row>
        <row r="60">
          <cell r="B60">
            <v>0.20370370370370369</v>
          </cell>
        </row>
        <row r="61">
          <cell r="B61">
            <v>0.22222222222222221</v>
          </cell>
        </row>
        <row r="62">
          <cell r="B62">
            <v>0.12962962962962962</v>
          </cell>
        </row>
        <row r="63">
          <cell r="B63">
            <v>0</v>
          </cell>
        </row>
        <row r="67">
          <cell r="B67">
            <v>157</v>
          </cell>
        </row>
        <row r="68">
          <cell r="B68">
            <v>157</v>
          </cell>
        </row>
        <row r="69">
          <cell r="B69">
            <v>0</v>
          </cell>
        </row>
        <row r="70">
          <cell r="B70">
            <v>0</v>
          </cell>
        </row>
        <row r="73">
          <cell r="B73">
            <v>187.18103727031169</v>
          </cell>
        </row>
        <row r="74">
          <cell r="B74">
            <v>187.18103727031169</v>
          </cell>
        </row>
        <row r="75">
          <cell r="B75">
            <v>187.18103727031169</v>
          </cell>
        </row>
        <row r="76">
          <cell r="B76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5">
            <v>2009</v>
          </cell>
          <cell r="D5">
            <v>2010</v>
          </cell>
          <cell r="E5">
            <v>2011</v>
          </cell>
          <cell r="F5">
            <v>2012</v>
          </cell>
          <cell r="G5">
            <v>2013</v>
          </cell>
          <cell r="H5">
            <v>2014</v>
          </cell>
          <cell r="I5">
            <v>2015</v>
          </cell>
          <cell r="J5">
            <v>2016</v>
          </cell>
          <cell r="K5">
            <v>2017</v>
          </cell>
          <cell r="L5">
            <v>2018</v>
          </cell>
          <cell r="M5">
            <v>2019</v>
          </cell>
          <cell r="N5">
            <v>2020</v>
          </cell>
          <cell r="O5">
            <v>2021</v>
          </cell>
          <cell r="P5">
            <v>2022</v>
          </cell>
          <cell r="Q5">
            <v>2023</v>
          </cell>
          <cell r="R5">
            <v>2024</v>
          </cell>
          <cell r="S5">
            <v>2025</v>
          </cell>
          <cell r="T5">
            <v>2026</v>
          </cell>
          <cell r="U5">
            <v>2027</v>
          </cell>
          <cell r="V5">
            <v>2028</v>
          </cell>
          <cell r="W5">
            <v>2029</v>
          </cell>
          <cell r="X5">
            <v>2030</v>
          </cell>
          <cell r="Y5">
            <v>2031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240000</v>
          </cell>
          <cell r="G18">
            <v>240000</v>
          </cell>
          <cell r="H18">
            <v>240000</v>
          </cell>
          <cell r="I18">
            <v>240000</v>
          </cell>
          <cell r="J18">
            <v>240000</v>
          </cell>
          <cell r="K18">
            <v>240000</v>
          </cell>
          <cell r="L18">
            <v>240000</v>
          </cell>
          <cell r="M18">
            <v>240000</v>
          </cell>
          <cell r="N18">
            <v>240000</v>
          </cell>
          <cell r="O18">
            <v>240000</v>
          </cell>
          <cell r="P18">
            <v>240000</v>
          </cell>
          <cell r="Q18">
            <v>240000</v>
          </cell>
          <cell r="R18">
            <v>240000</v>
          </cell>
          <cell r="S18">
            <v>240000</v>
          </cell>
          <cell r="T18">
            <v>240000</v>
          </cell>
          <cell r="U18">
            <v>240000</v>
          </cell>
          <cell r="V18">
            <v>240000</v>
          </cell>
          <cell r="W18">
            <v>240000</v>
          </cell>
          <cell r="X18">
            <v>240000</v>
          </cell>
          <cell r="Y18">
            <v>240000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470</v>
          </cell>
          <cell r="G19">
            <v>470</v>
          </cell>
          <cell r="H19">
            <v>470</v>
          </cell>
          <cell r="I19">
            <v>470</v>
          </cell>
          <cell r="J19">
            <v>470</v>
          </cell>
          <cell r="K19">
            <v>470</v>
          </cell>
          <cell r="L19">
            <v>470</v>
          </cell>
          <cell r="M19">
            <v>470</v>
          </cell>
          <cell r="N19">
            <v>470</v>
          </cell>
          <cell r="O19">
            <v>470</v>
          </cell>
          <cell r="P19">
            <v>470</v>
          </cell>
          <cell r="Q19">
            <v>470</v>
          </cell>
          <cell r="R19">
            <v>470</v>
          </cell>
          <cell r="S19">
            <v>470</v>
          </cell>
          <cell r="T19">
            <v>470</v>
          </cell>
          <cell r="U19">
            <v>470</v>
          </cell>
          <cell r="V19">
            <v>470</v>
          </cell>
          <cell r="W19">
            <v>470</v>
          </cell>
          <cell r="X19">
            <v>470</v>
          </cell>
          <cell r="Y19">
            <v>470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29940.506329113927</v>
          </cell>
          <cell r="G50">
            <v>29940.506329113927</v>
          </cell>
          <cell r="H50">
            <v>29940.506329113927</v>
          </cell>
          <cell r="I50">
            <v>29940.506329113927</v>
          </cell>
          <cell r="J50">
            <v>29940.506329113927</v>
          </cell>
          <cell r="K50">
            <v>29940.506329113927</v>
          </cell>
          <cell r="L50">
            <v>29940.506329113927</v>
          </cell>
          <cell r="M50">
            <v>29940.506329113927</v>
          </cell>
          <cell r="N50">
            <v>29940.506329113927</v>
          </cell>
          <cell r="O50">
            <v>29940.506329113927</v>
          </cell>
          <cell r="P50">
            <v>29940.506329113927</v>
          </cell>
          <cell r="Q50">
            <v>29940.506329113927</v>
          </cell>
          <cell r="R50">
            <v>29940.506329113927</v>
          </cell>
          <cell r="S50">
            <v>29940.506329113927</v>
          </cell>
          <cell r="T50">
            <v>29940.506329113927</v>
          </cell>
          <cell r="U50">
            <v>29940.506329113927</v>
          </cell>
          <cell r="V50">
            <v>29940.506329113927</v>
          </cell>
          <cell r="W50">
            <v>29940.506329113927</v>
          </cell>
          <cell r="X50">
            <v>29940.506329113927</v>
          </cell>
          <cell r="Y50">
            <v>29940.506329113927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64871.097046413495</v>
          </cell>
          <cell r="G51">
            <v>64871.097046413495</v>
          </cell>
          <cell r="H51">
            <v>64871.097046413495</v>
          </cell>
          <cell r="I51">
            <v>64871.097046413495</v>
          </cell>
          <cell r="J51">
            <v>64871.097046413495</v>
          </cell>
          <cell r="K51">
            <v>64871.097046413495</v>
          </cell>
          <cell r="L51">
            <v>64871.097046413495</v>
          </cell>
          <cell r="M51">
            <v>64871.097046413495</v>
          </cell>
          <cell r="N51">
            <v>64871.097046413495</v>
          </cell>
          <cell r="O51">
            <v>64871.097046413495</v>
          </cell>
          <cell r="P51">
            <v>64871.097046413495</v>
          </cell>
          <cell r="Q51">
            <v>64871.097046413495</v>
          </cell>
          <cell r="R51">
            <v>64871.097046413495</v>
          </cell>
          <cell r="S51">
            <v>64871.097046413495</v>
          </cell>
          <cell r="T51">
            <v>64871.097046413495</v>
          </cell>
          <cell r="U51">
            <v>64871.097046413495</v>
          </cell>
          <cell r="V51">
            <v>64871.097046413495</v>
          </cell>
          <cell r="W51">
            <v>64871.097046413495</v>
          </cell>
          <cell r="X51">
            <v>64871.097046413495</v>
          </cell>
          <cell r="Y51">
            <v>64871.097046413495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60879.029535864982</v>
          </cell>
          <cell r="G58">
            <v>60879.029535864982</v>
          </cell>
          <cell r="H58">
            <v>60879.029535864982</v>
          </cell>
          <cell r="I58">
            <v>60879.029535864982</v>
          </cell>
          <cell r="J58">
            <v>60879.029535864982</v>
          </cell>
          <cell r="K58">
            <v>60879.029535864982</v>
          </cell>
          <cell r="L58">
            <v>60879.029535864982</v>
          </cell>
          <cell r="M58">
            <v>60879.029535864982</v>
          </cell>
          <cell r="N58">
            <v>60879.029535864982</v>
          </cell>
          <cell r="O58">
            <v>60879.029535864982</v>
          </cell>
          <cell r="P58">
            <v>60879.029535864982</v>
          </cell>
          <cell r="Q58">
            <v>60879.029535864982</v>
          </cell>
          <cell r="R58">
            <v>60879.029535864982</v>
          </cell>
          <cell r="S58">
            <v>60879.029535864982</v>
          </cell>
          <cell r="T58">
            <v>60879.029535864982</v>
          </cell>
          <cell r="U58">
            <v>60879.029535864982</v>
          </cell>
          <cell r="V58">
            <v>60879.029535864982</v>
          </cell>
          <cell r="W58">
            <v>60879.029535864982</v>
          </cell>
          <cell r="X58">
            <v>60879.029535864982</v>
          </cell>
          <cell r="Y58">
            <v>60879.029535864982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48403.818565400841</v>
          </cell>
          <cell r="G59">
            <v>48403.818565400841</v>
          </cell>
          <cell r="H59">
            <v>48403.818565400841</v>
          </cell>
          <cell r="I59">
            <v>48403.818565400841</v>
          </cell>
          <cell r="J59">
            <v>48403.818565400841</v>
          </cell>
          <cell r="K59">
            <v>48403.818565400841</v>
          </cell>
          <cell r="L59">
            <v>48403.818565400841</v>
          </cell>
          <cell r="M59">
            <v>48403.818565400841</v>
          </cell>
          <cell r="N59">
            <v>48403.818565400841</v>
          </cell>
          <cell r="O59">
            <v>48403.818565400841</v>
          </cell>
          <cell r="P59">
            <v>48403.818565400841</v>
          </cell>
          <cell r="Q59">
            <v>48403.818565400841</v>
          </cell>
          <cell r="R59">
            <v>48403.818565400841</v>
          </cell>
          <cell r="S59">
            <v>48403.818565400841</v>
          </cell>
          <cell r="T59">
            <v>48403.818565400841</v>
          </cell>
          <cell r="U59">
            <v>48403.818565400841</v>
          </cell>
          <cell r="V59">
            <v>48403.818565400841</v>
          </cell>
          <cell r="W59">
            <v>48403.818565400841</v>
          </cell>
          <cell r="X59">
            <v>48403.818565400841</v>
          </cell>
          <cell r="Y59">
            <v>48403.818565400841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32435.548523206748</v>
          </cell>
          <cell r="G60">
            <v>32435.548523206748</v>
          </cell>
          <cell r="H60">
            <v>32435.548523206748</v>
          </cell>
          <cell r="I60">
            <v>32435.548523206748</v>
          </cell>
          <cell r="J60">
            <v>32435.548523206748</v>
          </cell>
          <cell r="K60">
            <v>32435.548523206748</v>
          </cell>
          <cell r="L60">
            <v>32435.548523206748</v>
          </cell>
          <cell r="M60">
            <v>32435.548523206748</v>
          </cell>
          <cell r="N60">
            <v>32435.548523206748</v>
          </cell>
          <cell r="O60">
            <v>32435.548523206748</v>
          </cell>
          <cell r="P60">
            <v>32435.548523206748</v>
          </cell>
          <cell r="Q60">
            <v>32435.548523206748</v>
          </cell>
          <cell r="R60">
            <v>32435.548523206748</v>
          </cell>
          <cell r="S60">
            <v>32435.548523206748</v>
          </cell>
          <cell r="T60">
            <v>32435.548523206748</v>
          </cell>
          <cell r="U60">
            <v>32435.548523206748</v>
          </cell>
          <cell r="V60">
            <v>32435.548523206748</v>
          </cell>
          <cell r="W60">
            <v>32435.548523206748</v>
          </cell>
          <cell r="X60">
            <v>32435.548523206748</v>
          </cell>
          <cell r="Y60">
            <v>32435.548523206748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29947.777777777777</v>
          </cell>
          <cell r="G120">
            <v>29947.777777777777</v>
          </cell>
          <cell r="H120">
            <v>29947.777777777777</v>
          </cell>
          <cell r="I120">
            <v>29947.777777777777</v>
          </cell>
          <cell r="J120">
            <v>29947.777777777777</v>
          </cell>
          <cell r="K120">
            <v>29947.777777777777</v>
          </cell>
          <cell r="L120">
            <v>29947.777777777777</v>
          </cell>
          <cell r="M120">
            <v>29947.777777777777</v>
          </cell>
          <cell r="N120">
            <v>29947.777777777777</v>
          </cell>
          <cell r="O120">
            <v>29947.777777777777</v>
          </cell>
          <cell r="P120">
            <v>29947.777777777777</v>
          </cell>
          <cell r="Q120">
            <v>29947.777777777777</v>
          </cell>
          <cell r="R120">
            <v>29947.777777777777</v>
          </cell>
          <cell r="S120">
            <v>29947.777777777777</v>
          </cell>
          <cell r="T120">
            <v>29947.777777777777</v>
          </cell>
          <cell r="U120">
            <v>29947.777777777777</v>
          </cell>
          <cell r="V120">
            <v>29947.777777777777</v>
          </cell>
          <cell r="W120">
            <v>29947.777777777777</v>
          </cell>
          <cell r="X120">
            <v>29947.777777777777</v>
          </cell>
          <cell r="Y120">
            <v>29947.777777777777</v>
          </cell>
        </row>
        <row r="121">
          <cell r="C121">
            <v>0</v>
          </cell>
          <cell r="D121">
            <v>0</v>
          </cell>
          <cell r="E121">
            <v>0</v>
          </cell>
          <cell r="F121">
            <v>89843.333333333328</v>
          </cell>
          <cell r="G121">
            <v>89843.333333333328</v>
          </cell>
          <cell r="H121">
            <v>89843.333333333328</v>
          </cell>
          <cell r="I121">
            <v>89843.333333333328</v>
          </cell>
          <cell r="J121">
            <v>89843.333333333328</v>
          </cell>
          <cell r="K121">
            <v>89843.333333333328</v>
          </cell>
          <cell r="L121">
            <v>89843.333333333328</v>
          </cell>
          <cell r="M121">
            <v>89843.333333333328</v>
          </cell>
          <cell r="N121">
            <v>89843.333333333328</v>
          </cell>
          <cell r="O121">
            <v>89843.333333333328</v>
          </cell>
          <cell r="P121">
            <v>89843.333333333328</v>
          </cell>
          <cell r="Q121">
            <v>89843.333333333328</v>
          </cell>
          <cell r="R121">
            <v>89843.333333333328</v>
          </cell>
          <cell r="S121">
            <v>89843.333333333328</v>
          </cell>
          <cell r="T121">
            <v>89843.333333333328</v>
          </cell>
          <cell r="U121">
            <v>89843.333333333328</v>
          </cell>
          <cell r="V121">
            <v>89843.333333333328</v>
          </cell>
          <cell r="W121">
            <v>89843.333333333328</v>
          </cell>
          <cell r="X121">
            <v>89843.333333333328</v>
          </cell>
          <cell r="Y121">
            <v>89843.333333333328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54904.259259259255</v>
          </cell>
          <cell r="G128">
            <v>54904.259259259255</v>
          </cell>
          <cell r="H128">
            <v>54904.259259259255</v>
          </cell>
          <cell r="I128">
            <v>54904.259259259255</v>
          </cell>
          <cell r="J128">
            <v>54904.259259259255</v>
          </cell>
          <cell r="K128">
            <v>54904.259259259255</v>
          </cell>
          <cell r="L128">
            <v>54904.259259259255</v>
          </cell>
          <cell r="M128">
            <v>54904.259259259255</v>
          </cell>
          <cell r="N128">
            <v>54904.259259259255</v>
          </cell>
          <cell r="O128">
            <v>54904.259259259255</v>
          </cell>
          <cell r="P128">
            <v>54904.259259259255</v>
          </cell>
          <cell r="Q128">
            <v>54904.259259259255</v>
          </cell>
          <cell r="R128">
            <v>54904.259259259255</v>
          </cell>
          <cell r="S128">
            <v>54904.259259259255</v>
          </cell>
          <cell r="T128">
            <v>54904.259259259255</v>
          </cell>
          <cell r="U128">
            <v>54904.259259259255</v>
          </cell>
          <cell r="V128">
            <v>54904.259259259255</v>
          </cell>
          <cell r="W128">
            <v>54904.259259259255</v>
          </cell>
          <cell r="X128">
            <v>54904.259259259255</v>
          </cell>
          <cell r="Y128">
            <v>54904.259259259255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59895.555555555555</v>
          </cell>
          <cell r="G129">
            <v>59895.555555555555</v>
          </cell>
          <cell r="H129">
            <v>59895.555555555555</v>
          </cell>
          <cell r="I129">
            <v>59895.555555555555</v>
          </cell>
          <cell r="J129">
            <v>59895.555555555555</v>
          </cell>
          <cell r="K129">
            <v>59895.555555555555</v>
          </cell>
          <cell r="L129">
            <v>59895.555555555555</v>
          </cell>
          <cell r="M129">
            <v>59895.555555555555</v>
          </cell>
          <cell r="N129">
            <v>59895.555555555555</v>
          </cell>
          <cell r="O129">
            <v>59895.555555555555</v>
          </cell>
          <cell r="P129">
            <v>59895.555555555555</v>
          </cell>
          <cell r="Q129">
            <v>59895.555555555555</v>
          </cell>
          <cell r="R129">
            <v>59895.555555555555</v>
          </cell>
          <cell r="S129">
            <v>59895.555555555555</v>
          </cell>
          <cell r="T129">
            <v>59895.555555555555</v>
          </cell>
          <cell r="U129">
            <v>59895.555555555555</v>
          </cell>
          <cell r="V129">
            <v>59895.555555555555</v>
          </cell>
          <cell r="W129">
            <v>59895.555555555555</v>
          </cell>
          <cell r="X129">
            <v>59895.555555555555</v>
          </cell>
          <cell r="Y129">
            <v>59895.555555555555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34939.074074074073</v>
          </cell>
          <cell r="G130">
            <v>34939.074074074073</v>
          </cell>
          <cell r="H130">
            <v>34939.074074074073</v>
          </cell>
          <cell r="I130">
            <v>34939.074074074073</v>
          </cell>
          <cell r="J130">
            <v>34939.074074074073</v>
          </cell>
          <cell r="K130">
            <v>34939.074074074073</v>
          </cell>
          <cell r="L130">
            <v>34939.074074074073</v>
          </cell>
          <cell r="M130">
            <v>34939.074074074073</v>
          </cell>
          <cell r="N130">
            <v>34939.074074074073</v>
          </cell>
          <cell r="O130">
            <v>34939.074074074073</v>
          </cell>
          <cell r="P130">
            <v>34939.074074074073</v>
          </cell>
          <cell r="Q130">
            <v>34939.074074074073</v>
          </cell>
          <cell r="R130">
            <v>34939.074074074073</v>
          </cell>
          <cell r="S130">
            <v>34939.074074074073</v>
          </cell>
          <cell r="T130">
            <v>34939.074074074073</v>
          </cell>
          <cell r="U130">
            <v>34939.074074074073</v>
          </cell>
          <cell r="V130">
            <v>34939.074074074073</v>
          </cell>
          <cell r="W130">
            <v>34939.074074074073</v>
          </cell>
          <cell r="X130">
            <v>34939.074074074073</v>
          </cell>
          <cell r="Y130">
            <v>34939.074074074073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</row>
      </sheetData>
      <sheetData sheetId="19" refreshError="1">
        <row r="6">
          <cell r="B6">
            <v>2009</v>
          </cell>
        </row>
        <row r="8">
          <cell r="C8">
            <v>157</v>
          </cell>
          <cell r="D8">
            <v>157</v>
          </cell>
          <cell r="E8">
            <v>157</v>
          </cell>
          <cell r="F8">
            <v>157</v>
          </cell>
          <cell r="G8">
            <v>157</v>
          </cell>
          <cell r="H8">
            <v>157</v>
          </cell>
          <cell r="I8">
            <v>157</v>
          </cell>
          <cell r="J8">
            <v>157</v>
          </cell>
          <cell r="K8">
            <v>157</v>
          </cell>
          <cell r="L8">
            <v>157</v>
          </cell>
          <cell r="M8">
            <v>157</v>
          </cell>
          <cell r="N8">
            <v>157</v>
          </cell>
          <cell r="O8">
            <v>157</v>
          </cell>
          <cell r="P8">
            <v>157</v>
          </cell>
          <cell r="Q8">
            <v>157</v>
          </cell>
          <cell r="R8">
            <v>157</v>
          </cell>
          <cell r="S8">
            <v>157</v>
          </cell>
          <cell r="T8">
            <v>157</v>
          </cell>
          <cell r="U8">
            <v>157</v>
          </cell>
          <cell r="V8">
            <v>157</v>
          </cell>
          <cell r="W8">
            <v>157</v>
          </cell>
          <cell r="X8">
            <v>157</v>
          </cell>
          <cell r="Y8">
            <v>157</v>
          </cell>
        </row>
        <row r="9">
          <cell r="C9">
            <v>157</v>
          </cell>
          <cell r="D9">
            <v>157</v>
          </cell>
          <cell r="E9">
            <v>157</v>
          </cell>
          <cell r="F9">
            <v>157</v>
          </cell>
          <cell r="G9">
            <v>157</v>
          </cell>
          <cell r="H9">
            <v>157</v>
          </cell>
          <cell r="I9">
            <v>157</v>
          </cell>
          <cell r="J9">
            <v>157</v>
          </cell>
          <cell r="K9">
            <v>157</v>
          </cell>
          <cell r="L9">
            <v>157</v>
          </cell>
          <cell r="M9">
            <v>157</v>
          </cell>
          <cell r="N9">
            <v>157</v>
          </cell>
          <cell r="O9">
            <v>157</v>
          </cell>
          <cell r="P9">
            <v>157</v>
          </cell>
          <cell r="Q9">
            <v>157</v>
          </cell>
          <cell r="R9">
            <v>157</v>
          </cell>
          <cell r="S9">
            <v>157</v>
          </cell>
          <cell r="T9">
            <v>157</v>
          </cell>
          <cell r="U9">
            <v>157</v>
          </cell>
          <cell r="V9">
            <v>157</v>
          </cell>
          <cell r="W9">
            <v>157</v>
          </cell>
          <cell r="X9">
            <v>157</v>
          </cell>
          <cell r="Y9">
            <v>157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</row>
        <row r="30">
          <cell r="C30">
            <v>187.18103727031169</v>
          </cell>
          <cell r="D30">
            <v>187.18103727031169</v>
          </cell>
          <cell r="E30">
            <v>187.18103727031169</v>
          </cell>
          <cell r="F30">
            <v>187.18103727031169</v>
          </cell>
          <cell r="G30">
            <v>187.18103727031169</v>
          </cell>
          <cell r="H30">
            <v>187.18103727031169</v>
          </cell>
          <cell r="I30">
            <v>187.18103727031169</v>
          </cell>
          <cell r="J30">
            <v>187.18103727031169</v>
          </cell>
          <cell r="K30">
            <v>187.18103727031169</v>
          </cell>
          <cell r="L30">
            <v>187.18103727031169</v>
          </cell>
          <cell r="M30">
            <v>187.18103727031169</v>
          </cell>
          <cell r="N30">
            <v>187.18103727031169</v>
          </cell>
          <cell r="O30">
            <v>187.18103727031169</v>
          </cell>
          <cell r="P30">
            <v>187.18103727031169</v>
          </cell>
          <cell r="Q30">
            <v>187.18103727031169</v>
          </cell>
          <cell r="R30">
            <v>187.18103727031169</v>
          </cell>
          <cell r="S30">
            <v>187.18103727031169</v>
          </cell>
          <cell r="T30">
            <v>187.18103727031169</v>
          </cell>
          <cell r="U30">
            <v>187.18103727031169</v>
          </cell>
          <cell r="V30">
            <v>187.18103727031169</v>
          </cell>
          <cell r="W30">
            <v>187.18103727031169</v>
          </cell>
          <cell r="X30">
            <v>187.18103727031169</v>
          </cell>
          <cell r="Y30">
            <v>187.18103727031169</v>
          </cell>
        </row>
        <row r="31">
          <cell r="C31">
            <v>187.18103727031169</v>
          </cell>
          <cell r="D31">
            <v>187.18103727031169</v>
          </cell>
          <cell r="E31">
            <v>187.18103727031169</v>
          </cell>
          <cell r="F31">
            <v>187.18103727031169</v>
          </cell>
          <cell r="G31">
            <v>187.18103727031169</v>
          </cell>
          <cell r="H31">
            <v>187.18103727031169</v>
          </cell>
          <cell r="I31">
            <v>187.18103727031169</v>
          </cell>
          <cell r="J31">
            <v>187.18103727031169</v>
          </cell>
          <cell r="K31">
            <v>187.18103727031169</v>
          </cell>
          <cell r="L31">
            <v>187.18103727031169</v>
          </cell>
          <cell r="M31">
            <v>187.18103727031169</v>
          </cell>
          <cell r="N31">
            <v>187.18103727031169</v>
          </cell>
          <cell r="O31">
            <v>187.18103727031169</v>
          </cell>
          <cell r="P31">
            <v>187.18103727031169</v>
          </cell>
          <cell r="Q31">
            <v>187.18103727031169</v>
          </cell>
          <cell r="R31">
            <v>187.18103727031169</v>
          </cell>
          <cell r="S31">
            <v>187.18103727031169</v>
          </cell>
          <cell r="T31">
            <v>187.18103727031169</v>
          </cell>
          <cell r="U31">
            <v>187.18103727031169</v>
          </cell>
          <cell r="V31">
            <v>187.18103727031169</v>
          </cell>
          <cell r="W31">
            <v>187.18103727031169</v>
          </cell>
          <cell r="X31">
            <v>187.18103727031169</v>
          </cell>
          <cell r="Y31">
            <v>187.18103727031169</v>
          </cell>
        </row>
        <row r="32">
          <cell r="C32">
            <v>187.18103727031169</v>
          </cell>
          <cell r="D32">
            <v>187.18103727031169</v>
          </cell>
          <cell r="E32">
            <v>187.18103727031169</v>
          </cell>
          <cell r="F32">
            <v>187.18103727031169</v>
          </cell>
          <cell r="G32">
            <v>187.18103727031169</v>
          </cell>
          <cell r="H32">
            <v>187.18103727031169</v>
          </cell>
          <cell r="I32">
            <v>187.18103727031169</v>
          </cell>
          <cell r="J32">
            <v>187.18103727031169</v>
          </cell>
          <cell r="K32">
            <v>187.18103727031169</v>
          </cell>
          <cell r="L32">
            <v>187.18103727031169</v>
          </cell>
          <cell r="M32">
            <v>187.18103727031169</v>
          </cell>
          <cell r="N32">
            <v>187.18103727031169</v>
          </cell>
          <cell r="O32">
            <v>187.18103727031169</v>
          </cell>
          <cell r="P32">
            <v>187.18103727031169</v>
          </cell>
          <cell r="Q32">
            <v>187.18103727031169</v>
          </cell>
          <cell r="R32">
            <v>187.18103727031169</v>
          </cell>
          <cell r="S32">
            <v>187.18103727031169</v>
          </cell>
          <cell r="T32">
            <v>187.18103727031169</v>
          </cell>
          <cell r="U32">
            <v>187.18103727031169</v>
          </cell>
          <cell r="V32">
            <v>187.18103727031169</v>
          </cell>
          <cell r="W32">
            <v>187.18103727031169</v>
          </cell>
          <cell r="X32">
            <v>187.18103727031169</v>
          </cell>
          <cell r="Y32">
            <v>187.18103727031169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3">
          <cell r="B3">
            <v>0</v>
          </cell>
        </row>
        <row r="4">
          <cell r="B4">
            <v>0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>
        <row r="3">
          <cell r="B3">
            <v>0</v>
          </cell>
        </row>
      </sheetData>
      <sheetData sheetId="86">
        <row r="3">
          <cell r="B3">
            <v>0</v>
          </cell>
        </row>
      </sheetData>
      <sheetData sheetId="87">
        <row r="3">
          <cell r="B3">
            <v>0</v>
          </cell>
        </row>
      </sheetData>
      <sheetData sheetId="88">
        <row r="3">
          <cell r="B3">
            <v>0</v>
          </cell>
        </row>
      </sheetData>
      <sheetData sheetId="89">
        <row r="3">
          <cell r="B3">
            <v>0</v>
          </cell>
        </row>
      </sheetData>
      <sheetData sheetId="90">
        <row r="3">
          <cell r="B3">
            <v>0</v>
          </cell>
        </row>
      </sheetData>
      <sheetData sheetId="91">
        <row r="3">
          <cell r="B3">
            <v>0</v>
          </cell>
        </row>
      </sheetData>
      <sheetData sheetId="92">
        <row r="3">
          <cell r="B3">
            <v>0</v>
          </cell>
        </row>
      </sheetData>
      <sheetData sheetId="93">
        <row r="3">
          <cell r="B3">
            <v>0</v>
          </cell>
        </row>
      </sheetData>
      <sheetData sheetId="94">
        <row r="3">
          <cell r="B3">
            <v>0</v>
          </cell>
        </row>
      </sheetData>
      <sheetData sheetId="95">
        <row r="3">
          <cell r="B3">
            <v>0</v>
          </cell>
        </row>
      </sheetData>
      <sheetData sheetId="96">
        <row r="3">
          <cell r="B3">
            <v>0</v>
          </cell>
        </row>
      </sheetData>
      <sheetData sheetId="97">
        <row r="3">
          <cell r="B3">
            <v>0</v>
          </cell>
        </row>
      </sheetData>
      <sheetData sheetId="98">
        <row r="3">
          <cell r="B3">
            <v>0</v>
          </cell>
        </row>
      </sheetData>
      <sheetData sheetId="99">
        <row r="3">
          <cell r="B3">
            <v>0</v>
          </cell>
        </row>
      </sheetData>
      <sheetData sheetId="100">
        <row r="3">
          <cell r="B3">
            <v>0</v>
          </cell>
        </row>
      </sheetData>
      <sheetData sheetId="101">
        <row r="3">
          <cell r="B3">
            <v>0</v>
          </cell>
        </row>
      </sheetData>
      <sheetData sheetId="102">
        <row r="3">
          <cell r="B3">
            <v>0</v>
          </cell>
        </row>
      </sheetData>
      <sheetData sheetId="103">
        <row r="3">
          <cell r="B3">
            <v>0</v>
          </cell>
        </row>
      </sheetData>
      <sheetData sheetId="104">
        <row r="3">
          <cell r="B3">
            <v>0</v>
          </cell>
        </row>
      </sheetData>
      <sheetData sheetId="105">
        <row r="3">
          <cell r="B3">
            <v>0</v>
          </cell>
        </row>
      </sheetData>
      <sheetData sheetId="106">
        <row r="3">
          <cell r="B3">
            <v>0</v>
          </cell>
        </row>
      </sheetData>
      <sheetData sheetId="107">
        <row r="3">
          <cell r="B3">
            <v>0</v>
          </cell>
        </row>
      </sheetData>
      <sheetData sheetId="108">
        <row r="3">
          <cell r="B3">
            <v>0</v>
          </cell>
        </row>
      </sheetData>
      <sheetData sheetId="109">
        <row r="3">
          <cell r="B3">
            <v>0</v>
          </cell>
        </row>
      </sheetData>
      <sheetData sheetId="110">
        <row r="3">
          <cell r="B3">
            <v>0</v>
          </cell>
        </row>
      </sheetData>
      <sheetData sheetId="111">
        <row r="3">
          <cell r="B3">
            <v>0</v>
          </cell>
        </row>
      </sheetData>
      <sheetData sheetId="112">
        <row r="3">
          <cell r="B3">
            <v>0</v>
          </cell>
        </row>
      </sheetData>
      <sheetData sheetId="113">
        <row r="3">
          <cell r="B3">
            <v>0</v>
          </cell>
        </row>
      </sheetData>
      <sheetData sheetId="114">
        <row r="3">
          <cell r="B3">
            <v>0</v>
          </cell>
        </row>
      </sheetData>
      <sheetData sheetId="115">
        <row r="3">
          <cell r="B3">
            <v>0</v>
          </cell>
        </row>
      </sheetData>
      <sheetData sheetId="116">
        <row r="3">
          <cell r="B3">
            <v>0</v>
          </cell>
        </row>
      </sheetData>
      <sheetData sheetId="117">
        <row r="3">
          <cell r="B3">
            <v>0</v>
          </cell>
        </row>
      </sheetData>
      <sheetData sheetId="118">
        <row r="3">
          <cell r="B3">
            <v>0</v>
          </cell>
        </row>
      </sheetData>
      <sheetData sheetId="119">
        <row r="3">
          <cell r="B3">
            <v>0</v>
          </cell>
        </row>
      </sheetData>
      <sheetData sheetId="120">
        <row r="3">
          <cell r="B3">
            <v>0</v>
          </cell>
        </row>
      </sheetData>
      <sheetData sheetId="121">
        <row r="3">
          <cell r="B3">
            <v>0</v>
          </cell>
        </row>
      </sheetData>
      <sheetData sheetId="122">
        <row r="3">
          <cell r="B3">
            <v>0</v>
          </cell>
        </row>
      </sheetData>
      <sheetData sheetId="123">
        <row r="3">
          <cell r="B3">
            <v>0</v>
          </cell>
        </row>
      </sheetData>
      <sheetData sheetId="124">
        <row r="3">
          <cell r="B3">
            <v>0</v>
          </cell>
        </row>
      </sheetData>
      <sheetData sheetId="125">
        <row r="3">
          <cell r="B3">
            <v>0</v>
          </cell>
        </row>
      </sheetData>
      <sheetData sheetId="126">
        <row r="3">
          <cell r="B3">
            <v>0</v>
          </cell>
        </row>
      </sheetData>
      <sheetData sheetId="127">
        <row r="3">
          <cell r="B3">
            <v>0</v>
          </cell>
        </row>
      </sheetData>
      <sheetData sheetId="128">
        <row r="3">
          <cell r="B3">
            <v>0</v>
          </cell>
        </row>
      </sheetData>
      <sheetData sheetId="129">
        <row r="3">
          <cell r="B3">
            <v>0</v>
          </cell>
        </row>
      </sheetData>
      <sheetData sheetId="130">
        <row r="3">
          <cell r="B3">
            <v>0</v>
          </cell>
        </row>
      </sheetData>
      <sheetData sheetId="131">
        <row r="3">
          <cell r="B3">
            <v>0</v>
          </cell>
        </row>
      </sheetData>
      <sheetData sheetId="132">
        <row r="3">
          <cell r="B3">
            <v>0</v>
          </cell>
        </row>
      </sheetData>
      <sheetData sheetId="133">
        <row r="3">
          <cell r="B3">
            <v>0</v>
          </cell>
        </row>
      </sheetData>
      <sheetData sheetId="134" refreshError="1"/>
      <sheetData sheetId="135">
        <row r="3">
          <cell r="B3">
            <v>0</v>
          </cell>
        </row>
      </sheetData>
      <sheetData sheetId="136">
        <row r="3">
          <cell r="B3">
            <v>0</v>
          </cell>
        </row>
      </sheetData>
      <sheetData sheetId="137" refreshError="1"/>
      <sheetData sheetId="138">
        <row r="3">
          <cell r="B3">
            <v>0</v>
          </cell>
        </row>
      </sheetData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>
        <row r="3">
          <cell r="B3">
            <v>0</v>
          </cell>
        </row>
      </sheetData>
      <sheetData sheetId="146">
        <row r="3">
          <cell r="B3">
            <v>0</v>
          </cell>
        </row>
      </sheetData>
      <sheetData sheetId="147">
        <row r="3">
          <cell r="B3">
            <v>0</v>
          </cell>
        </row>
      </sheetData>
      <sheetData sheetId="148">
        <row r="3">
          <cell r="B3">
            <v>0</v>
          </cell>
        </row>
      </sheetData>
      <sheetData sheetId="149">
        <row r="3">
          <cell r="B3">
            <v>0</v>
          </cell>
        </row>
      </sheetData>
      <sheetData sheetId="150">
        <row r="3">
          <cell r="B3">
            <v>0</v>
          </cell>
        </row>
      </sheetData>
      <sheetData sheetId="151">
        <row r="3">
          <cell r="B3">
            <v>0</v>
          </cell>
        </row>
      </sheetData>
      <sheetData sheetId="152">
        <row r="3">
          <cell r="B3">
            <v>0</v>
          </cell>
        </row>
      </sheetData>
      <sheetData sheetId="153">
        <row r="3">
          <cell r="B3">
            <v>0</v>
          </cell>
        </row>
      </sheetData>
      <sheetData sheetId="154">
        <row r="3">
          <cell r="B3">
            <v>0</v>
          </cell>
        </row>
      </sheetData>
      <sheetData sheetId="155">
        <row r="3">
          <cell r="B3">
            <v>0</v>
          </cell>
        </row>
      </sheetData>
      <sheetData sheetId="156">
        <row r="3">
          <cell r="B3">
            <v>0</v>
          </cell>
        </row>
      </sheetData>
      <sheetData sheetId="157">
        <row r="3">
          <cell r="B3">
            <v>0</v>
          </cell>
        </row>
      </sheetData>
      <sheetData sheetId="158">
        <row r="3">
          <cell r="B3">
            <v>0</v>
          </cell>
        </row>
      </sheetData>
      <sheetData sheetId="159">
        <row r="3">
          <cell r="B3">
            <v>0</v>
          </cell>
        </row>
      </sheetData>
      <sheetData sheetId="160">
        <row r="3">
          <cell r="B3">
            <v>0</v>
          </cell>
        </row>
      </sheetData>
      <sheetData sheetId="161">
        <row r="3">
          <cell r="B3">
            <v>0</v>
          </cell>
        </row>
      </sheetData>
      <sheetData sheetId="162">
        <row r="3">
          <cell r="B3">
            <v>0</v>
          </cell>
        </row>
      </sheetData>
      <sheetData sheetId="163">
        <row r="3">
          <cell r="B3">
            <v>0</v>
          </cell>
        </row>
      </sheetData>
      <sheetData sheetId="164">
        <row r="3">
          <cell r="B3">
            <v>0</v>
          </cell>
        </row>
      </sheetData>
      <sheetData sheetId="165">
        <row r="3">
          <cell r="B3">
            <v>0</v>
          </cell>
        </row>
      </sheetData>
      <sheetData sheetId="166">
        <row r="3">
          <cell r="B3">
            <v>0</v>
          </cell>
        </row>
      </sheetData>
      <sheetData sheetId="167">
        <row r="3">
          <cell r="B3">
            <v>0</v>
          </cell>
        </row>
      </sheetData>
      <sheetData sheetId="168">
        <row r="3">
          <cell r="B3">
            <v>0</v>
          </cell>
        </row>
      </sheetData>
      <sheetData sheetId="169">
        <row r="3">
          <cell r="B3">
            <v>0</v>
          </cell>
        </row>
      </sheetData>
      <sheetData sheetId="170">
        <row r="3">
          <cell r="B3">
            <v>0</v>
          </cell>
        </row>
      </sheetData>
      <sheetData sheetId="171">
        <row r="3">
          <cell r="B3">
            <v>0</v>
          </cell>
        </row>
      </sheetData>
      <sheetData sheetId="172">
        <row r="3">
          <cell r="B3">
            <v>0</v>
          </cell>
        </row>
      </sheetData>
      <sheetData sheetId="173">
        <row r="3">
          <cell r="B3">
            <v>0</v>
          </cell>
        </row>
      </sheetData>
      <sheetData sheetId="174">
        <row r="3">
          <cell r="B3">
            <v>0</v>
          </cell>
        </row>
      </sheetData>
      <sheetData sheetId="175">
        <row r="3">
          <cell r="B3">
            <v>0</v>
          </cell>
        </row>
      </sheetData>
      <sheetData sheetId="176">
        <row r="3">
          <cell r="B3">
            <v>0</v>
          </cell>
        </row>
      </sheetData>
      <sheetData sheetId="177">
        <row r="3">
          <cell r="B3">
            <v>0</v>
          </cell>
        </row>
      </sheetData>
      <sheetData sheetId="178">
        <row r="3">
          <cell r="B3">
            <v>0</v>
          </cell>
        </row>
      </sheetData>
      <sheetData sheetId="179">
        <row r="3">
          <cell r="B3">
            <v>0</v>
          </cell>
        </row>
      </sheetData>
      <sheetData sheetId="180">
        <row r="3">
          <cell r="B3">
            <v>0</v>
          </cell>
        </row>
      </sheetData>
      <sheetData sheetId="181">
        <row r="3">
          <cell r="B3">
            <v>0</v>
          </cell>
        </row>
      </sheetData>
      <sheetData sheetId="182">
        <row r="3">
          <cell r="B3">
            <v>0</v>
          </cell>
        </row>
      </sheetData>
      <sheetData sheetId="183">
        <row r="3">
          <cell r="B3">
            <v>0</v>
          </cell>
        </row>
      </sheetData>
      <sheetData sheetId="184">
        <row r="3">
          <cell r="B3">
            <v>0</v>
          </cell>
        </row>
      </sheetData>
      <sheetData sheetId="185">
        <row r="3">
          <cell r="B3">
            <v>0</v>
          </cell>
        </row>
      </sheetData>
      <sheetData sheetId="186">
        <row r="3">
          <cell r="B3">
            <v>0</v>
          </cell>
        </row>
      </sheetData>
      <sheetData sheetId="187">
        <row r="3">
          <cell r="B3">
            <v>0</v>
          </cell>
        </row>
      </sheetData>
      <sheetData sheetId="188">
        <row r="3">
          <cell r="B3">
            <v>0</v>
          </cell>
        </row>
      </sheetData>
      <sheetData sheetId="189">
        <row r="3">
          <cell r="B3">
            <v>0</v>
          </cell>
        </row>
      </sheetData>
      <sheetData sheetId="190">
        <row r="3">
          <cell r="B3">
            <v>0</v>
          </cell>
        </row>
      </sheetData>
      <sheetData sheetId="191">
        <row r="3">
          <cell r="B3">
            <v>0</v>
          </cell>
        </row>
      </sheetData>
      <sheetData sheetId="192">
        <row r="3">
          <cell r="B3">
            <v>0</v>
          </cell>
        </row>
      </sheetData>
      <sheetData sheetId="193">
        <row r="3">
          <cell r="B3">
            <v>0</v>
          </cell>
        </row>
      </sheetData>
      <sheetData sheetId="194">
        <row r="3">
          <cell r="B3">
            <v>0</v>
          </cell>
        </row>
      </sheetData>
      <sheetData sheetId="195">
        <row r="3">
          <cell r="B3">
            <v>0</v>
          </cell>
        </row>
      </sheetData>
      <sheetData sheetId="196">
        <row r="3">
          <cell r="B3">
            <v>0</v>
          </cell>
        </row>
      </sheetData>
      <sheetData sheetId="197">
        <row r="3">
          <cell r="B3">
            <v>0</v>
          </cell>
        </row>
      </sheetData>
      <sheetData sheetId="198">
        <row r="3">
          <cell r="B3">
            <v>0</v>
          </cell>
        </row>
      </sheetData>
      <sheetData sheetId="199">
        <row r="3">
          <cell r="B3">
            <v>0</v>
          </cell>
        </row>
      </sheetData>
      <sheetData sheetId="200" refreshError="1"/>
      <sheetData sheetId="201" refreshError="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/>
      <sheetData sheetId="215"/>
      <sheetData sheetId="216">
        <row r="3">
          <cell r="B3">
            <v>0</v>
          </cell>
        </row>
      </sheetData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>
        <row r="5">
          <cell r="C5">
            <v>2009</v>
          </cell>
        </row>
      </sheetData>
      <sheetData sheetId="229">
        <row r="6">
          <cell r="B6">
            <v>2009</v>
          </cell>
        </row>
      </sheetData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>
        <row r="3">
          <cell r="B3">
            <v>0</v>
          </cell>
        </row>
      </sheetData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 refreshError="1"/>
      <sheetData sheetId="28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АКТИВ"/>
      <sheetName val="ПАССИВ"/>
      <sheetName val="Форма №2"/>
      <sheetName val="Платежи "/>
      <sheetName val="Форма №2а"/>
      <sheetName val="Форма №3"/>
      <sheetName val="Форма №4"/>
      <sheetName val="Валюта"/>
      <sheetName val="Форма №5"/>
      <sheetName val="Форма №6"/>
      <sheetName val="Кимёвий"/>
      <sheetName val="2014 йил ДТ КТ 40 10"/>
      <sheetName val="ФИН2004-4 когозда"/>
      <sheetName val="Форма_№2"/>
      <sheetName val="Платежи_"/>
      <sheetName val="Форма_№2а"/>
      <sheetName val="Форма_№3"/>
      <sheetName val="Форма_№4"/>
      <sheetName val="Форма_№5"/>
      <sheetName val="Форма_№6"/>
      <sheetName val="дот"/>
      <sheetName val="BAL"/>
      <sheetName val="Форма_№21"/>
      <sheetName val="Платежи_1"/>
      <sheetName val="Форма_№2а1"/>
      <sheetName val="Форма_№31"/>
      <sheetName val="Форма_№41"/>
      <sheetName val="Форма_№51"/>
      <sheetName val="Форма_№61"/>
      <sheetName val="2014_йил_ДТ_КТ_40_10"/>
      <sheetName val="Data input"/>
      <sheetName val="План пр-ва"/>
      <sheetName val="табл чувств"/>
      <sheetName val="План продаж"/>
      <sheetName val="Жиззах янги раз"/>
      <sheetName val="инф"/>
      <sheetName val="#REF"/>
      <sheetName val="Таблица рассрочки"/>
      <sheetName val="ФО"/>
      <sheetName val="14301"/>
      <sheetName val="Кол-во техн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>
        <row r="2">
          <cell r="A2" t="str">
            <v>СПРАВКА О ДЕБИТОРСКОЙ И КРЕДИТОРСКОЙ ЗАДОЛЖЕННОСТЯХ</v>
          </cell>
        </row>
      </sheetData>
      <sheetData sheetId="16">
        <row r="2">
          <cell r="A2" t="str">
            <v>СПРАВКА О ДЕБИТОРСКОЙ И КРЕДИТОРСКОЙ ЗАДОЛЖЕННОСТЯХ</v>
          </cell>
        </row>
      </sheetData>
      <sheetData sheetId="17">
        <row r="2">
          <cell r="A2" t="str">
            <v>СПРАВКА О ДЕБИТОРСКОЙ И КРЕДИТОРСКОЙ ЗАДОЛЖЕННОСТЯХ</v>
          </cell>
        </row>
      </sheetData>
      <sheetData sheetId="18">
        <row r="2">
          <cell r="A2" t="str">
            <v>СПРАВКА О ДЕБИТОРСКОЙ И КРЕДИТОРСКОЙ ЗАДОЛЖЕННОСТЯХ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>
        <row r="2">
          <cell r="A2" t="str">
            <v>СПРАВКА О ДЕБИТОРСКОЙ И КРЕДИТОРСКОЙ ЗАДОЛЖЕННОСТЯХ</v>
          </cell>
        </row>
      </sheetData>
      <sheetData sheetId="24" refreshError="1"/>
      <sheetData sheetId="25">
        <row r="2">
          <cell r="A2" t="str">
            <v>СПРАВКА О ДЕБИТОРСКОЙ И КРЕДИТОРСКОЙ ЗАДОЛЖЕННОСТЯХ</v>
          </cell>
        </row>
      </sheetData>
      <sheetData sheetId="26">
        <row r="2">
          <cell r="A2" t="str">
            <v>СПРАВКА О ДЕБИТОРСКОЙ И КРЕДИТОРСКОЙ ЗАДОЛЖЕННОСТЯХ</v>
          </cell>
        </row>
      </sheetData>
      <sheetData sheetId="27">
        <row r="2">
          <cell r="A2" t="str">
            <v>СПРАВКА О ДЕБИТОРСКОЙ И КРЕДИТОРСКОЙ ЗАДОЛЖЕННОСТЯХ</v>
          </cell>
        </row>
      </sheetData>
      <sheetData sheetId="28">
        <row r="2">
          <cell r="A2" t="str">
            <v>СПРАВКА О ДЕБИТОРСКОЙ И КРЕДИТОРСКОЙ ЗАДОЛЖЕННОСТЯХ</v>
          </cell>
        </row>
      </sheetData>
      <sheetData sheetId="29">
        <row r="2">
          <cell r="A2" t="str">
            <v>СПРАВКА О ДЕБИТОРСКОЙ И КРЕДИТОРСКОЙ ЗАДОЛЖЕННОСТЯХ</v>
          </cell>
        </row>
      </sheetData>
      <sheetData sheetId="30">
        <row r="2">
          <cell r="A2" t="str">
            <v>СПРАВКА О ДЕБИТОРСКОЙ И КРЕДИТОРСКОЙ ЗАДОЛЖЕННОСТЯХ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301"/>
      <sheetName val="22004"/>
      <sheetName val="13301 821"/>
      <sheetName val="13301 710"/>
      <sheetName val="21604"/>
      <sheetName val="КУНЛИК"/>
      <sheetName val="16103"/>
      <sheetName val="Guidance"/>
      <sheetName val="Худуд"/>
      <sheetName val="банклар"/>
      <sheetName val="максади"/>
      <sheetName val="капитал_расчет"/>
      <sheetName val="13301_821"/>
      <sheetName val="13301_710"/>
      <sheetName val="План пр-ва"/>
      <sheetName val="13301_8211"/>
      <sheetName val="13301_7101"/>
      <sheetName val="План_пр-ва"/>
      <sheetName val="Лист2"/>
      <sheetName val="Дебет"/>
      <sheetName val="дот"/>
      <sheetName val="нефть  акт сверка"/>
      <sheetName val="Форма №2а"/>
      <sheetName val="пахта-галла-кунлик"/>
      <sheetName val="Main"/>
      <sheetName val="Links"/>
      <sheetName val="ErrCheck"/>
      <sheetName val="13301_8212"/>
      <sheetName val="13301_7102"/>
      <sheetName val="План_пр-ва1"/>
      <sheetName val="Структура"/>
      <sheetName val="진행 DATA (2)"/>
      <sheetName val="Data input"/>
      <sheetName val="табл чувств"/>
      <sheetName val="План продаж"/>
      <sheetName val="BAL"/>
      <sheetName val="Таблица рассрочки"/>
      <sheetName val="7 (2)"/>
      <sheetName val="жиззах янги раз"/>
      <sheetName val="f007502_18X"/>
      <sheetName val="счет-фактура"/>
      <sheetName val="накладная"/>
      <sheetName val="13301_8213"/>
      <sheetName val="13301_7103"/>
      <sheetName val="План_пр-ва2"/>
      <sheetName val="нефть__акт_сверка"/>
      <sheetName val="Форма_№2а"/>
      <sheetName val="진행_DATA_(2)"/>
      <sheetName val="Data_input"/>
      <sheetName val="табл_чувств"/>
      <sheetName val="План_продаж"/>
      <sheetName val="Таблица_рассрочки"/>
      <sheetName val="7_(2)"/>
      <sheetName val="жиззах_янги_раз"/>
      <sheetName val="параметр (формуда)"/>
      <sheetName val="Форма №2-2003"/>
      <sheetName val="A"/>
      <sheetName val="Date"/>
      <sheetName val="Tit"/>
      <sheetName val="п2"/>
    </sheetNames>
    <sheetDataSet>
      <sheetData sheetId="0">
        <row r="1">
          <cell r="A1">
            <v>32</v>
          </cell>
          <cell r="B1">
            <v>121320.77900000001</v>
          </cell>
          <cell r="C1">
            <v>0</v>
          </cell>
          <cell r="D1">
            <v>0</v>
          </cell>
          <cell r="E1">
            <v>32</v>
          </cell>
          <cell r="F1">
            <v>121320779.00000001</v>
          </cell>
          <cell r="G1">
            <v>0</v>
          </cell>
          <cell r="H1">
            <v>0</v>
          </cell>
        </row>
        <row r="2">
          <cell r="A2">
            <v>34</v>
          </cell>
          <cell r="B2">
            <v>147992.307</v>
          </cell>
          <cell r="C2">
            <v>0</v>
          </cell>
          <cell r="D2">
            <v>0</v>
          </cell>
          <cell r="E2">
            <v>34</v>
          </cell>
          <cell r="F2">
            <v>147992307</v>
          </cell>
          <cell r="G2">
            <v>0</v>
          </cell>
          <cell r="H2">
            <v>0</v>
          </cell>
        </row>
        <row r="3">
          <cell r="A3">
            <v>38</v>
          </cell>
          <cell r="B3">
            <v>789127.71910999995</v>
          </cell>
          <cell r="C3">
            <v>0</v>
          </cell>
          <cell r="D3">
            <v>0</v>
          </cell>
          <cell r="E3">
            <v>38</v>
          </cell>
          <cell r="F3">
            <v>789127719.1099999</v>
          </cell>
          <cell r="G3">
            <v>0</v>
          </cell>
          <cell r="H3">
            <v>0</v>
          </cell>
        </row>
        <row r="4">
          <cell r="A4">
            <v>41</v>
          </cell>
          <cell r="B4">
            <v>563142.91313</v>
          </cell>
          <cell r="C4">
            <v>0</v>
          </cell>
          <cell r="D4">
            <v>0</v>
          </cell>
          <cell r="E4">
            <v>41</v>
          </cell>
          <cell r="F4">
            <v>563142913.13</v>
          </cell>
          <cell r="G4">
            <v>0</v>
          </cell>
          <cell r="H4">
            <v>0</v>
          </cell>
        </row>
        <row r="5">
          <cell r="A5">
            <v>50</v>
          </cell>
          <cell r="B5">
            <v>148737.89850000004</v>
          </cell>
          <cell r="C5">
            <v>0</v>
          </cell>
          <cell r="D5">
            <v>0</v>
          </cell>
          <cell r="E5">
            <v>50</v>
          </cell>
          <cell r="F5">
            <v>148737898.50000003</v>
          </cell>
          <cell r="G5">
            <v>0</v>
          </cell>
          <cell r="H5">
            <v>0</v>
          </cell>
        </row>
        <row r="6">
          <cell r="A6">
            <v>63</v>
          </cell>
          <cell r="B6">
            <v>357019.27551000001</v>
          </cell>
          <cell r="C6">
            <v>0</v>
          </cell>
          <cell r="D6">
            <v>0</v>
          </cell>
          <cell r="E6">
            <v>63</v>
          </cell>
          <cell r="F6">
            <v>357019275.50999999</v>
          </cell>
          <cell r="G6">
            <v>0</v>
          </cell>
          <cell r="H6">
            <v>0</v>
          </cell>
        </row>
        <row r="7">
          <cell r="A7">
            <v>67</v>
          </cell>
          <cell r="B7">
            <v>521346.81602999999</v>
          </cell>
          <cell r="C7">
            <v>0</v>
          </cell>
          <cell r="D7">
            <v>0</v>
          </cell>
          <cell r="E7">
            <v>67</v>
          </cell>
          <cell r="F7">
            <v>521346816.02999997</v>
          </cell>
          <cell r="G7">
            <v>0</v>
          </cell>
          <cell r="H7">
            <v>0</v>
          </cell>
        </row>
        <row r="8">
          <cell r="A8">
            <v>78</v>
          </cell>
          <cell r="B8">
            <v>235068.57204</v>
          </cell>
          <cell r="C8">
            <v>0</v>
          </cell>
          <cell r="D8">
            <v>0</v>
          </cell>
          <cell r="E8">
            <v>78</v>
          </cell>
          <cell r="F8">
            <v>235068572.03999999</v>
          </cell>
          <cell r="G8">
            <v>0</v>
          </cell>
          <cell r="H8">
            <v>0</v>
          </cell>
        </row>
        <row r="9">
          <cell r="A9">
            <v>100</v>
          </cell>
          <cell r="B9">
            <v>1067758.1579700003</v>
          </cell>
          <cell r="C9">
            <v>0</v>
          </cell>
          <cell r="D9">
            <v>0</v>
          </cell>
          <cell r="E9">
            <v>100</v>
          </cell>
          <cell r="F9">
            <v>1067758157.9700003</v>
          </cell>
          <cell r="G9">
            <v>0</v>
          </cell>
          <cell r="H9">
            <v>0</v>
          </cell>
        </row>
        <row r="10">
          <cell r="A10">
            <v>101</v>
          </cell>
          <cell r="B10">
            <v>1171856.1410899998</v>
          </cell>
          <cell r="C10">
            <v>0</v>
          </cell>
          <cell r="D10">
            <v>0</v>
          </cell>
          <cell r="E10">
            <v>101</v>
          </cell>
          <cell r="F10">
            <v>1171856141.0899999</v>
          </cell>
          <cell r="G10">
            <v>0</v>
          </cell>
          <cell r="H10">
            <v>0</v>
          </cell>
        </row>
        <row r="11">
          <cell r="A11">
            <v>104</v>
          </cell>
          <cell r="B11">
            <v>85584.850420000002</v>
          </cell>
          <cell r="C11">
            <v>0</v>
          </cell>
          <cell r="D11">
            <v>0</v>
          </cell>
          <cell r="E11">
            <v>104</v>
          </cell>
          <cell r="F11">
            <v>85584850.420000002</v>
          </cell>
          <cell r="G11">
            <v>0</v>
          </cell>
          <cell r="H11">
            <v>0</v>
          </cell>
        </row>
        <row r="12">
          <cell r="A12">
            <v>106</v>
          </cell>
          <cell r="B12">
            <v>282098.53589999996</v>
          </cell>
          <cell r="C12">
            <v>0</v>
          </cell>
          <cell r="D12">
            <v>0</v>
          </cell>
          <cell r="E12">
            <v>106</v>
          </cell>
          <cell r="F12">
            <v>282098535.89999998</v>
          </cell>
          <cell r="G12">
            <v>0</v>
          </cell>
          <cell r="H12">
            <v>0</v>
          </cell>
        </row>
        <row r="13">
          <cell r="A13">
            <v>108</v>
          </cell>
          <cell r="B13">
            <v>427636.77209000004</v>
          </cell>
          <cell r="C13">
            <v>0</v>
          </cell>
          <cell r="D13">
            <v>0</v>
          </cell>
          <cell r="E13">
            <v>108</v>
          </cell>
          <cell r="F13">
            <v>427636772.09000003</v>
          </cell>
          <cell r="G13">
            <v>0</v>
          </cell>
          <cell r="H13">
            <v>0</v>
          </cell>
        </row>
        <row r="14">
          <cell r="A14">
            <v>109</v>
          </cell>
          <cell r="B14">
            <v>287222.28036999999</v>
          </cell>
          <cell r="C14">
            <v>0</v>
          </cell>
          <cell r="D14">
            <v>0</v>
          </cell>
          <cell r="E14">
            <v>109</v>
          </cell>
          <cell r="F14">
            <v>287222280.37</v>
          </cell>
          <cell r="G14">
            <v>0</v>
          </cell>
          <cell r="H14">
            <v>0</v>
          </cell>
        </row>
        <row r="15">
          <cell r="A15">
            <v>110</v>
          </cell>
          <cell r="B15">
            <v>321359.11301999999</v>
          </cell>
          <cell r="C15">
            <v>0</v>
          </cell>
          <cell r="D15">
            <v>0</v>
          </cell>
          <cell r="E15">
            <v>110</v>
          </cell>
          <cell r="F15">
            <v>321359113.01999998</v>
          </cell>
          <cell r="G15">
            <v>0</v>
          </cell>
          <cell r="H15">
            <v>0</v>
          </cell>
        </row>
        <row r="16">
          <cell r="A16">
            <v>135</v>
          </cell>
          <cell r="B16">
            <v>1486140.8661700001</v>
          </cell>
          <cell r="C16">
            <v>0</v>
          </cell>
          <cell r="D16">
            <v>0</v>
          </cell>
          <cell r="E16">
            <v>135</v>
          </cell>
          <cell r="F16">
            <v>1486140866.1700001</v>
          </cell>
          <cell r="G16">
            <v>0</v>
          </cell>
          <cell r="H16">
            <v>0</v>
          </cell>
        </row>
        <row r="17">
          <cell r="A17">
            <v>144</v>
          </cell>
          <cell r="B17">
            <v>2154860.8069700003</v>
          </cell>
          <cell r="C17">
            <v>0</v>
          </cell>
          <cell r="D17">
            <v>0</v>
          </cell>
          <cell r="E17">
            <v>144</v>
          </cell>
          <cell r="F17">
            <v>2154860806.9700003</v>
          </cell>
          <cell r="G17">
            <v>0</v>
          </cell>
          <cell r="H17">
            <v>0</v>
          </cell>
        </row>
        <row r="18">
          <cell r="A18">
            <v>145</v>
          </cell>
          <cell r="B18">
            <v>495579.80703999999</v>
          </cell>
          <cell r="C18">
            <v>0</v>
          </cell>
          <cell r="D18">
            <v>0</v>
          </cell>
          <cell r="E18">
            <v>145</v>
          </cell>
          <cell r="F18">
            <v>495579807.03999996</v>
          </cell>
          <cell r="G18">
            <v>0</v>
          </cell>
          <cell r="H18">
            <v>0</v>
          </cell>
        </row>
        <row r="19">
          <cell r="A19">
            <v>149</v>
          </cell>
          <cell r="B19">
            <v>627894.01114999992</v>
          </cell>
          <cell r="C19">
            <v>0</v>
          </cell>
          <cell r="D19">
            <v>0</v>
          </cell>
          <cell r="E19">
            <v>149</v>
          </cell>
          <cell r="F19">
            <v>627894011.14999998</v>
          </cell>
          <cell r="G19">
            <v>0</v>
          </cell>
          <cell r="H19">
            <v>0</v>
          </cell>
        </row>
        <row r="20">
          <cell r="A20">
            <v>152</v>
          </cell>
          <cell r="B20">
            <v>2676631.0993199996</v>
          </cell>
          <cell r="C20">
            <v>0</v>
          </cell>
          <cell r="D20">
            <v>0</v>
          </cell>
          <cell r="E20">
            <v>152</v>
          </cell>
          <cell r="F20">
            <v>2676631099.3199997</v>
          </cell>
          <cell r="G20">
            <v>0</v>
          </cell>
          <cell r="H20">
            <v>0</v>
          </cell>
        </row>
        <row r="21">
          <cell r="A21">
            <v>161</v>
          </cell>
          <cell r="B21">
            <v>387541.11366999999</v>
          </cell>
          <cell r="C21">
            <v>0</v>
          </cell>
          <cell r="D21">
            <v>0</v>
          </cell>
          <cell r="E21">
            <v>161</v>
          </cell>
          <cell r="F21">
            <v>387541113.67000002</v>
          </cell>
          <cell r="G21">
            <v>0</v>
          </cell>
          <cell r="H21">
            <v>0</v>
          </cell>
        </row>
        <row r="22">
          <cell r="A22">
            <v>163</v>
          </cell>
          <cell r="B22">
            <v>463783.31227000005</v>
          </cell>
          <cell r="C22">
            <v>0</v>
          </cell>
          <cell r="D22">
            <v>0</v>
          </cell>
          <cell r="E22">
            <v>163</v>
          </cell>
          <cell r="F22">
            <v>463783312.27000004</v>
          </cell>
          <cell r="G22">
            <v>0</v>
          </cell>
          <cell r="H22">
            <v>0</v>
          </cell>
        </row>
        <row r="23">
          <cell r="A23">
            <v>167</v>
          </cell>
          <cell r="B23">
            <v>574130.13928</v>
          </cell>
          <cell r="C23">
            <v>0</v>
          </cell>
          <cell r="D23">
            <v>0</v>
          </cell>
          <cell r="E23">
            <v>167</v>
          </cell>
          <cell r="F23">
            <v>574130139.27999997</v>
          </cell>
          <cell r="G23">
            <v>0</v>
          </cell>
          <cell r="H23">
            <v>0</v>
          </cell>
        </row>
        <row r="24">
          <cell r="A24">
            <v>173</v>
          </cell>
          <cell r="B24">
            <v>628526.42103999993</v>
          </cell>
          <cell r="C24">
            <v>0</v>
          </cell>
          <cell r="D24">
            <v>0</v>
          </cell>
          <cell r="E24">
            <v>173</v>
          </cell>
          <cell r="F24">
            <v>628526421.03999996</v>
          </cell>
          <cell r="G24">
            <v>0</v>
          </cell>
          <cell r="H24">
            <v>0</v>
          </cell>
        </row>
        <row r="25">
          <cell r="A25">
            <v>175</v>
          </cell>
          <cell r="B25">
            <v>2310031.1076699998</v>
          </cell>
          <cell r="C25">
            <v>0</v>
          </cell>
          <cell r="D25">
            <v>0</v>
          </cell>
          <cell r="E25">
            <v>175</v>
          </cell>
          <cell r="F25">
            <v>2310031107.6699996</v>
          </cell>
          <cell r="G25">
            <v>0</v>
          </cell>
          <cell r="H25">
            <v>0</v>
          </cell>
        </row>
        <row r="26">
          <cell r="A26">
            <v>177</v>
          </cell>
          <cell r="B26">
            <v>20652.61</v>
          </cell>
          <cell r="C26">
            <v>0</v>
          </cell>
          <cell r="D26">
            <v>0</v>
          </cell>
          <cell r="E26">
            <v>177</v>
          </cell>
          <cell r="F26">
            <v>20652610</v>
          </cell>
          <cell r="G26">
            <v>0</v>
          </cell>
          <cell r="H26">
            <v>0</v>
          </cell>
        </row>
        <row r="27">
          <cell r="A27">
            <v>182</v>
          </cell>
          <cell r="B27">
            <v>1245415.3843999999</v>
          </cell>
          <cell r="C27">
            <v>0</v>
          </cell>
          <cell r="D27">
            <v>0</v>
          </cell>
          <cell r="E27">
            <v>182</v>
          </cell>
          <cell r="F27">
            <v>1245415384.3999999</v>
          </cell>
          <cell r="G27">
            <v>0</v>
          </cell>
          <cell r="H27">
            <v>0</v>
          </cell>
        </row>
        <row r="28">
          <cell r="A28">
            <v>188</v>
          </cell>
          <cell r="B28">
            <v>218575.64127999998</v>
          </cell>
          <cell r="C28">
            <v>0</v>
          </cell>
          <cell r="D28">
            <v>0</v>
          </cell>
          <cell r="E28">
            <v>188</v>
          </cell>
          <cell r="F28">
            <v>218575641.27999997</v>
          </cell>
          <cell r="G28">
            <v>0</v>
          </cell>
          <cell r="H28">
            <v>0</v>
          </cell>
        </row>
        <row r="29">
          <cell r="A29">
            <v>198</v>
          </cell>
          <cell r="B29">
            <v>142604.76313000001</v>
          </cell>
          <cell r="C29">
            <v>0</v>
          </cell>
          <cell r="D29">
            <v>0</v>
          </cell>
          <cell r="E29">
            <v>198</v>
          </cell>
          <cell r="F29">
            <v>142604763.13</v>
          </cell>
          <cell r="G29">
            <v>0</v>
          </cell>
          <cell r="H29">
            <v>0</v>
          </cell>
        </row>
        <row r="30">
          <cell r="A30">
            <v>211</v>
          </cell>
          <cell r="B30">
            <v>196094.94649999999</v>
          </cell>
          <cell r="C30">
            <v>0</v>
          </cell>
          <cell r="D30">
            <v>0</v>
          </cell>
          <cell r="E30">
            <v>211</v>
          </cell>
          <cell r="F30">
            <v>196094946.5</v>
          </cell>
          <cell r="G30">
            <v>0</v>
          </cell>
          <cell r="H30">
            <v>0</v>
          </cell>
        </row>
        <row r="31">
          <cell r="A31">
            <v>213</v>
          </cell>
          <cell r="B31">
            <v>18147.597240000003</v>
          </cell>
          <cell r="C31">
            <v>0</v>
          </cell>
          <cell r="D31">
            <v>0</v>
          </cell>
          <cell r="E31">
            <v>213</v>
          </cell>
          <cell r="F31">
            <v>18147597.240000002</v>
          </cell>
          <cell r="G31">
            <v>0</v>
          </cell>
          <cell r="H31">
            <v>0</v>
          </cell>
        </row>
        <row r="32">
          <cell r="A32">
            <v>233</v>
          </cell>
          <cell r="B32">
            <v>1143196.4929200001</v>
          </cell>
          <cell r="C32">
            <v>0</v>
          </cell>
          <cell r="D32">
            <v>0</v>
          </cell>
          <cell r="E32">
            <v>233</v>
          </cell>
          <cell r="F32">
            <v>1143196492.9200001</v>
          </cell>
          <cell r="G32">
            <v>0</v>
          </cell>
          <cell r="H32">
            <v>0</v>
          </cell>
        </row>
        <row r="33">
          <cell r="A33">
            <v>239</v>
          </cell>
          <cell r="B33">
            <v>1096761.5101599998</v>
          </cell>
          <cell r="C33">
            <v>0</v>
          </cell>
          <cell r="D33">
            <v>0</v>
          </cell>
          <cell r="E33">
            <v>239</v>
          </cell>
          <cell r="F33">
            <v>1096761510.1599998</v>
          </cell>
          <cell r="G33">
            <v>0</v>
          </cell>
          <cell r="H33">
            <v>0</v>
          </cell>
        </row>
        <row r="34">
          <cell r="A34">
            <v>250</v>
          </cell>
          <cell r="B34">
            <v>193862.04676999999</v>
          </cell>
          <cell r="C34">
            <v>0</v>
          </cell>
          <cell r="D34">
            <v>0</v>
          </cell>
          <cell r="E34">
            <v>250</v>
          </cell>
          <cell r="F34">
            <v>193862046.76999998</v>
          </cell>
          <cell r="G34">
            <v>0</v>
          </cell>
          <cell r="H34">
            <v>0</v>
          </cell>
        </row>
        <row r="35">
          <cell r="A35">
            <v>254</v>
          </cell>
          <cell r="B35">
            <v>475262.25959000003</v>
          </cell>
          <cell r="C35">
            <v>0</v>
          </cell>
          <cell r="D35">
            <v>0</v>
          </cell>
          <cell r="E35">
            <v>254</v>
          </cell>
          <cell r="F35">
            <v>475262259.59000003</v>
          </cell>
          <cell r="G35">
            <v>0</v>
          </cell>
          <cell r="H35">
            <v>0</v>
          </cell>
        </row>
        <row r="36">
          <cell r="A36">
            <v>260</v>
          </cell>
          <cell r="B36">
            <v>322812.47240000003</v>
          </cell>
          <cell r="C36">
            <v>0</v>
          </cell>
          <cell r="D36">
            <v>0</v>
          </cell>
          <cell r="E36">
            <v>260</v>
          </cell>
          <cell r="F36">
            <v>322812472.40000004</v>
          </cell>
          <cell r="G36">
            <v>0</v>
          </cell>
          <cell r="H36">
            <v>0</v>
          </cell>
        </row>
        <row r="37">
          <cell r="A37">
            <v>266</v>
          </cell>
          <cell r="B37">
            <v>408853.25826999999</v>
          </cell>
          <cell r="C37">
            <v>0</v>
          </cell>
          <cell r="D37">
            <v>0</v>
          </cell>
          <cell r="E37">
            <v>266</v>
          </cell>
          <cell r="F37">
            <v>408853258.26999998</v>
          </cell>
          <cell r="G37">
            <v>0</v>
          </cell>
          <cell r="H37">
            <v>0</v>
          </cell>
        </row>
        <row r="38">
          <cell r="A38">
            <v>268</v>
          </cell>
          <cell r="B38">
            <v>171373.24768</v>
          </cell>
          <cell r="C38">
            <v>0</v>
          </cell>
          <cell r="D38">
            <v>0</v>
          </cell>
          <cell r="E38">
            <v>268</v>
          </cell>
          <cell r="F38">
            <v>171373247.68000001</v>
          </cell>
          <cell r="G38">
            <v>0</v>
          </cell>
          <cell r="H38">
            <v>0</v>
          </cell>
        </row>
        <row r="39">
          <cell r="A39">
            <v>281</v>
          </cell>
          <cell r="B39">
            <v>167867.57484000002</v>
          </cell>
          <cell r="C39">
            <v>0</v>
          </cell>
          <cell r="D39">
            <v>0</v>
          </cell>
          <cell r="E39">
            <v>281</v>
          </cell>
          <cell r="F39">
            <v>167867574.84</v>
          </cell>
          <cell r="G39">
            <v>0</v>
          </cell>
          <cell r="H39">
            <v>0</v>
          </cell>
        </row>
        <row r="40">
          <cell r="A40">
            <v>289</v>
          </cell>
          <cell r="B40">
            <v>31930.762609999998</v>
          </cell>
          <cell r="C40">
            <v>0</v>
          </cell>
          <cell r="D40">
            <v>0</v>
          </cell>
          <cell r="E40">
            <v>289</v>
          </cell>
          <cell r="F40">
            <v>31930762.609999999</v>
          </cell>
          <cell r="G40">
            <v>0</v>
          </cell>
          <cell r="H40">
            <v>0</v>
          </cell>
        </row>
        <row r="41">
          <cell r="A41">
            <v>298</v>
          </cell>
          <cell r="B41">
            <v>395807.15105999989</v>
          </cell>
          <cell r="C41">
            <v>0</v>
          </cell>
          <cell r="D41">
            <v>0</v>
          </cell>
          <cell r="E41">
            <v>298</v>
          </cell>
          <cell r="F41">
            <v>395807151.05999988</v>
          </cell>
          <cell r="G41">
            <v>0</v>
          </cell>
          <cell r="H41">
            <v>0</v>
          </cell>
        </row>
        <row r="42">
          <cell r="A42">
            <v>315</v>
          </cell>
          <cell r="B42">
            <v>190209.68629999997</v>
          </cell>
          <cell r="C42">
            <v>0</v>
          </cell>
          <cell r="D42">
            <v>0</v>
          </cell>
          <cell r="E42">
            <v>315</v>
          </cell>
          <cell r="F42">
            <v>190209686.29999998</v>
          </cell>
          <cell r="G42">
            <v>0</v>
          </cell>
          <cell r="H42">
            <v>0</v>
          </cell>
        </row>
        <row r="43">
          <cell r="A43">
            <v>326</v>
          </cell>
          <cell r="B43">
            <v>114988.49958999999</v>
          </cell>
          <cell r="C43">
            <v>0</v>
          </cell>
          <cell r="D43">
            <v>0</v>
          </cell>
          <cell r="E43">
            <v>326</v>
          </cell>
          <cell r="F43">
            <v>114988499.58999999</v>
          </cell>
          <cell r="G43">
            <v>0</v>
          </cell>
          <cell r="H43">
            <v>0</v>
          </cell>
        </row>
        <row r="44">
          <cell r="A44">
            <v>333</v>
          </cell>
          <cell r="B44">
            <v>756660.9158099998</v>
          </cell>
          <cell r="C44">
            <v>0</v>
          </cell>
          <cell r="D44">
            <v>0</v>
          </cell>
          <cell r="E44">
            <v>333</v>
          </cell>
          <cell r="F44">
            <v>756660915.80999982</v>
          </cell>
          <cell r="G44">
            <v>0</v>
          </cell>
          <cell r="H44">
            <v>0</v>
          </cell>
        </row>
        <row r="45">
          <cell r="A45">
            <v>335</v>
          </cell>
          <cell r="B45">
            <v>823913.37568000006</v>
          </cell>
          <cell r="C45">
            <v>0</v>
          </cell>
          <cell r="D45">
            <v>0</v>
          </cell>
          <cell r="E45">
            <v>335</v>
          </cell>
          <cell r="F45">
            <v>823913375.68000007</v>
          </cell>
          <cell r="G45">
            <v>0</v>
          </cell>
          <cell r="H45">
            <v>0</v>
          </cell>
        </row>
        <row r="46">
          <cell r="A46">
            <v>338</v>
          </cell>
          <cell r="B46">
            <v>317541.32201</v>
          </cell>
          <cell r="C46">
            <v>0</v>
          </cell>
          <cell r="D46">
            <v>0</v>
          </cell>
          <cell r="E46">
            <v>338</v>
          </cell>
          <cell r="F46">
            <v>317541322.00999999</v>
          </cell>
          <cell r="G46">
            <v>0</v>
          </cell>
          <cell r="H46">
            <v>0</v>
          </cell>
        </row>
        <row r="47">
          <cell r="A47">
            <v>342</v>
          </cell>
          <cell r="B47">
            <v>131471.80246000001</v>
          </cell>
          <cell r="C47">
            <v>0</v>
          </cell>
          <cell r="D47">
            <v>0</v>
          </cell>
          <cell r="E47">
            <v>342</v>
          </cell>
          <cell r="F47">
            <v>131471802.46000001</v>
          </cell>
          <cell r="G47">
            <v>0</v>
          </cell>
          <cell r="H47">
            <v>0</v>
          </cell>
        </row>
        <row r="48">
          <cell r="A48">
            <v>344</v>
          </cell>
          <cell r="B48">
            <v>391213.27800999995</v>
          </cell>
          <cell r="C48">
            <v>0</v>
          </cell>
          <cell r="D48">
            <v>0</v>
          </cell>
          <cell r="E48">
            <v>344</v>
          </cell>
          <cell r="F48">
            <v>391213278.00999993</v>
          </cell>
          <cell r="G48">
            <v>0</v>
          </cell>
          <cell r="H48">
            <v>0</v>
          </cell>
        </row>
        <row r="49">
          <cell r="A49">
            <v>346</v>
          </cell>
          <cell r="B49">
            <v>995781.49253000005</v>
          </cell>
          <cell r="C49">
            <v>0</v>
          </cell>
          <cell r="D49">
            <v>0</v>
          </cell>
          <cell r="E49">
            <v>346</v>
          </cell>
          <cell r="F49">
            <v>995781492.53000009</v>
          </cell>
          <cell r="G49">
            <v>0</v>
          </cell>
          <cell r="H49">
            <v>0</v>
          </cell>
        </row>
        <row r="50">
          <cell r="A50">
            <v>348</v>
          </cell>
          <cell r="B50">
            <v>307089.51884999999</v>
          </cell>
          <cell r="C50">
            <v>0</v>
          </cell>
          <cell r="D50">
            <v>0</v>
          </cell>
          <cell r="E50">
            <v>348</v>
          </cell>
          <cell r="F50">
            <v>307089518.84999996</v>
          </cell>
          <cell r="G50">
            <v>0</v>
          </cell>
          <cell r="H50">
            <v>0</v>
          </cell>
        </row>
        <row r="51">
          <cell r="A51">
            <v>350</v>
          </cell>
          <cell r="B51">
            <v>570554.14774000004</v>
          </cell>
          <cell r="C51">
            <v>0</v>
          </cell>
          <cell r="D51">
            <v>0</v>
          </cell>
          <cell r="E51">
            <v>350</v>
          </cell>
          <cell r="F51">
            <v>570554147.74000001</v>
          </cell>
          <cell r="G51">
            <v>0</v>
          </cell>
          <cell r="H51">
            <v>0</v>
          </cell>
        </row>
        <row r="52">
          <cell r="A52">
            <v>361</v>
          </cell>
          <cell r="B52">
            <v>138370.75237</v>
          </cell>
          <cell r="C52">
            <v>0</v>
          </cell>
          <cell r="D52">
            <v>0</v>
          </cell>
          <cell r="E52">
            <v>361</v>
          </cell>
          <cell r="F52">
            <v>138370752.37</v>
          </cell>
          <cell r="G52">
            <v>0</v>
          </cell>
          <cell r="H52">
            <v>0</v>
          </cell>
        </row>
        <row r="53">
          <cell r="A53">
            <v>366</v>
          </cell>
          <cell r="B53">
            <v>2737290.0722300005</v>
          </cell>
          <cell r="C53">
            <v>0</v>
          </cell>
          <cell r="D53">
            <v>0</v>
          </cell>
          <cell r="E53">
            <v>366</v>
          </cell>
          <cell r="F53">
            <v>2737290072.2300005</v>
          </cell>
          <cell r="G53">
            <v>0</v>
          </cell>
          <cell r="H53">
            <v>0</v>
          </cell>
        </row>
        <row r="54">
          <cell r="A54">
            <v>376</v>
          </cell>
          <cell r="B54">
            <v>861041.15551999991</v>
          </cell>
          <cell r="C54">
            <v>0</v>
          </cell>
          <cell r="D54">
            <v>0</v>
          </cell>
          <cell r="E54">
            <v>376</v>
          </cell>
          <cell r="F54">
            <v>861041155.51999986</v>
          </cell>
          <cell r="G54">
            <v>0</v>
          </cell>
          <cell r="H54">
            <v>0</v>
          </cell>
        </row>
        <row r="55">
          <cell r="A55">
            <v>384</v>
          </cell>
          <cell r="B55">
            <v>1344788.1462499998</v>
          </cell>
          <cell r="C55">
            <v>0</v>
          </cell>
          <cell r="D55">
            <v>0</v>
          </cell>
          <cell r="E55">
            <v>384</v>
          </cell>
          <cell r="F55">
            <v>1344788146.2499998</v>
          </cell>
          <cell r="G55">
            <v>0</v>
          </cell>
          <cell r="H55">
            <v>0</v>
          </cell>
        </row>
        <row r="56">
          <cell r="A56">
            <v>455</v>
          </cell>
          <cell r="B56">
            <v>864358.23219999997</v>
          </cell>
          <cell r="C56">
            <v>0</v>
          </cell>
          <cell r="D56">
            <v>0</v>
          </cell>
          <cell r="E56">
            <v>455</v>
          </cell>
          <cell r="F56">
            <v>864358232.19999993</v>
          </cell>
          <cell r="G56">
            <v>0</v>
          </cell>
          <cell r="H56">
            <v>0</v>
          </cell>
        </row>
        <row r="57">
          <cell r="A57">
            <v>458</v>
          </cell>
          <cell r="B57">
            <v>1573664.6727100003</v>
          </cell>
          <cell r="C57">
            <v>0</v>
          </cell>
          <cell r="D57">
            <v>0</v>
          </cell>
          <cell r="E57">
            <v>458</v>
          </cell>
          <cell r="F57">
            <v>1573664672.7100003</v>
          </cell>
          <cell r="G57">
            <v>0</v>
          </cell>
          <cell r="H57">
            <v>0</v>
          </cell>
        </row>
        <row r="58">
          <cell r="A58">
            <v>473</v>
          </cell>
          <cell r="B58">
            <v>1133160.0839800003</v>
          </cell>
          <cell r="C58">
            <v>0</v>
          </cell>
          <cell r="D58">
            <v>0</v>
          </cell>
          <cell r="E58">
            <v>473</v>
          </cell>
          <cell r="F58">
            <v>1133160083.9800003</v>
          </cell>
          <cell r="G58">
            <v>0</v>
          </cell>
          <cell r="H58">
            <v>0</v>
          </cell>
        </row>
        <row r="59">
          <cell r="A59">
            <v>496</v>
          </cell>
          <cell r="B59">
            <v>4274199.7590599991</v>
          </cell>
          <cell r="C59">
            <v>0</v>
          </cell>
          <cell r="D59">
            <v>0</v>
          </cell>
          <cell r="E59">
            <v>496</v>
          </cell>
          <cell r="F59">
            <v>4274199759.059999</v>
          </cell>
          <cell r="G59">
            <v>0</v>
          </cell>
          <cell r="H59">
            <v>0</v>
          </cell>
        </row>
        <row r="60">
          <cell r="A60">
            <v>520</v>
          </cell>
          <cell r="B60">
            <v>149087.50017999997</v>
          </cell>
          <cell r="C60">
            <v>0</v>
          </cell>
          <cell r="D60">
            <v>0</v>
          </cell>
          <cell r="E60">
            <v>520</v>
          </cell>
          <cell r="F60">
            <v>149087500.17999998</v>
          </cell>
          <cell r="G60">
            <v>0</v>
          </cell>
          <cell r="H60">
            <v>0</v>
          </cell>
        </row>
        <row r="61">
          <cell r="A61">
            <v>549</v>
          </cell>
          <cell r="B61">
            <v>604658.90794999991</v>
          </cell>
          <cell r="C61">
            <v>0</v>
          </cell>
          <cell r="D61">
            <v>0</v>
          </cell>
          <cell r="E61">
            <v>549</v>
          </cell>
          <cell r="F61">
            <v>604658907.94999993</v>
          </cell>
          <cell r="G61">
            <v>0</v>
          </cell>
          <cell r="H61">
            <v>0</v>
          </cell>
        </row>
        <row r="62">
          <cell r="A62">
            <v>557</v>
          </cell>
          <cell r="B62">
            <v>204921.01332</v>
          </cell>
          <cell r="C62">
            <v>0</v>
          </cell>
          <cell r="D62">
            <v>0</v>
          </cell>
          <cell r="E62">
            <v>557</v>
          </cell>
          <cell r="F62">
            <v>204921013.31999999</v>
          </cell>
          <cell r="G62">
            <v>0</v>
          </cell>
          <cell r="H62">
            <v>0</v>
          </cell>
        </row>
        <row r="63">
          <cell r="A63">
            <v>568</v>
          </cell>
          <cell r="B63">
            <v>480086.5393200001</v>
          </cell>
          <cell r="C63">
            <v>0</v>
          </cell>
          <cell r="D63">
            <v>0</v>
          </cell>
          <cell r="E63">
            <v>568</v>
          </cell>
          <cell r="F63">
            <v>480086539.32000011</v>
          </cell>
          <cell r="G63">
            <v>0</v>
          </cell>
          <cell r="H63">
            <v>0</v>
          </cell>
        </row>
        <row r="64">
          <cell r="A64">
            <v>570</v>
          </cell>
          <cell r="B64">
            <v>186165.59193999998</v>
          </cell>
          <cell r="C64">
            <v>0</v>
          </cell>
          <cell r="D64">
            <v>0</v>
          </cell>
          <cell r="E64">
            <v>570</v>
          </cell>
          <cell r="F64">
            <v>186165591.94</v>
          </cell>
          <cell r="G64">
            <v>0</v>
          </cell>
          <cell r="H64">
            <v>0</v>
          </cell>
        </row>
        <row r="65">
          <cell r="A65">
            <v>578</v>
          </cell>
          <cell r="B65">
            <v>217209.22886999999</v>
          </cell>
          <cell r="C65">
            <v>0</v>
          </cell>
          <cell r="D65">
            <v>0</v>
          </cell>
          <cell r="E65">
            <v>578</v>
          </cell>
          <cell r="F65">
            <v>217209228.87</v>
          </cell>
          <cell r="G65">
            <v>0</v>
          </cell>
          <cell r="H65">
            <v>0</v>
          </cell>
        </row>
        <row r="66">
          <cell r="A66">
            <v>584</v>
          </cell>
          <cell r="B66">
            <v>2216315.8634200003</v>
          </cell>
          <cell r="C66">
            <v>0</v>
          </cell>
          <cell r="D66">
            <v>0</v>
          </cell>
          <cell r="E66">
            <v>584</v>
          </cell>
          <cell r="F66">
            <v>2216315863.4200001</v>
          </cell>
          <cell r="G66">
            <v>0</v>
          </cell>
          <cell r="H66">
            <v>0</v>
          </cell>
        </row>
        <row r="67">
          <cell r="A67">
            <v>599</v>
          </cell>
          <cell r="B67">
            <v>633051.37587000022</v>
          </cell>
          <cell r="C67">
            <v>0</v>
          </cell>
          <cell r="D67">
            <v>0</v>
          </cell>
          <cell r="E67">
            <v>599</v>
          </cell>
          <cell r="F67">
            <v>633051375.87000024</v>
          </cell>
          <cell r="G67">
            <v>0</v>
          </cell>
          <cell r="H67">
            <v>0</v>
          </cell>
        </row>
        <row r="68">
          <cell r="A68">
            <v>620</v>
          </cell>
          <cell r="B68">
            <v>185874.16121000002</v>
          </cell>
          <cell r="C68">
            <v>0</v>
          </cell>
          <cell r="D68">
            <v>0</v>
          </cell>
          <cell r="E68">
            <v>620</v>
          </cell>
          <cell r="F68">
            <v>185874161.21000001</v>
          </cell>
          <cell r="G68">
            <v>0</v>
          </cell>
          <cell r="H68">
            <v>0</v>
          </cell>
        </row>
        <row r="69">
          <cell r="A69">
            <v>1044</v>
          </cell>
          <cell r="B69">
            <v>516851.98493999999</v>
          </cell>
          <cell r="C69">
            <v>0</v>
          </cell>
          <cell r="D69">
            <v>0</v>
          </cell>
          <cell r="E69">
            <v>1044</v>
          </cell>
          <cell r="F69">
            <v>516851984.94</v>
          </cell>
          <cell r="G69">
            <v>0</v>
          </cell>
          <cell r="H69">
            <v>0</v>
          </cell>
        </row>
        <row r="70">
          <cell r="A70">
            <v>1047</v>
          </cell>
          <cell r="B70">
            <v>532507.36851000006</v>
          </cell>
          <cell r="C70">
            <v>0</v>
          </cell>
          <cell r="D70">
            <v>0</v>
          </cell>
          <cell r="E70">
            <v>1047</v>
          </cell>
          <cell r="F70">
            <v>532507368.51000005</v>
          </cell>
          <cell r="G70">
            <v>0</v>
          </cell>
          <cell r="H70">
            <v>0</v>
          </cell>
        </row>
        <row r="71">
          <cell r="A71">
            <v>1049</v>
          </cell>
          <cell r="B71">
            <v>230970.83981</v>
          </cell>
          <cell r="C71">
            <v>0</v>
          </cell>
          <cell r="D71">
            <v>0</v>
          </cell>
          <cell r="E71">
            <v>1049</v>
          </cell>
          <cell r="F71">
            <v>230970839.81</v>
          </cell>
          <cell r="G71">
            <v>0</v>
          </cell>
          <cell r="H71">
            <v>0</v>
          </cell>
        </row>
        <row r="72">
          <cell r="A72">
            <v>1052</v>
          </cell>
          <cell r="B72">
            <v>695925.40812000004</v>
          </cell>
          <cell r="C72">
            <v>0</v>
          </cell>
          <cell r="D72">
            <v>0</v>
          </cell>
          <cell r="E72">
            <v>1052</v>
          </cell>
          <cell r="F72">
            <v>695925408.12</v>
          </cell>
          <cell r="G72">
            <v>0</v>
          </cell>
          <cell r="H72">
            <v>0</v>
          </cell>
        </row>
        <row r="73">
          <cell r="A73">
            <v>1055</v>
          </cell>
          <cell r="B73">
            <v>933873.95700000029</v>
          </cell>
          <cell r="C73">
            <v>0</v>
          </cell>
          <cell r="D73">
            <v>0</v>
          </cell>
          <cell r="E73">
            <v>1055</v>
          </cell>
          <cell r="F73">
            <v>933873957.00000024</v>
          </cell>
          <cell r="G73">
            <v>0</v>
          </cell>
          <cell r="H73">
            <v>0</v>
          </cell>
        </row>
        <row r="74">
          <cell r="A74">
            <v>1058</v>
          </cell>
          <cell r="B74">
            <v>434015.11108000006</v>
          </cell>
          <cell r="C74">
            <v>0</v>
          </cell>
          <cell r="D74">
            <v>0</v>
          </cell>
          <cell r="E74">
            <v>1058</v>
          </cell>
          <cell r="F74">
            <v>434015111.08000004</v>
          </cell>
          <cell r="G74">
            <v>0</v>
          </cell>
          <cell r="H7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Y20"/>
  <sheetViews>
    <sheetView showZeros="0" view="pageBreakPreview" zoomScale="70" zoomScaleNormal="100" zoomScaleSheetLayoutView="70" workbookViewId="0">
      <selection activeCell="H11" sqref="H11"/>
    </sheetView>
  </sheetViews>
  <sheetFormatPr defaultRowHeight="15.75" x14ac:dyDescent="0.25"/>
  <cols>
    <col min="1" max="1" width="5.42578125" style="56" customWidth="1"/>
    <col min="2" max="2" width="19.85546875" style="56" customWidth="1"/>
    <col min="3" max="3" width="16.42578125" style="55" customWidth="1"/>
    <col min="4" max="4" width="27.140625" style="26" customWidth="1"/>
    <col min="5" max="5" width="21" style="26" customWidth="1"/>
    <col min="6" max="6" width="15.5703125" style="26" customWidth="1"/>
    <col min="7" max="7" width="14.42578125" style="26" customWidth="1"/>
    <col min="8" max="8" width="15.5703125" style="56" customWidth="1"/>
    <col min="9" max="9" width="12.140625" style="56" customWidth="1"/>
    <col min="10" max="10" width="11.140625" style="56" customWidth="1"/>
    <col min="11" max="12" width="8" style="56" customWidth="1"/>
    <col min="13" max="13" width="10.5703125" style="56" customWidth="1"/>
    <col min="14" max="14" width="10.28515625" style="56" customWidth="1"/>
    <col min="15" max="16" width="8" style="56" customWidth="1"/>
    <col min="17" max="17" width="7" style="56" customWidth="1"/>
    <col min="18" max="18" width="8" style="56" customWidth="1"/>
    <col min="19" max="19" width="6.7109375" style="56" customWidth="1"/>
    <col min="20" max="22" width="8" style="56" customWidth="1"/>
    <col min="23" max="23" width="7.28515625" style="56" customWidth="1"/>
    <col min="24" max="24" width="8" style="56" customWidth="1"/>
    <col min="25" max="25" width="6.7109375" style="56" customWidth="1"/>
    <col min="26" max="26" width="8" style="56" customWidth="1"/>
    <col min="27" max="34" width="8.42578125" style="56" customWidth="1"/>
    <col min="35" max="35" width="5" style="56" customWidth="1"/>
    <col min="36" max="36" width="8.42578125" style="56" customWidth="1"/>
    <col min="37" max="37" width="5.85546875" style="56" customWidth="1"/>
    <col min="38" max="42" width="8.42578125" style="56" customWidth="1"/>
    <col min="43" max="43" width="12.7109375" style="56" customWidth="1"/>
    <col min="44" max="44" width="8.42578125" style="56" customWidth="1"/>
    <col min="45" max="45" width="13.42578125" style="56" customWidth="1"/>
    <col min="46" max="51" width="8.42578125" style="56" customWidth="1"/>
    <col min="52" max="16384" width="9.140625" style="56"/>
  </cols>
  <sheetData>
    <row r="2" spans="1:51" s="96" customFormat="1" ht="54.75" customHeight="1" x14ac:dyDescent="0.25">
      <c r="A2" s="102"/>
      <c r="B2" s="102"/>
      <c r="C2" s="95"/>
      <c r="D2" s="95"/>
      <c r="E2" s="157" t="s">
        <v>165</v>
      </c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93"/>
      <c r="W2" s="93"/>
      <c r="X2" s="93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</row>
    <row r="3" spans="1:51" s="96" customFormat="1" ht="21.75" customHeight="1" x14ac:dyDescent="0.25">
      <c r="A3" s="166"/>
      <c r="B3" s="166"/>
      <c r="C3" s="166"/>
      <c r="D3" s="97"/>
      <c r="E3" s="97"/>
      <c r="F3" s="97"/>
      <c r="G3" s="97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165" t="s">
        <v>652</v>
      </c>
      <c r="X3" s="165"/>
      <c r="Y3" s="165"/>
      <c r="Z3" s="165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</row>
    <row r="4" spans="1:51" s="99" customFormat="1" ht="29.25" customHeight="1" x14ac:dyDescent="0.25">
      <c r="A4" s="158" t="s">
        <v>0</v>
      </c>
      <c r="B4" s="158" t="s">
        <v>217</v>
      </c>
      <c r="C4" s="158" t="s">
        <v>121</v>
      </c>
      <c r="D4" s="158" t="s">
        <v>138</v>
      </c>
      <c r="E4" s="159" t="s">
        <v>139</v>
      </c>
      <c r="F4" s="159" t="s">
        <v>133</v>
      </c>
      <c r="G4" s="159" t="s">
        <v>136</v>
      </c>
      <c r="H4" s="158" t="s">
        <v>140</v>
      </c>
      <c r="I4" s="158" t="s">
        <v>141</v>
      </c>
      <c r="J4" s="162" t="s">
        <v>24</v>
      </c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4"/>
    </row>
    <row r="5" spans="1:51" s="99" customFormat="1" ht="26.25" customHeight="1" x14ac:dyDescent="0.25">
      <c r="A5" s="158"/>
      <c r="B5" s="158"/>
      <c r="C5" s="158"/>
      <c r="D5" s="158"/>
      <c r="E5" s="160"/>
      <c r="F5" s="160"/>
      <c r="G5" s="160"/>
      <c r="H5" s="158"/>
      <c r="I5" s="158"/>
      <c r="J5" s="158" t="s">
        <v>142</v>
      </c>
      <c r="K5" s="158" t="s">
        <v>143</v>
      </c>
      <c r="L5" s="158"/>
      <c r="M5" s="158" t="s">
        <v>144</v>
      </c>
      <c r="N5" s="158" t="s">
        <v>145</v>
      </c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62" t="s">
        <v>145</v>
      </c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4"/>
    </row>
    <row r="6" spans="1:51" s="99" customFormat="1" ht="26.25" customHeight="1" x14ac:dyDescent="0.25">
      <c r="A6" s="158"/>
      <c r="B6" s="158"/>
      <c r="C6" s="158"/>
      <c r="D6" s="158"/>
      <c r="E6" s="160"/>
      <c r="F6" s="160"/>
      <c r="G6" s="160"/>
      <c r="H6" s="158"/>
      <c r="I6" s="158"/>
      <c r="J6" s="158"/>
      <c r="K6" s="158" t="s">
        <v>146</v>
      </c>
      <c r="L6" s="158" t="s">
        <v>147</v>
      </c>
      <c r="M6" s="158"/>
      <c r="N6" s="158" t="s">
        <v>212</v>
      </c>
      <c r="O6" s="158" t="s">
        <v>148</v>
      </c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 t="s">
        <v>148</v>
      </c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 t="s">
        <v>149</v>
      </c>
      <c r="AR6" s="162" t="s">
        <v>148</v>
      </c>
      <c r="AS6" s="163"/>
      <c r="AT6" s="163"/>
      <c r="AU6" s="163"/>
      <c r="AV6" s="163"/>
      <c r="AW6" s="163"/>
      <c r="AX6" s="163"/>
      <c r="AY6" s="164"/>
    </row>
    <row r="7" spans="1:51" s="99" customFormat="1" ht="29.25" customHeight="1" x14ac:dyDescent="0.25">
      <c r="A7" s="158"/>
      <c r="B7" s="158"/>
      <c r="C7" s="158"/>
      <c r="D7" s="158"/>
      <c r="E7" s="160"/>
      <c r="F7" s="160"/>
      <c r="G7" s="160"/>
      <c r="H7" s="158"/>
      <c r="I7" s="158"/>
      <c r="J7" s="158"/>
      <c r="K7" s="158"/>
      <c r="L7" s="158"/>
      <c r="M7" s="158"/>
      <c r="N7" s="158"/>
      <c r="O7" s="158" t="s">
        <v>108</v>
      </c>
      <c r="P7" s="158"/>
      <c r="Q7" s="158" t="s">
        <v>109</v>
      </c>
      <c r="R7" s="158"/>
      <c r="S7" s="158" t="s">
        <v>110</v>
      </c>
      <c r="T7" s="158"/>
      <c r="U7" s="158" t="s">
        <v>111</v>
      </c>
      <c r="V7" s="158"/>
      <c r="W7" s="158" t="s">
        <v>112</v>
      </c>
      <c r="X7" s="158"/>
      <c r="Y7" s="158" t="s">
        <v>113</v>
      </c>
      <c r="Z7" s="158"/>
      <c r="AA7" s="158" t="s">
        <v>114</v>
      </c>
      <c r="AB7" s="158"/>
      <c r="AC7" s="158" t="s">
        <v>115</v>
      </c>
      <c r="AD7" s="158"/>
      <c r="AE7" s="158" t="s">
        <v>117</v>
      </c>
      <c r="AF7" s="158"/>
      <c r="AG7" s="158" t="s">
        <v>118</v>
      </c>
      <c r="AH7" s="158"/>
      <c r="AI7" s="158" t="s">
        <v>119</v>
      </c>
      <c r="AJ7" s="158"/>
      <c r="AK7" s="158" t="s">
        <v>120</v>
      </c>
      <c r="AL7" s="158"/>
      <c r="AM7" s="158" t="s">
        <v>125</v>
      </c>
      <c r="AN7" s="158"/>
      <c r="AO7" s="158" t="s">
        <v>365</v>
      </c>
      <c r="AP7" s="158"/>
      <c r="AQ7" s="158"/>
      <c r="AR7" s="158" t="s">
        <v>126</v>
      </c>
      <c r="AS7" s="158"/>
      <c r="AT7" s="158" t="s">
        <v>127</v>
      </c>
      <c r="AU7" s="158"/>
      <c r="AV7" s="158" t="s">
        <v>128</v>
      </c>
      <c r="AW7" s="158"/>
      <c r="AX7" s="158" t="s">
        <v>365</v>
      </c>
      <c r="AY7" s="158"/>
    </row>
    <row r="8" spans="1:51" s="99" customFormat="1" ht="39" customHeight="1" x14ac:dyDescent="0.25">
      <c r="A8" s="158"/>
      <c r="B8" s="158"/>
      <c r="C8" s="158"/>
      <c r="D8" s="158"/>
      <c r="E8" s="161"/>
      <c r="F8" s="161"/>
      <c r="G8" s="161"/>
      <c r="H8" s="158"/>
      <c r="I8" s="158"/>
      <c r="J8" s="158"/>
      <c r="K8" s="158"/>
      <c r="L8" s="158"/>
      <c r="M8" s="158"/>
      <c r="N8" s="158"/>
      <c r="O8" s="114" t="s">
        <v>23</v>
      </c>
      <c r="P8" s="114" t="s">
        <v>107</v>
      </c>
      <c r="Q8" s="114" t="s">
        <v>23</v>
      </c>
      <c r="R8" s="114" t="s">
        <v>107</v>
      </c>
      <c r="S8" s="114" t="s">
        <v>23</v>
      </c>
      <c r="T8" s="114" t="s">
        <v>107</v>
      </c>
      <c r="U8" s="114" t="s">
        <v>23</v>
      </c>
      <c r="V8" s="114" t="s">
        <v>107</v>
      </c>
      <c r="W8" s="114" t="s">
        <v>23</v>
      </c>
      <c r="X8" s="114" t="s">
        <v>107</v>
      </c>
      <c r="Y8" s="114" t="s">
        <v>23</v>
      </c>
      <c r="Z8" s="114" t="s">
        <v>107</v>
      </c>
      <c r="AA8" s="114" t="s">
        <v>23</v>
      </c>
      <c r="AB8" s="114" t="s">
        <v>107</v>
      </c>
      <c r="AC8" s="114" t="s">
        <v>23</v>
      </c>
      <c r="AD8" s="114" t="s">
        <v>107</v>
      </c>
      <c r="AE8" s="114" t="s">
        <v>23</v>
      </c>
      <c r="AF8" s="114" t="s">
        <v>107</v>
      </c>
      <c r="AG8" s="114" t="s">
        <v>23</v>
      </c>
      <c r="AH8" s="114" t="s">
        <v>107</v>
      </c>
      <c r="AI8" s="114" t="s">
        <v>23</v>
      </c>
      <c r="AJ8" s="114" t="s">
        <v>107</v>
      </c>
      <c r="AK8" s="114" t="s">
        <v>23</v>
      </c>
      <c r="AL8" s="114" t="s">
        <v>107</v>
      </c>
      <c r="AM8" s="114" t="s">
        <v>23</v>
      </c>
      <c r="AN8" s="114" t="s">
        <v>107</v>
      </c>
      <c r="AO8" s="114" t="s">
        <v>23</v>
      </c>
      <c r="AP8" s="114" t="s">
        <v>107</v>
      </c>
      <c r="AQ8" s="158"/>
      <c r="AR8" s="114" t="s">
        <v>23</v>
      </c>
      <c r="AS8" s="114" t="s">
        <v>107</v>
      </c>
      <c r="AT8" s="114" t="s">
        <v>23</v>
      </c>
      <c r="AU8" s="114" t="s">
        <v>107</v>
      </c>
      <c r="AV8" s="114" t="s">
        <v>23</v>
      </c>
      <c r="AW8" s="114" t="s">
        <v>107</v>
      </c>
      <c r="AX8" s="114" t="s">
        <v>23</v>
      </c>
      <c r="AY8" s="114" t="s">
        <v>107</v>
      </c>
    </row>
    <row r="9" spans="1:51" ht="45" customHeight="1" x14ac:dyDescent="0.25">
      <c r="A9" s="100">
        <v>1</v>
      </c>
      <c r="B9" s="120" t="s">
        <v>474</v>
      </c>
      <c r="C9" s="121" t="s">
        <v>473</v>
      </c>
      <c r="D9" s="101" t="s">
        <v>218</v>
      </c>
      <c r="E9" s="101" t="s">
        <v>219</v>
      </c>
      <c r="F9" s="116" t="s">
        <v>220</v>
      </c>
      <c r="G9" s="116">
        <v>306956790</v>
      </c>
      <c r="H9" s="100">
        <v>400</v>
      </c>
      <c r="I9" s="100"/>
      <c r="J9" s="100"/>
      <c r="K9" s="100"/>
      <c r="L9" s="100"/>
      <c r="M9" s="100">
        <f t="shared" ref="M9:M10" si="0">+N9+AQ9</f>
        <v>0</v>
      </c>
      <c r="N9" s="100">
        <f t="shared" ref="N9:N12" si="1">+O9+Q9+S9+U9+W9+Y9+AA9+AI9+AC9+AE9+AG9+AK9+AM9+AO9</f>
        <v>0</v>
      </c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>
        <f>+AR9+AT9+AV9+AX9</f>
        <v>0</v>
      </c>
      <c r="AR9" s="100"/>
      <c r="AS9" s="100"/>
      <c r="AT9" s="100"/>
      <c r="AU9" s="100"/>
      <c r="AV9" s="100"/>
      <c r="AW9" s="100"/>
      <c r="AX9" s="100"/>
      <c r="AY9" s="100"/>
    </row>
    <row r="10" spans="1:51" ht="52.5" customHeight="1" x14ac:dyDescent="0.25">
      <c r="A10" s="100">
        <v>2</v>
      </c>
      <c r="B10" s="121" t="s">
        <v>86</v>
      </c>
      <c r="C10" s="121" t="s">
        <v>86</v>
      </c>
      <c r="D10" s="101" t="s">
        <v>470</v>
      </c>
      <c r="E10" s="101" t="s">
        <v>471</v>
      </c>
      <c r="F10" s="116" t="s">
        <v>472</v>
      </c>
      <c r="G10" s="116">
        <v>202388547</v>
      </c>
      <c r="H10" s="100"/>
      <c r="I10" s="100"/>
      <c r="J10" s="100"/>
      <c r="K10" s="100"/>
      <c r="L10" s="100"/>
      <c r="M10" s="100">
        <f t="shared" si="0"/>
        <v>0</v>
      </c>
      <c r="N10" s="100">
        <f t="shared" si="1"/>
        <v>0</v>
      </c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</row>
    <row r="11" spans="1:51" ht="54.75" customHeight="1" x14ac:dyDescent="0.25">
      <c r="A11" s="100">
        <v>3</v>
      </c>
      <c r="B11" s="121" t="s">
        <v>85</v>
      </c>
      <c r="C11" s="121" t="s">
        <v>85</v>
      </c>
      <c r="D11" s="101" t="s">
        <v>161</v>
      </c>
      <c r="E11" s="101" t="s">
        <v>162</v>
      </c>
      <c r="F11" s="116" t="s">
        <v>163</v>
      </c>
      <c r="G11" s="116">
        <v>305704187</v>
      </c>
      <c r="H11" s="100">
        <v>2000</v>
      </c>
      <c r="I11" s="100">
        <v>691.80000000000007</v>
      </c>
      <c r="J11" s="100">
        <v>65.5</v>
      </c>
      <c r="K11" s="100">
        <v>42.5</v>
      </c>
      <c r="L11" s="100">
        <v>23</v>
      </c>
      <c r="M11" s="100">
        <f>+N11+AQ11</f>
        <v>626.30000000000007</v>
      </c>
      <c r="N11" s="100">
        <f t="shared" si="1"/>
        <v>586.20000000000005</v>
      </c>
      <c r="O11" s="100"/>
      <c r="P11" s="100"/>
      <c r="Q11" s="100"/>
      <c r="R11" s="100"/>
      <c r="S11" s="100"/>
      <c r="T11" s="100"/>
      <c r="U11" s="100">
        <v>2</v>
      </c>
      <c r="V11" s="100" t="s">
        <v>153</v>
      </c>
      <c r="W11" s="100"/>
      <c r="X11" s="100"/>
      <c r="Y11" s="100"/>
      <c r="Z11" s="100"/>
      <c r="AA11" s="100">
        <v>0.2</v>
      </c>
      <c r="AB11" s="100" t="s">
        <v>164</v>
      </c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>
        <v>584</v>
      </c>
      <c r="AN11" s="100" t="s">
        <v>166</v>
      </c>
      <c r="AO11" s="100"/>
      <c r="AP11" s="100"/>
      <c r="AQ11" s="100">
        <f t="shared" ref="AQ11:AQ16" si="2">+AR11+AT11+AV11+AX11</f>
        <v>40.1</v>
      </c>
      <c r="AR11" s="100">
        <v>40.1</v>
      </c>
      <c r="AS11" s="100" t="s">
        <v>167</v>
      </c>
      <c r="AT11" s="100"/>
      <c r="AU11" s="100"/>
      <c r="AV11" s="100"/>
      <c r="AW11" s="100"/>
      <c r="AX11" s="100"/>
      <c r="AY11" s="100"/>
    </row>
    <row r="12" spans="1:51" ht="56.25" customHeight="1" x14ac:dyDescent="0.25">
      <c r="A12" s="100">
        <v>4</v>
      </c>
      <c r="B12" s="120" t="s">
        <v>84</v>
      </c>
      <c r="C12" s="121" t="s">
        <v>168</v>
      </c>
      <c r="D12" s="101" t="s">
        <v>169</v>
      </c>
      <c r="E12" s="101" t="s">
        <v>170</v>
      </c>
      <c r="F12" s="116" t="s">
        <v>171</v>
      </c>
      <c r="G12" s="116">
        <v>309785489</v>
      </c>
      <c r="H12" s="100">
        <v>10000</v>
      </c>
      <c r="I12" s="100">
        <v>199.79999999999998</v>
      </c>
      <c r="J12" s="100"/>
      <c r="K12" s="100"/>
      <c r="L12" s="100"/>
      <c r="M12" s="100">
        <f t="shared" ref="M12:M19" si="3">+N12+AQ12</f>
        <v>199.79999999999998</v>
      </c>
      <c r="N12" s="100">
        <f t="shared" si="1"/>
        <v>0</v>
      </c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>
        <f t="shared" si="2"/>
        <v>199.79999999999998</v>
      </c>
      <c r="AR12" s="100">
        <v>66.599999999999994</v>
      </c>
      <c r="AS12" s="100" t="s">
        <v>172</v>
      </c>
      <c r="AT12" s="100">
        <v>66.599999999999994</v>
      </c>
      <c r="AU12" s="100" t="s">
        <v>173</v>
      </c>
      <c r="AV12" s="100">
        <v>66.599999999999994</v>
      </c>
      <c r="AW12" s="100" t="s">
        <v>174</v>
      </c>
      <c r="AX12" s="100"/>
      <c r="AY12" s="100"/>
    </row>
    <row r="13" spans="1:51" ht="56.25" customHeight="1" x14ac:dyDescent="0.25">
      <c r="A13" s="100">
        <v>5</v>
      </c>
      <c r="B13" s="120" t="s">
        <v>83</v>
      </c>
      <c r="C13" s="121" t="s">
        <v>221</v>
      </c>
      <c r="D13" s="101" t="s">
        <v>456</v>
      </c>
      <c r="E13" s="101" t="s">
        <v>457</v>
      </c>
      <c r="F13" s="116" t="s">
        <v>458</v>
      </c>
      <c r="G13" s="116" t="s">
        <v>459</v>
      </c>
      <c r="H13" s="100">
        <v>50</v>
      </c>
      <c r="I13" s="100">
        <v>20</v>
      </c>
      <c r="J13" s="100"/>
      <c r="K13" s="100"/>
      <c r="L13" s="100"/>
      <c r="M13" s="100">
        <f t="shared" si="3"/>
        <v>20</v>
      </c>
      <c r="N13" s="100">
        <f>+O13+Q13+S13+U13+W13+Y13+AA13+AI13+AC13+AE13+AG13+AK13+AM13+AO13</f>
        <v>13</v>
      </c>
      <c r="O13" s="100">
        <v>2</v>
      </c>
      <c r="P13" s="100" t="s">
        <v>460</v>
      </c>
      <c r="Q13" s="100">
        <v>2</v>
      </c>
      <c r="R13" s="100" t="s">
        <v>461</v>
      </c>
      <c r="S13" s="100"/>
      <c r="T13" s="100"/>
      <c r="U13" s="100">
        <v>1</v>
      </c>
      <c r="V13" s="100" t="s">
        <v>462</v>
      </c>
      <c r="W13" s="100"/>
      <c r="X13" s="100"/>
      <c r="Y13" s="100"/>
      <c r="Z13" s="100"/>
      <c r="AA13" s="100">
        <v>2</v>
      </c>
      <c r="AB13" s="100" t="s">
        <v>463</v>
      </c>
      <c r="AC13" s="100"/>
      <c r="AD13" s="100"/>
      <c r="AE13" s="100"/>
      <c r="AF13" s="100"/>
      <c r="AG13" s="100"/>
      <c r="AH13" s="100"/>
      <c r="AI13" s="100">
        <v>4.9000000000000004</v>
      </c>
      <c r="AJ13" s="100" t="s">
        <v>464</v>
      </c>
      <c r="AK13" s="100">
        <v>0.5</v>
      </c>
      <c r="AL13" s="100" t="s">
        <v>465</v>
      </c>
      <c r="AM13" s="100">
        <v>0.6</v>
      </c>
      <c r="AN13" s="100"/>
      <c r="AO13" s="100"/>
      <c r="AP13" s="100"/>
      <c r="AQ13" s="100">
        <v>7</v>
      </c>
      <c r="AR13" s="100">
        <v>7</v>
      </c>
      <c r="AS13" s="100" t="s">
        <v>466</v>
      </c>
      <c r="AT13" s="100"/>
      <c r="AU13" s="100"/>
      <c r="AV13" s="100"/>
      <c r="AW13" s="100"/>
      <c r="AX13" s="100"/>
      <c r="AY13" s="100"/>
    </row>
    <row r="14" spans="1:51" ht="54.75" customHeight="1" x14ac:dyDescent="0.25">
      <c r="A14" s="100">
        <v>6</v>
      </c>
      <c r="B14" s="120" t="s">
        <v>81</v>
      </c>
      <c r="C14" s="121" t="s">
        <v>205</v>
      </c>
      <c r="D14" s="101" t="s">
        <v>194</v>
      </c>
      <c r="E14" s="101" t="s">
        <v>195</v>
      </c>
      <c r="F14" s="116" t="s">
        <v>196</v>
      </c>
      <c r="G14" s="116">
        <v>200048599</v>
      </c>
      <c r="H14" s="100">
        <v>80</v>
      </c>
      <c r="I14" s="100">
        <v>6.9</v>
      </c>
      <c r="J14" s="100"/>
      <c r="K14" s="100"/>
      <c r="L14" s="100"/>
      <c r="M14" s="100">
        <f t="shared" si="3"/>
        <v>6.9</v>
      </c>
      <c r="N14" s="100">
        <f t="shared" ref="N14:N19" si="4">+O14+Q14+S14+U14+W14+Y14+AA14+AI14+AC14+AE14+AG14+AK14+AM14+AO14</f>
        <v>1.9</v>
      </c>
      <c r="O14" s="100"/>
      <c r="P14" s="100"/>
      <c r="Q14" s="100">
        <v>0.5</v>
      </c>
      <c r="R14" s="100" t="s">
        <v>206</v>
      </c>
      <c r="S14" s="100"/>
      <c r="T14" s="100"/>
      <c r="U14" s="100">
        <v>0.4</v>
      </c>
      <c r="V14" s="100" t="s">
        <v>207</v>
      </c>
      <c r="W14" s="100"/>
      <c r="X14" s="100"/>
      <c r="Y14" s="100"/>
      <c r="Z14" s="100"/>
      <c r="AA14" s="100">
        <v>1</v>
      </c>
      <c r="AB14" s="100" t="s">
        <v>208</v>
      </c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>
        <f t="shared" si="2"/>
        <v>5</v>
      </c>
      <c r="AR14" s="100">
        <v>1</v>
      </c>
      <c r="AS14" s="100" t="s">
        <v>209</v>
      </c>
      <c r="AT14" s="100">
        <v>1</v>
      </c>
      <c r="AU14" s="100" t="s">
        <v>210</v>
      </c>
      <c r="AV14" s="100">
        <v>3</v>
      </c>
      <c r="AW14" s="100" t="s">
        <v>211</v>
      </c>
      <c r="AX14" s="100"/>
      <c r="AY14" s="100"/>
    </row>
    <row r="15" spans="1:51" ht="36.75" customHeight="1" x14ac:dyDescent="0.25">
      <c r="A15" s="100">
        <v>7</v>
      </c>
      <c r="B15" s="167" t="s">
        <v>80</v>
      </c>
      <c r="C15" s="171" t="s">
        <v>330</v>
      </c>
      <c r="D15" s="101" t="s">
        <v>350</v>
      </c>
      <c r="E15" s="101" t="s">
        <v>270</v>
      </c>
      <c r="F15" s="116" t="s">
        <v>351</v>
      </c>
      <c r="G15" s="116">
        <v>304489170</v>
      </c>
      <c r="H15" s="100">
        <v>3000</v>
      </c>
      <c r="I15" s="100">
        <v>3000</v>
      </c>
      <c r="J15" s="100">
        <v>2000</v>
      </c>
      <c r="K15" s="100">
        <v>800</v>
      </c>
      <c r="L15" s="100">
        <v>1200</v>
      </c>
      <c r="M15" s="100">
        <f t="shared" si="3"/>
        <v>1000</v>
      </c>
      <c r="N15" s="100">
        <f t="shared" si="4"/>
        <v>500</v>
      </c>
      <c r="O15" s="100"/>
      <c r="P15" s="100"/>
      <c r="Q15" s="100"/>
      <c r="R15" s="100"/>
      <c r="S15" s="100"/>
      <c r="T15" s="100"/>
      <c r="U15" s="100">
        <v>75</v>
      </c>
      <c r="V15" s="100" t="s">
        <v>370</v>
      </c>
      <c r="W15" s="100">
        <v>50</v>
      </c>
      <c r="X15" s="100" t="s">
        <v>352</v>
      </c>
      <c r="Y15" s="100">
        <v>50</v>
      </c>
      <c r="Z15" s="100" t="s">
        <v>353</v>
      </c>
      <c r="AA15" s="100">
        <v>75</v>
      </c>
      <c r="AB15" s="100" t="s">
        <v>354</v>
      </c>
      <c r="AC15" s="100"/>
      <c r="AD15" s="100"/>
      <c r="AE15" s="100"/>
      <c r="AF15" s="100"/>
      <c r="AG15" s="100">
        <v>250</v>
      </c>
      <c r="AH15" s="100" t="s">
        <v>355</v>
      </c>
      <c r="AI15" s="100"/>
      <c r="AJ15" s="100"/>
      <c r="AK15" s="100"/>
      <c r="AL15" s="100"/>
      <c r="AM15" s="100"/>
      <c r="AN15" s="100"/>
      <c r="AO15" s="100"/>
      <c r="AP15" s="100"/>
      <c r="AQ15" s="100">
        <f t="shared" si="2"/>
        <v>500</v>
      </c>
      <c r="AR15" s="100">
        <v>50</v>
      </c>
      <c r="AS15" s="100" t="s">
        <v>367</v>
      </c>
      <c r="AT15" s="100">
        <v>50</v>
      </c>
      <c r="AU15" s="100" t="s">
        <v>368</v>
      </c>
      <c r="AV15" s="100">
        <v>100</v>
      </c>
      <c r="AW15" s="100" t="s">
        <v>369</v>
      </c>
      <c r="AX15" s="100">
        <v>300</v>
      </c>
      <c r="AY15" s="100" t="s">
        <v>366</v>
      </c>
    </row>
    <row r="16" spans="1:51" ht="45.75" customHeight="1" x14ac:dyDescent="0.25">
      <c r="A16" s="100">
        <v>8</v>
      </c>
      <c r="B16" s="168"/>
      <c r="C16" s="172"/>
      <c r="D16" s="101" t="s">
        <v>356</v>
      </c>
      <c r="E16" s="101" t="s">
        <v>357</v>
      </c>
      <c r="F16" s="116" t="s">
        <v>358</v>
      </c>
      <c r="G16" s="100">
        <v>300494224</v>
      </c>
      <c r="H16" s="100">
        <v>3000</v>
      </c>
      <c r="I16" s="100">
        <v>3000</v>
      </c>
      <c r="J16" s="100">
        <v>382</v>
      </c>
      <c r="K16" s="100">
        <v>382</v>
      </c>
      <c r="L16" s="100"/>
      <c r="M16" s="100">
        <f t="shared" si="3"/>
        <v>2618</v>
      </c>
      <c r="N16" s="100">
        <f t="shared" si="4"/>
        <v>2618</v>
      </c>
      <c r="O16" s="100"/>
      <c r="P16" s="100"/>
      <c r="Q16" s="100">
        <v>9</v>
      </c>
      <c r="R16" s="100" t="s">
        <v>359</v>
      </c>
      <c r="S16" s="100"/>
      <c r="T16" s="100"/>
      <c r="U16" s="100"/>
      <c r="V16" s="100"/>
      <c r="W16" s="100">
        <v>47</v>
      </c>
      <c r="X16" s="100" t="s">
        <v>360</v>
      </c>
      <c r="Y16" s="100">
        <v>45</v>
      </c>
      <c r="Z16" s="100" t="s">
        <v>361</v>
      </c>
      <c r="AA16" s="100">
        <v>41</v>
      </c>
      <c r="AB16" s="100" t="s">
        <v>362</v>
      </c>
      <c r="AC16" s="100">
        <v>80</v>
      </c>
      <c r="AD16" s="100" t="s">
        <v>363</v>
      </c>
      <c r="AE16" s="100"/>
      <c r="AF16" s="100"/>
      <c r="AG16" s="100">
        <v>239</v>
      </c>
      <c r="AH16" s="100" t="s">
        <v>364</v>
      </c>
      <c r="AI16" s="100"/>
      <c r="AJ16" s="100"/>
      <c r="AK16" s="100"/>
      <c r="AL16" s="100"/>
      <c r="AM16" s="100"/>
      <c r="AN16" s="100"/>
      <c r="AO16" s="100">
        <v>2157</v>
      </c>
      <c r="AP16" s="100" t="s">
        <v>366</v>
      </c>
      <c r="AQ16" s="100">
        <f t="shared" si="2"/>
        <v>0</v>
      </c>
      <c r="AR16" s="100"/>
      <c r="AS16" s="100"/>
      <c r="AT16" s="100"/>
      <c r="AU16" s="100"/>
      <c r="AV16" s="100"/>
      <c r="AW16" s="100"/>
      <c r="AX16" s="100"/>
      <c r="AY16" s="100"/>
    </row>
    <row r="17" spans="1:51" ht="53.25" customHeight="1" x14ac:dyDescent="0.25">
      <c r="A17" s="100">
        <v>9</v>
      </c>
      <c r="B17" s="167" t="s">
        <v>79</v>
      </c>
      <c r="C17" s="122" t="s">
        <v>467</v>
      </c>
      <c r="D17" s="101" t="s">
        <v>468</v>
      </c>
      <c r="E17" s="101" t="s">
        <v>469</v>
      </c>
      <c r="F17" s="101">
        <v>915123436</v>
      </c>
      <c r="G17" s="100">
        <v>304452632</v>
      </c>
      <c r="H17" s="100">
        <v>847</v>
      </c>
      <c r="I17" s="100">
        <v>191</v>
      </c>
      <c r="J17" s="100"/>
      <c r="K17" s="100"/>
      <c r="L17" s="100"/>
      <c r="M17" s="100">
        <f t="shared" si="3"/>
        <v>171</v>
      </c>
      <c r="N17" s="100">
        <f t="shared" si="4"/>
        <v>171</v>
      </c>
      <c r="O17" s="100">
        <v>30</v>
      </c>
      <c r="P17" s="100" t="s">
        <v>610</v>
      </c>
      <c r="Q17" s="100">
        <v>5</v>
      </c>
      <c r="R17" s="100" t="s">
        <v>611</v>
      </c>
      <c r="S17" s="100">
        <v>16</v>
      </c>
      <c r="T17" s="100" t="s">
        <v>612</v>
      </c>
      <c r="U17" s="100">
        <v>45</v>
      </c>
      <c r="V17" s="100" t="s">
        <v>613</v>
      </c>
      <c r="W17" s="100"/>
      <c r="X17" s="100"/>
      <c r="Y17" s="100">
        <v>65</v>
      </c>
      <c r="Z17" s="100" t="s">
        <v>407</v>
      </c>
      <c r="AA17" s="100">
        <v>5</v>
      </c>
      <c r="AB17" s="100" t="s">
        <v>614</v>
      </c>
      <c r="AC17" s="100"/>
      <c r="AD17" s="100"/>
      <c r="AE17" s="100">
        <v>5</v>
      </c>
      <c r="AF17" s="100" t="s">
        <v>615</v>
      </c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>
        <v>0</v>
      </c>
      <c r="AR17" s="100"/>
      <c r="AS17" s="100"/>
      <c r="AT17" s="100"/>
      <c r="AU17" s="100"/>
      <c r="AV17" s="100"/>
      <c r="AW17" s="100"/>
      <c r="AX17" s="100"/>
      <c r="AY17" s="100"/>
    </row>
    <row r="18" spans="1:51" ht="36.75" customHeight="1" x14ac:dyDescent="0.25">
      <c r="A18" s="100">
        <v>10</v>
      </c>
      <c r="B18" s="168"/>
      <c r="C18" s="121" t="s">
        <v>444</v>
      </c>
      <c r="D18" s="101" t="s">
        <v>445</v>
      </c>
      <c r="E18" s="101" t="s">
        <v>558</v>
      </c>
      <c r="F18" s="101">
        <v>998691722</v>
      </c>
      <c r="G18" s="101">
        <v>300745322</v>
      </c>
      <c r="H18" s="100">
        <v>1140</v>
      </c>
      <c r="I18" s="100">
        <v>620</v>
      </c>
      <c r="J18" s="100"/>
      <c r="K18" s="100"/>
      <c r="L18" s="100"/>
      <c r="M18" s="100">
        <f t="shared" si="3"/>
        <v>620</v>
      </c>
      <c r="N18" s="100">
        <f t="shared" si="4"/>
        <v>20</v>
      </c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>
        <v>20</v>
      </c>
      <c r="AN18" s="100" t="s">
        <v>616</v>
      </c>
      <c r="AO18" s="100"/>
      <c r="AP18" s="100"/>
      <c r="AQ18" s="100">
        <v>600</v>
      </c>
      <c r="AR18" s="100">
        <v>200</v>
      </c>
      <c r="AS18" s="100" t="s">
        <v>617</v>
      </c>
      <c r="AT18" s="100">
        <v>400</v>
      </c>
      <c r="AU18" s="100" t="s">
        <v>618</v>
      </c>
      <c r="AV18" s="100"/>
      <c r="AW18" s="100"/>
      <c r="AX18" s="100"/>
      <c r="AY18" s="100"/>
    </row>
    <row r="19" spans="1:51" ht="54.75" customHeight="1" x14ac:dyDescent="0.25">
      <c r="A19" s="100">
        <v>11</v>
      </c>
      <c r="B19" s="120" t="s">
        <v>75</v>
      </c>
      <c r="C19" s="121" t="s">
        <v>371</v>
      </c>
      <c r="D19" s="101" t="s">
        <v>372</v>
      </c>
      <c r="E19" s="101" t="s">
        <v>373</v>
      </c>
      <c r="F19" s="101" t="s">
        <v>374</v>
      </c>
      <c r="G19" s="101">
        <v>306623374</v>
      </c>
      <c r="H19" s="100">
        <v>3000</v>
      </c>
      <c r="I19" s="100">
        <v>500</v>
      </c>
      <c r="J19" s="100"/>
      <c r="K19" s="100"/>
      <c r="L19" s="100"/>
      <c r="M19" s="100">
        <f t="shared" si="3"/>
        <v>500</v>
      </c>
      <c r="N19" s="100">
        <f t="shared" si="4"/>
        <v>450</v>
      </c>
      <c r="O19" s="100">
        <v>280</v>
      </c>
      <c r="P19" s="100" t="s">
        <v>375</v>
      </c>
      <c r="Q19" s="100">
        <v>70</v>
      </c>
      <c r="R19" s="100" t="s">
        <v>376</v>
      </c>
      <c r="S19" s="100"/>
      <c r="T19" s="100"/>
      <c r="U19" s="100"/>
      <c r="V19" s="100"/>
      <c r="W19" s="100"/>
      <c r="X19" s="100"/>
      <c r="Y19" s="100">
        <v>100</v>
      </c>
      <c r="Z19" s="100" t="s">
        <v>377</v>
      </c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>
        <v>50</v>
      </c>
      <c r="AR19" s="100">
        <v>50</v>
      </c>
      <c r="AS19" s="100" t="s">
        <v>378</v>
      </c>
      <c r="AT19" s="100"/>
      <c r="AU19" s="100"/>
      <c r="AV19" s="100"/>
      <c r="AW19" s="100"/>
      <c r="AX19" s="100"/>
      <c r="AY19" s="100"/>
    </row>
    <row r="20" spans="1:51" s="96" customFormat="1" ht="36.75" customHeight="1" x14ac:dyDescent="0.25">
      <c r="A20" s="123">
        <v>11</v>
      </c>
      <c r="B20" s="169" t="s">
        <v>475</v>
      </c>
      <c r="C20" s="170"/>
      <c r="D20" s="123" t="s">
        <v>1</v>
      </c>
      <c r="E20" s="123" t="s">
        <v>1</v>
      </c>
      <c r="F20" s="123" t="s">
        <v>1</v>
      </c>
      <c r="G20" s="123" t="s">
        <v>1</v>
      </c>
      <c r="H20" s="123">
        <f>SUM(H9:H19)</f>
        <v>23517</v>
      </c>
      <c r="I20" s="123">
        <f t="shared" ref="I20:AY20" si="5">SUM(I9:I19)</f>
        <v>8229.5</v>
      </c>
      <c r="J20" s="123">
        <f t="shared" si="5"/>
        <v>2447.5</v>
      </c>
      <c r="K20" s="123">
        <f t="shared" si="5"/>
        <v>1224.5</v>
      </c>
      <c r="L20" s="123">
        <f t="shared" si="5"/>
        <v>1223</v>
      </c>
      <c r="M20" s="123">
        <f t="shared" si="5"/>
        <v>5762</v>
      </c>
      <c r="N20" s="123">
        <f t="shared" si="5"/>
        <v>4360.1000000000004</v>
      </c>
      <c r="O20" s="123">
        <f t="shared" si="5"/>
        <v>312</v>
      </c>
      <c r="P20" s="123">
        <f t="shared" si="5"/>
        <v>0</v>
      </c>
      <c r="Q20" s="123">
        <f t="shared" si="5"/>
        <v>86.5</v>
      </c>
      <c r="R20" s="123">
        <f t="shared" si="5"/>
        <v>0</v>
      </c>
      <c r="S20" s="123">
        <f t="shared" si="5"/>
        <v>16</v>
      </c>
      <c r="T20" s="123">
        <f t="shared" si="5"/>
        <v>0</v>
      </c>
      <c r="U20" s="123">
        <f t="shared" si="5"/>
        <v>123.4</v>
      </c>
      <c r="V20" s="123">
        <f t="shared" si="5"/>
        <v>0</v>
      </c>
      <c r="W20" s="123">
        <f t="shared" si="5"/>
        <v>97</v>
      </c>
      <c r="X20" s="123">
        <f t="shared" si="5"/>
        <v>0</v>
      </c>
      <c r="Y20" s="123">
        <f t="shared" si="5"/>
        <v>260</v>
      </c>
      <c r="Z20" s="123">
        <f t="shared" si="5"/>
        <v>0</v>
      </c>
      <c r="AA20" s="123">
        <f t="shared" si="5"/>
        <v>124.2</v>
      </c>
      <c r="AB20" s="123">
        <f t="shared" si="5"/>
        <v>0</v>
      </c>
      <c r="AC20" s="123">
        <f t="shared" si="5"/>
        <v>80</v>
      </c>
      <c r="AD20" s="123">
        <f t="shared" si="5"/>
        <v>0</v>
      </c>
      <c r="AE20" s="123">
        <f t="shared" si="5"/>
        <v>5</v>
      </c>
      <c r="AF20" s="123">
        <f t="shared" si="5"/>
        <v>0</v>
      </c>
      <c r="AG20" s="123">
        <f t="shared" si="5"/>
        <v>489</v>
      </c>
      <c r="AH20" s="123">
        <f t="shared" si="5"/>
        <v>0</v>
      </c>
      <c r="AI20" s="123">
        <f t="shared" si="5"/>
        <v>4.9000000000000004</v>
      </c>
      <c r="AJ20" s="123">
        <f t="shared" si="5"/>
        <v>0</v>
      </c>
      <c r="AK20" s="123">
        <f t="shared" si="5"/>
        <v>0.5</v>
      </c>
      <c r="AL20" s="123">
        <f t="shared" si="5"/>
        <v>0</v>
      </c>
      <c r="AM20" s="123">
        <f t="shared" si="5"/>
        <v>604.6</v>
      </c>
      <c r="AN20" s="123">
        <f t="shared" si="5"/>
        <v>0</v>
      </c>
      <c r="AO20" s="123">
        <f t="shared" si="5"/>
        <v>2157</v>
      </c>
      <c r="AP20" s="123">
        <f t="shared" si="5"/>
        <v>0</v>
      </c>
      <c r="AQ20" s="123">
        <f t="shared" si="5"/>
        <v>1401.9</v>
      </c>
      <c r="AR20" s="123">
        <f t="shared" si="5"/>
        <v>414.7</v>
      </c>
      <c r="AS20" s="123">
        <f t="shared" si="5"/>
        <v>0</v>
      </c>
      <c r="AT20" s="123">
        <f t="shared" si="5"/>
        <v>517.6</v>
      </c>
      <c r="AU20" s="123">
        <f t="shared" si="5"/>
        <v>0</v>
      </c>
      <c r="AV20" s="123">
        <f t="shared" si="5"/>
        <v>169.6</v>
      </c>
      <c r="AW20" s="123">
        <f t="shared" si="5"/>
        <v>0</v>
      </c>
      <c r="AX20" s="123">
        <f t="shared" si="5"/>
        <v>300</v>
      </c>
      <c r="AY20" s="123">
        <f t="shared" si="5"/>
        <v>0</v>
      </c>
    </row>
  </sheetData>
  <mergeCells count="47">
    <mergeCell ref="B17:B18"/>
    <mergeCell ref="B20:C20"/>
    <mergeCell ref="L6:L8"/>
    <mergeCell ref="J4:AY4"/>
    <mergeCell ref="AG7:AH7"/>
    <mergeCell ref="B4:B8"/>
    <mergeCell ref="C15:C16"/>
    <mergeCell ref="B15:B16"/>
    <mergeCell ref="N5:Z5"/>
    <mergeCell ref="AT7:AU7"/>
    <mergeCell ref="AV7:AW7"/>
    <mergeCell ref="AR6:AY6"/>
    <mergeCell ref="AX7:AY7"/>
    <mergeCell ref="AA7:AB7"/>
    <mergeCell ref="AC7:AD7"/>
    <mergeCell ref="AE7:AF7"/>
    <mergeCell ref="W3:Z3"/>
    <mergeCell ref="A3:C3"/>
    <mergeCell ref="A4:A8"/>
    <mergeCell ref="C4:C8"/>
    <mergeCell ref="D4:D8"/>
    <mergeCell ref="E4:E8"/>
    <mergeCell ref="G4:G8"/>
    <mergeCell ref="H4:H8"/>
    <mergeCell ref="I4:I8"/>
    <mergeCell ref="J5:J8"/>
    <mergeCell ref="K5:L5"/>
    <mergeCell ref="M5:M8"/>
    <mergeCell ref="K6:K8"/>
    <mergeCell ref="U7:V7"/>
    <mergeCell ref="W7:X7"/>
    <mergeCell ref="E2:U2"/>
    <mergeCell ref="AK7:AL7"/>
    <mergeCell ref="AM7:AN7"/>
    <mergeCell ref="AO7:AP7"/>
    <mergeCell ref="AR7:AS7"/>
    <mergeCell ref="Y7:Z7"/>
    <mergeCell ref="N6:N8"/>
    <mergeCell ref="AQ6:AQ8"/>
    <mergeCell ref="O7:P7"/>
    <mergeCell ref="Q7:R7"/>
    <mergeCell ref="S7:T7"/>
    <mergeCell ref="AI7:AJ7"/>
    <mergeCell ref="O6:Z6"/>
    <mergeCell ref="AA6:AP6"/>
    <mergeCell ref="F4:F8"/>
    <mergeCell ref="AA5:AY5"/>
  </mergeCells>
  <printOptions horizontalCentered="1"/>
  <pageMargins left="0.19685039370078741" right="0.19685039370078741" top="0.55118110236220474" bottom="0.35433070866141736" header="0.31496062992125984" footer="0.31496062992125984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Y18"/>
  <sheetViews>
    <sheetView showZeros="0" tabSelected="1" view="pageBreakPreview" zoomScale="70" zoomScaleNormal="70" zoomScaleSheetLayoutView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I10" sqref="I10"/>
    </sheetView>
  </sheetViews>
  <sheetFormatPr defaultColWidth="11.42578125" defaultRowHeight="15.75" x14ac:dyDescent="0.25"/>
  <cols>
    <col min="1" max="1" width="5.7109375" style="130" customWidth="1"/>
    <col min="2" max="2" width="18.42578125" style="130" customWidth="1"/>
    <col min="3" max="3" width="13.7109375" style="130" customWidth="1"/>
    <col min="4" max="4" width="10.42578125" style="130" customWidth="1"/>
    <col min="5" max="5" width="13.140625" style="130" customWidth="1"/>
    <col min="6" max="6" width="9.5703125" style="130" customWidth="1"/>
    <col min="7" max="7" width="12.42578125" style="130" customWidth="1"/>
    <col min="8" max="8" width="7.28515625" style="130" customWidth="1"/>
    <col min="9" max="9" width="9.7109375" style="130" customWidth="1"/>
    <col min="10" max="10" width="6.28515625" style="130" customWidth="1"/>
    <col min="11" max="11" width="9.5703125" style="130" customWidth="1"/>
    <col min="12" max="12" width="5.7109375" style="130" customWidth="1"/>
    <col min="13" max="13" width="9.7109375" style="130" customWidth="1"/>
    <col min="14" max="14" width="5.85546875" style="130" customWidth="1"/>
    <col min="15" max="15" width="9.42578125" style="130" customWidth="1"/>
    <col min="16" max="16" width="5.85546875" style="130" customWidth="1"/>
    <col min="17" max="17" width="9.7109375" style="130" customWidth="1"/>
    <col min="18" max="18" width="6" style="130" customWidth="1"/>
    <col min="19" max="19" width="9.7109375" style="130" customWidth="1"/>
    <col min="20" max="20" width="6.28515625" style="130" customWidth="1"/>
    <col min="21" max="21" width="10.28515625" style="130" bestFit="1" customWidth="1"/>
    <col min="22" max="22" width="5.85546875" style="130" customWidth="1"/>
    <col min="23" max="23" width="9.5703125" style="130" customWidth="1"/>
    <col min="24" max="24" width="6" style="130" customWidth="1"/>
    <col min="25" max="25" width="9.28515625" style="130" customWidth="1"/>
    <col min="26" max="26" width="6" style="130" bestFit="1" customWidth="1"/>
    <col min="27" max="27" width="9.7109375" style="130" customWidth="1"/>
    <col min="28" max="28" width="6.85546875" style="130" customWidth="1"/>
    <col min="29" max="29" width="9.42578125" style="130" customWidth="1"/>
    <col min="30" max="30" width="6.28515625" style="130" customWidth="1"/>
    <col min="31" max="31" width="9.42578125" style="130" customWidth="1"/>
    <col min="32" max="32" width="5.85546875" style="130" customWidth="1"/>
    <col min="33" max="33" width="9.85546875" style="130" customWidth="1"/>
    <col min="34" max="34" width="6.28515625" style="130" customWidth="1"/>
    <col min="35" max="35" width="9.7109375" style="130" customWidth="1"/>
    <col min="36" max="36" width="5.85546875" style="130" customWidth="1"/>
    <col min="37" max="37" width="9.28515625" style="130" customWidth="1"/>
    <col min="38" max="38" width="5.7109375" style="130" customWidth="1"/>
    <col min="39" max="39" width="9.42578125" style="130" customWidth="1"/>
    <col min="40" max="40" width="6.5703125" style="130" customWidth="1"/>
    <col min="41" max="41" width="9.140625" style="130" customWidth="1"/>
    <col min="42" max="42" width="10.28515625" style="130" customWidth="1"/>
    <col min="43" max="43" width="13.85546875" style="130" customWidth="1"/>
    <col min="44" max="44" width="7" style="130" customWidth="1"/>
    <col min="45" max="45" width="9.5703125" style="130" customWidth="1"/>
    <col min="46" max="46" width="7.7109375" style="130" customWidth="1"/>
    <col min="47" max="47" width="9.140625" style="130" customWidth="1"/>
    <col min="48" max="48" width="6.140625" style="130" customWidth="1"/>
    <col min="49" max="49" width="9.7109375" style="130" customWidth="1"/>
    <col min="50" max="50" width="5.7109375" style="130" customWidth="1"/>
    <col min="51" max="51" width="9.7109375" style="130" customWidth="1"/>
    <col min="52" max="16384" width="11.42578125" style="130"/>
  </cols>
  <sheetData>
    <row r="2" spans="1:51" s="124" customFormat="1" ht="75.75" customHeight="1" x14ac:dyDescent="0.25">
      <c r="B2" s="125"/>
      <c r="C2" s="178" t="s">
        <v>159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R2" s="125"/>
      <c r="AS2" s="125"/>
      <c r="AT2" s="125"/>
      <c r="AU2" s="125"/>
      <c r="AV2" s="125"/>
      <c r="AW2" s="125"/>
      <c r="AX2" s="125"/>
      <c r="AY2" s="125"/>
    </row>
    <row r="3" spans="1:51" s="124" customFormat="1" ht="15.75" customHeight="1" x14ac:dyDescent="0.25">
      <c r="K3" s="179"/>
      <c r="L3" s="179"/>
      <c r="M3" s="179"/>
      <c r="W3" s="228" t="s">
        <v>662</v>
      </c>
      <c r="X3" s="228"/>
      <c r="Y3" s="228"/>
      <c r="Z3" s="228"/>
      <c r="AA3" s="228"/>
    </row>
    <row r="4" spans="1:51" s="126" customFormat="1" ht="24.75" customHeight="1" x14ac:dyDescent="0.25">
      <c r="A4" s="159" t="s">
        <v>49</v>
      </c>
      <c r="B4" s="159" t="s">
        <v>480</v>
      </c>
      <c r="C4" s="159" t="s">
        <v>476</v>
      </c>
      <c r="D4" s="159" t="s">
        <v>130</v>
      </c>
      <c r="E4" s="159" t="s">
        <v>477</v>
      </c>
      <c r="F4" s="176" t="s">
        <v>123</v>
      </c>
      <c r="G4" s="177"/>
      <c r="H4" s="177"/>
      <c r="I4" s="177"/>
      <c r="J4" s="177"/>
      <c r="K4" s="177"/>
      <c r="L4" s="177"/>
      <c r="M4" s="177"/>
      <c r="N4" s="175" t="s">
        <v>123</v>
      </c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 t="s">
        <v>123</v>
      </c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</row>
    <row r="5" spans="1:51" s="126" customFormat="1" ht="24.75" customHeight="1" x14ac:dyDescent="0.25">
      <c r="A5" s="160"/>
      <c r="B5" s="160"/>
      <c r="C5" s="160"/>
      <c r="D5" s="160"/>
      <c r="E5" s="160"/>
      <c r="F5" s="159" t="s">
        <v>478</v>
      </c>
      <c r="G5" s="115" t="s">
        <v>131</v>
      </c>
      <c r="H5" s="175" t="s">
        <v>108</v>
      </c>
      <c r="I5" s="175"/>
      <c r="J5" s="175" t="s">
        <v>109</v>
      </c>
      <c r="K5" s="175"/>
      <c r="L5" s="175" t="s">
        <v>110</v>
      </c>
      <c r="M5" s="176"/>
      <c r="N5" s="175" t="s">
        <v>111</v>
      </c>
      <c r="O5" s="175"/>
      <c r="P5" s="175" t="s">
        <v>112</v>
      </c>
      <c r="Q5" s="175"/>
      <c r="R5" s="175" t="s">
        <v>113</v>
      </c>
      <c r="S5" s="175"/>
      <c r="T5" s="175" t="s">
        <v>114</v>
      </c>
      <c r="U5" s="175"/>
      <c r="V5" s="175" t="s">
        <v>115</v>
      </c>
      <c r="W5" s="175"/>
      <c r="X5" s="175" t="s">
        <v>116</v>
      </c>
      <c r="Y5" s="175"/>
      <c r="Z5" s="175" t="s">
        <v>117</v>
      </c>
      <c r="AA5" s="175"/>
      <c r="AB5" s="175" t="s">
        <v>118</v>
      </c>
      <c r="AC5" s="175"/>
      <c r="AD5" s="175" t="s">
        <v>119</v>
      </c>
      <c r="AE5" s="175"/>
      <c r="AF5" s="175" t="s">
        <v>120</v>
      </c>
      <c r="AG5" s="175"/>
      <c r="AH5" s="175" t="s">
        <v>125</v>
      </c>
      <c r="AI5" s="175"/>
      <c r="AJ5" s="175" t="s">
        <v>134</v>
      </c>
      <c r="AK5" s="175"/>
      <c r="AL5" s="175" t="s">
        <v>135</v>
      </c>
      <c r="AM5" s="175"/>
      <c r="AN5" s="175" t="s">
        <v>663</v>
      </c>
      <c r="AO5" s="175"/>
      <c r="AP5" s="175" t="s">
        <v>124</v>
      </c>
      <c r="AQ5" s="154" t="s">
        <v>131</v>
      </c>
      <c r="AR5" s="175" t="s">
        <v>126</v>
      </c>
      <c r="AS5" s="175"/>
      <c r="AT5" s="175" t="s">
        <v>127</v>
      </c>
      <c r="AU5" s="175"/>
      <c r="AV5" s="175" t="s">
        <v>128</v>
      </c>
      <c r="AW5" s="175"/>
      <c r="AX5" s="175" t="s">
        <v>663</v>
      </c>
      <c r="AY5" s="175"/>
    </row>
    <row r="6" spans="1:51" s="126" customFormat="1" ht="88.5" customHeight="1" x14ac:dyDescent="0.25">
      <c r="A6" s="160"/>
      <c r="B6" s="161"/>
      <c r="C6" s="160"/>
      <c r="D6" s="160"/>
      <c r="E6" s="160"/>
      <c r="F6" s="160"/>
      <c r="G6" s="115" t="s">
        <v>479</v>
      </c>
      <c r="H6" s="127" t="s">
        <v>23</v>
      </c>
      <c r="I6" s="127" t="s">
        <v>129</v>
      </c>
      <c r="J6" s="127" t="s">
        <v>23</v>
      </c>
      <c r="K6" s="127" t="s">
        <v>129</v>
      </c>
      <c r="L6" s="127" t="s">
        <v>23</v>
      </c>
      <c r="M6" s="229" t="s">
        <v>129</v>
      </c>
      <c r="N6" s="232" t="s">
        <v>23</v>
      </c>
      <c r="O6" s="232" t="s">
        <v>129</v>
      </c>
      <c r="P6" s="232" t="s">
        <v>23</v>
      </c>
      <c r="Q6" s="232" t="s">
        <v>129</v>
      </c>
      <c r="R6" s="232" t="s">
        <v>23</v>
      </c>
      <c r="S6" s="232" t="s">
        <v>129</v>
      </c>
      <c r="T6" s="232" t="s">
        <v>23</v>
      </c>
      <c r="U6" s="232" t="s">
        <v>129</v>
      </c>
      <c r="V6" s="232" t="s">
        <v>23</v>
      </c>
      <c r="W6" s="232" t="s">
        <v>129</v>
      </c>
      <c r="X6" s="232" t="s">
        <v>23</v>
      </c>
      <c r="Y6" s="232" t="s">
        <v>129</v>
      </c>
      <c r="Z6" s="232" t="s">
        <v>23</v>
      </c>
      <c r="AA6" s="232" t="s">
        <v>129</v>
      </c>
      <c r="AB6" s="232" t="s">
        <v>23</v>
      </c>
      <c r="AC6" s="232" t="s">
        <v>129</v>
      </c>
      <c r="AD6" s="232" t="s">
        <v>23</v>
      </c>
      <c r="AE6" s="232" t="s">
        <v>129</v>
      </c>
      <c r="AF6" s="232" t="s">
        <v>23</v>
      </c>
      <c r="AG6" s="232" t="s">
        <v>129</v>
      </c>
      <c r="AH6" s="232" t="s">
        <v>23</v>
      </c>
      <c r="AI6" s="232" t="s">
        <v>129</v>
      </c>
      <c r="AJ6" s="232" t="s">
        <v>23</v>
      </c>
      <c r="AK6" s="232" t="s">
        <v>129</v>
      </c>
      <c r="AL6" s="232" t="s">
        <v>23</v>
      </c>
      <c r="AM6" s="232" t="s">
        <v>129</v>
      </c>
      <c r="AN6" s="232" t="s">
        <v>23</v>
      </c>
      <c r="AO6" s="232" t="s">
        <v>129</v>
      </c>
      <c r="AP6" s="175"/>
      <c r="AQ6" s="154" t="s">
        <v>132</v>
      </c>
      <c r="AR6" s="232" t="s">
        <v>23</v>
      </c>
      <c r="AS6" s="232" t="s">
        <v>129</v>
      </c>
      <c r="AT6" s="232" t="s">
        <v>23</v>
      </c>
      <c r="AU6" s="232" t="s">
        <v>129</v>
      </c>
      <c r="AV6" s="232" t="s">
        <v>23</v>
      </c>
      <c r="AW6" s="232" t="s">
        <v>129</v>
      </c>
      <c r="AX6" s="232" t="s">
        <v>23</v>
      </c>
      <c r="AY6" s="232" t="s">
        <v>129</v>
      </c>
    </row>
    <row r="7" spans="1:51" ht="39.75" customHeight="1" x14ac:dyDescent="0.25">
      <c r="A7" s="128">
        <v>1</v>
      </c>
      <c r="B7" s="131" t="s">
        <v>474</v>
      </c>
      <c r="C7" s="129">
        <f>+'Кўчат хўжалик (2)'!A11</f>
        <v>3</v>
      </c>
      <c r="D7" s="129">
        <f>+'Кўчат хўжалик (2)'!J11</f>
        <v>15.422063999999999</v>
      </c>
      <c r="E7" s="129">
        <f>+'Кўчат хўжалик (2)'!K11</f>
        <v>0</v>
      </c>
      <c r="F7" s="129">
        <f>+'Кўчат хўжалик (2)'!L11</f>
        <v>0</v>
      </c>
      <c r="G7" s="129">
        <f>+'Кўчат хўжалик (2)'!M11</f>
        <v>0</v>
      </c>
      <c r="H7" s="129">
        <f>+'Кўчат хўжалик (2)'!N11</f>
        <v>0</v>
      </c>
      <c r="I7" s="129">
        <f>+'Кўчат хўжалик (2)'!P11</f>
        <v>0</v>
      </c>
      <c r="J7" s="129">
        <f>+'Кўчат хўжалик (2)'!Q11</f>
        <v>0</v>
      </c>
      <c r="K7" s="129">
        <f>+'Кўчат хўжалик (2)'!S11</f>
        <v>0</v>
      </c>
      <c r="L7" s="129">
        <f>+'Кўчат хўжалик (2)'!T11</f>
        <v>0</v>
      </c>
      <c r="M7" s="129">
        <f>+'Кўчат хўжалик (2)'!V11</f>
        <v>0</v>
      </c>
      <c r="N7" s="129">
        <f>+'Кўчат хўжалик (2)'!W11</f>
        <v>0</v>
      </c>
      <c r="O7" s="129">
        <f>+'Кўчат хўжалик (2)'!Y11</f>
        <v>0</v>
      </c>
      <c r="P7" s="129">
        <f>+'Кўчат хўжалик (2)'!Z11</f>
        <v>0</v>
      </c>
      <c r="Q7" s="129">
        <f>+'Кўчат хўжалик (2)'!AB11</f>
        <v>0</v>
      </c>
      <c r="R7" s="129">
        <f>+'Кўчат хўжалик (2)'!AC11</f>
        <v>0</v>
      </c>
      <c r="S7" s="129">
        <f>+'Кўчат хўжалик (2)'!AE11</f>
        <v>0</v>
      </c>
      <c r="T7" s="129">
        <f>+'Кўчат хўжалик (2)'!AF11</f>
        <v>0</v>
      </c>
      <c r="U7" s="129">
        <f>+'Кўчат хўжалик (2)'!AH11</f>
        <v>0</v>
      </c>
      <c r="V7" s="129">
        <f>+'Кўчат хўжалик (2)'!AI11</f>
        <v>0</v>
      </c>
      <c r="W7" s="129">
        <f>+'Кўчат хўжалик (2)'!AK11</f>
        <v>0</v>
      </c>
      <c r="X7" s="128">
        <f>+'Кўчат хўжалик (2)'!AL11</f>
        <v>0</v>
      </c>
      <c r="Y7" s="128">
        <f>+'Кўчат хўжалик (2)'!AN11</f>
        <v>0</v>
      </c>
      <c r="Z7" s="128">
        <f>+'Кўчат хўжалик (2)'!AO11</f>
        <v>0</v>
      </c>
      <c r="AA7" s="128">
        <f>+'Кўчат хўжалик (2)'!AQ11</f>
        <v>0</v>
      </c>
      <c r="AB7" s="128">
        <f>+'Кўчат хўжалик (2)'!AR11</f>
        <v>0</v>
      </c>
      <c r="AC7" s="230">
        <f>+'Кўчат хўжалик (2)'!AT11</f>
        <v>0</v>
      </c>
      <c r="AD7" s="128">
        <f>+'Кўчат хўжалик (2)'!AU11</f>
        <v>0</v>
      </c>
      <c r="AE7" s="128">
        <f>+'Кўчат хўжалик (2)'!AW11</f>
        <v>0</v>
      </c>
      <c r="AF7" s="128">
        <f>+'Кўчат хўжалик (2)'!AX11</f>
        <v>0</v>
      </c>
      <c r="AG7" s="128">
        <f>+'Кўчат хўжалик (2)'!AZ11</f>
        <v>0</v>
      </c>
      <c r="AH7" s="128">
        <f>+'Кўчат хўжалик (2)'!BA11</f>
        <v>0</v>
      </c>
      <c r="AI7" s="128">
        <f>+'Кўчат хўжалик (2)'!BC11</f>
        <v>0</v>
      </c>
      <c r="AJ7" s="128">
        <f>+'Кўчат хўжалик (2)'!BD11</f>
        <v>0</v>
      </c>
      <c r="AK7" s="128">
        <f>+'Кўчат хўжалик (2)'!BF11</f>
        <v>0</v>
      </c>
      <c r="AL7" s="128">
        <f>+'Кўчат хўжалик (2)'!BG11</f>
        <v>0</v>
      </c>
      <c r="AM7" s="128">
        <f>+'Кўчат хўжалик (2)'!BI11</f>
        <v>0</v>
      </c>
      <c r="AN7" s="128">
        <f>+'Кўчат хўжалик (2)'!BJ11</f>
        <v>0</v>
      </c>
      <c r="AO7" s="128">
        <f>+'Кўчат хўжалик (2)'!BK11</f>
        <v>0</v>
      </c>
      <c r="AP7" s="128">
        <f>+'Кўчат хўжалик (2)'!BM11</f>
        <v>0</v>
      </c>
      <c r="AQ7" s="128">
        <f>+'Кўчат хўжалик (2)'!BN11</f>
        <v>0</v>
      </c>
      <c r="AR7" s="128">
        <f>+'Кўчат хўжалик (2)'!BO11</f>
        <v>0</v>
      </c>
      <c r="AS7" s="128">
        <f>+'Кўчат хўжалик (2)'!BQ11</f>
        <v>0</v>
      </c>
      <c r="AT7" s="128">
        <f>+'Кўчат хўжалик (2)'!BR11</f>
        <v>0</v>
      </c>
      <c r="AU7" s="128">
        <f>+'Кўчат хўжалик (2)'!BT11</f>
        <v>0</v>
      </c>
      <c r="AV7" s="128">
        <f>+'Кўчат хўжалик (2)'!BU11</f>
        <v>0</v>
      </c>
      <c r="AW7" s="128"/>
      <c r="AX7" s="128">
        <f>+'Кўчат хўжалик (2)'!BX11</f>
        <v>0</v>
      </c>
      <c r="AY7" s="128">
        <f>+'Кўчат хўжалик (2)'!BZ11</f>
        <v>0</v>
      </c>
    </row>
    <row r="8" spans="1:51" ht="28.5" customHeight="1" x14ac:dyDescent="0.25">
      <c r="A8" s="128">
        <v>2</v>
      </c>
      <c r="B8" s="131" t="s">
        <v>86</v>
      </c>
      <c r="C8" s="129">
        <f>+'Кўчат хўжалик (2)'!A18</f>
        <v>6</v>
      </c>
      <c r="D8" s="129">
        <f>+'Кўчат хўжалик (2)'!J18</f>
        <v>41.1</v>
      </c>
      <c r="E8" s="129">
        <f>+'Кўчат хўжалик (2)'!K18</f>
        <v>6239.5</v>
      </c>
      <c r="F8" s="129">
        <f>+'Кўчат хўжалик (2)'!L18</f>
        <v>513.5</v>
      </c>
      <c r="G8" s="129">
        <f>+'Кўчат хўжалик (2)'!M18</f>
        <v>54.5</v>
      </c>
      <c r="H8" s="129">
        <f>+'Кўчат хўжалик (2)'!N18</f>
        <v>194</v>
      </c>
      <c r="I8" s="129">
        <f>+'Кўчат хўжалик (2)'!P18</f>
        <v>14</v>
      </c>
      <c r="J8" s="129">
        <f>+'Кўчат хўжалик (2)'!Q18</f>
        <v>17</v>
      </c>
      <c r="K8" s="129">
        <f>+'Кўчат хўжалик (2)'!S18</f>
        <v>7</v>
      </c>
      <c r="L8" s="129">
        <f>+'Кўчат хўжалик (2)'!T18</f>
        <v>12</v>
      </c>
      <c r="M8" s="129">
        <f>+'Кўчат хўжалик (2)'!V18</f>
        <v>2</v>
      </c>
      <c r="N8" s="129">
        <f>+'Кўчат хўжалик (2)'!W18</f>
        <v>32</v>
      </c>
      <c r="O8" s="129">
        <f>+'Кўчат хўжалик (2)'!Y18</f>
        <v>7</v>
      </c>
      <c r="P8" s="129">
        <f>+'Кўчат хўжалик (2)'!Z18</f>
        <v>1</v>
      </c>
      <c r="Q8" s="129">
        <f>+'Кўчат хўжалик (2)'!AB18</f>
        <v>1</v>
      </c>
      <c r="R8" s="129">
        <f>+'Кўчат хўжалик (2)'!AC18</f>
        <v>10</v>
      </c>
      <c r="S8" s="129">
        <f>+'Кўчат хўжалик (2)'!AE18</f>
        <v>0</v>
      </c>
      <c r="T8" s="129">
        <f>+'Кўчат хўжалик (2)'!AF18</f>
        <v>227</v>
      </c>
      <c r="U8" s="129">
        <f>+'Кўчат хўжалик (2)'!AH18</f>
        <v>7</v>
      </c>
      <c r="V8" s="129">
        <f>+'Кўчат хўжалик (2)'!AI18</f>
        <v>3</v>
      </c>
      <c r="W8" s="129">
        <f>+'Кўчат хўжалик (2)'!AK18</f>
        <v>3</v>
      </c>
      <c r="X8" s="128">
        <f>+'Кўчат хўжалик (2)'!AL18</f>
        <v>5</v>
      </c>
      <c r="Y8" s="128">
        <f>+'Кўчат хўжалик (2)'!AN18</f>
        <v>2</v>
      </c>
      <c r="Z8" s="128">
        <f>+'Кўчат хўжалик (2)'!AO18</f>
        <v>6</v>
      </c>
      <c r="AA8" s="128">
        <f>+'Кўчат хўжалик (2)'!AQ18</f>
        <v>6</v>
      </c>
      <c r="AB8" s="128">
        <f>+'Кўчат хўжалик (2)'!AR18</f>
        <v>3.5</v>
      </c>
      <c r="AC8" s="230">
        <f>+'Кўчат хўжалик (2)'!AT18</f>
        <v>3.5</v>
      </c>
      <c r="AD8" s="128">
        <f>+'Кўчат хўжалик (2)'!AU18</f>
        <v>0</v>
      </c>
      <c r="AE8" s="128">
        <f>+'Кўчат хўжалик (2)'!AW18</f>
        <v>0</v>
      </c>
      <c r="AF8" s="128">
        <f>+'Кўчат хўжалик (2)'!AX18</f>
        <v>2</v>
      </c>
      <c r="AG8" s="128">
        <f>+'Кўчат хўжалик (2)'!AZ18</f>
        <v>2</v>
      </c>
      <c r="AH8" s="128">
        <f>+'Кўчат хўжалик (2)'!BA18</f>
        <v>0</v>
      </c>
      <c r="AI8" s="128">
        <f>+'Кўчат хўжалик (2)'!BC18</f>
        <v>0</v>
      </c>
      <c r="AJ8" s="128">
        <f>+'Кўчат хўжалик (2)'!BD18</f>
        <v>1</v>
      </c>
      <c r="AK8" s="128">
        <f>+'Кўчат хўжалик (2)'!BF18</f>
        <v>0</v>
      </c>
      <c r="AL8" s="128">
        <f>+'Кўчат хўжалик (2)'!BG18</f>
        <v>0</v>
      </c>
      <c r="AM8" s="128">
        <f>+'Кўчат хўжалик (2)'!BI18</f>
        <v>0</v>
      </c>
      <c r="AN8" s="128">
        <f>+'Кўчат хўжалик (2)'!BJ18</f>
        <v>0</v>
      </c>
      <c r="AO8" s="128">
        <f>+'Кўчат хўжалик (2)'!BK18</f>
        <v>0</v>
      </c>
      <c r="AP8" s="128">
        <f>+'Кўчат хўжалик (2)'!BM18</f>
        <v>5726</v>
      </c>
      <c r="AQ8" s="128">
        <f>+'Кўчат хўжалик (2)'!BN18</f>
        <v>5726</v>
      </c>
      <c r="AR8" s="129">
        <f>+'Кўчат хўжалик (2)'!BO18</f>
        <v>5006</v>
      </c>
      <c r="AS8" s="129">
        <f>+'Кўчат хўжалик (2)'!BQ18</f>
        <v>5006</v>
      </c>
      <c r="AT8" s="129">
        <f>+'Кўчат хўжалик (2)'!BR18</f>
        <v>218</v>
      </c>
      <c r="AU8" s="129">
        <f>+'Кўчат хўжалик (2)'!BT18</f>
        <v>218</v>
      </c>
      <c r="AV8" s="129">
        <f>+'Кўчат хўжалик (2)'!BU18</f>
        <v>502</v>
      </c>
      <c r="AW8" s="129"/>
      <c r="AX8" s="129">
        <f>+'Кўчат хўжалик (2)'!BX18</f>
        <v>0</v>
      </c>
      <c r="AY8" s="129">
        <f>+'Кўчат хўжалик (2)'!BZ18</f>
        <v>0</v>
      </c>
    </row>
    <row r="9" spans="1:51" ht="28.5" customHeight="1" x14ac:dyDescent="0.25">
      <c r="A9" s="128">
        <v>3</v>
      </c>
      <c r="B9" s="131" t="s">
        <v>85</v>
      </c>
      <c r="C9" s="129">
        <f>+'Кўчат хўжалик (2)'!A20</f>
        <v>1</v>
      </c>
      <c r="D9" s="129">
        <f>+'Кўчат хўжалик (2)'!J20</f>
        <v>8.5</v>
      </c>
      <c r="E9" s="129">
        <f>+'Кўчат хўжалик (2)'!K20</f>
        <v>36</v>
      </c>
      <c r="F9" s="129">
        <f>+'Кўчат хўжалик (2)'!L20</f>
        <v>36</v>
      </c>
      <c r="G9" s="129">
        <f>+'Кўчат хўжалик (2)'!M20</f>
        <v>36</v>
      </c>
      <c r="H9" s="129">
        <f>+'Кўчат хўжалик (2)'!N20</f>
        <v>0</v>
      </c>
      <c r="I9" s="129">
        <f>+'Кўчат хўжалик (2)'!P20</f>
        <v>0</v>
      </c>
      <c r="J9" s="129">
        <f>+'Кўчат хўжалик (2)'!Q20</f>
        <v>0</v>
      </c>
      <c r="K9" s="129">
        <f>+'Кўчат хўжалик (2)'!S20</f>
        <v>0</v>
      </c>
      <c r="L9" s="129">
        <f>+'Кўчат хўжалик (2)'!T20</f>
        <v>0</v>
      </c>
      <c r="M9" s="129">
        <f>+'Кўчат хўжалик (2)'!V20</f>
        <v>0</v>
      </c>
      <c r="N9" s="129">
        <f>+'Кўчат хўжалик (2)'!W20</f>
        <v>0</v>
      </c>
      <c r="O9" s="129">
        <f>+'Кўчат хўжалик (2)'!Y20</f>
        <v>0</v>
      </c>
      <c r="P9" s="129">
        <f>+'Кўчат хўжалик (2)'!Z20</f>
        <v>0</v>
      </c>
      <c r="Q9" s="129">
        <f>+'Кўчат хўжалик (2)'!AB20</f>
        <v>0</v>
      </c>
      <c r="R9" s="129">
        <f>+'Кўчат хўжалик (2)'!AC20</f>
        <v>0</v>
      </c>
      <c r="S9" s="129">
        <f>+'Кўчат хўжалик (2)'!AE20</f>
        <v>0</v>
      </c>
      <c r="T9" s="129">
        <f>+'Кўчат хўжалик (2)'!AF20</f>
        <v>0</v>
      </c>
      <c r="U9" s="129">
        <f>+'Кўчат хўжалик (2)'!AH20</f>
        <v>0</v>
      </c>
      <c r="V9" s="129">
        <f>+'Кўчат хўжалик (2)'!AI20</f>
        <v>0</v>
      </c>
      <c r="W9" s="129">
        <f>+'Кўчат хўжалик (2)'!AK20</f>
        <v>0</v>
      </c>
      <c r="X9" s="128">
        <f>+'Кўчат хўжалик (2)'!AL20</f>
        <v>0</v>
      </c>
      <c r="Y9" s="128">
        <f>+'Кўчат хўжалик (2)'!AN20</f>
        <v>0</v>
      </c>
      <c r="Z9" s="128">
        <f>+'Кўчат хўжалик (2)'!AO20</f>
        <v>0</v>
      </c>
      <c r="AA9" s="128">
        <f>+'Кўчат хўжалик (2)'!AQ20</f>
        <v>0</v>
      </c>
      <c r="AB9" s="128">
        <f>+'Кўчат хўжалик (2)'!AR20</f>
        <v>0</v>
      </c>
      <c r="AC9" s="230">
        <f>+'Кўчат хўжалик (2)'!AT20</f>
        <v>0</v>
      </c>
      <c r="AD9" s="128">
        <f>+'Кўчат хўжалик (2)'!AU20</f>
        <v>0</v>
      </c>
      <c r="AE9" s="128">
        <f>+'Кўчат хўжалик (2)'!AW20</f>
        <v>0</v>
      </c>
      <c r="AF9" s="128">
        <f>+'Кўчат хўжалик (2)'!AX20</f>
        <v>0</v>
      </c>
      <c r="AG9" s="128">
        <f>+'Кўчат хўжалик (2)'!AZ20</f>
        <v>0</v>
      </c>
      <c r="AH9" s="128">
        <f>+'Кўчат хўжалик (2)'!BA20</f>
        <v>36</v>
      </c>
      <c r="AI9" s="128">
        <f>+'Кўчат хўжалик (2)'!BC20</f>
        <v>36</v>
      </c>
      <c r="AJ9" s="128">
        <f>+'Кўчат хўжалик (2)'!BD20</f>
        <v>0</v>
      </c>
      <c r="AK9" s="128">
        <f>+'Кўчат хўжалик (2)'!BF20</f>
        <v>0</v>
      </c>
      <c r="AL9" s="128">
        <f>+'Кўчат хўжалик (2)'!BG20</f>
        <v>0</v>
      </c>
      <c r="AM9" s="128">
        <f>+'Кўчат хўжалик (2)'!BI20</f>
        <v>0</v>
      </c>
      <c r="AN9" s="128">
        <f>+'Кўчат хўжалик (2)'!BJ20</f>
        <v>0</v>
      </c>
      <c r="AO9" s="128">
        <f>+'Кўчат хўжалик (2)'!BK20</f>
        <v>0</v>
      </c>
      <c r="AP9" s="128">
        <f>+'Кўчат хўжалик (2)'!BM20</f>
        <v>0</v>
      </c>
      <c r="AQ9" s="128">
        <f>+'Кўчат хўжалик (2)'!BN20</f>
        <v>0</v>
      </c>
      <c r="AR9" s="129">
        <f>+'Кўчат хўжалик (2)'!BO20</f>
        <v>0</v>
      </c>
      <c r="AS9" s="129">
        <f>+'Кўчат хўжалик (2)'!BQ20</f>
        <v>0</v>
      </c>
      <c r="AT9" s="129">
        <f>+'Кўчат хўжалик (2)'!BR20</f>
        <v>0</v>
      </c>
      <c r="AU9" s="129">
        <f>+'Кўчат хўжалик (2)'!BT20</f>
        <v>0</v>
      </c>
      <c r="AV9" s="129">
        <f>+'Кўчат хўжалик (2)'!BU26</f>
        <v>0</v>
      </c>
      <c r="AW9" s="129"/>
      <c r="AX9" s="129">
        <f>+'Кўчат хўжалик (2)'!BX20</f>
        <v>0</v>
      </c>
      <c r="AY9" s="129">
        <f>+'Кўчат хўжалик (2)'!BZ20</f>
        <v>0</v>
      </c>
    </row>
    <row r="10" spans="1:51" ht="28.5" customHeight="1" x14ac:dyDescent="0.25">
      <c r="A10" s="128">
        <v>4</v>
      </c>
      <c r="B10" s="131" t="s">
        <v>84</v>
      </c>
      <c r="C10" s="129">
        <f>+'Кўчат хўжалик (2)'!A26</f>
        <v>5</v>
      </c>
      <c r="D10" s="129">
        <f>+'Кўчат хўжалик (2)'!J26</f>
        <v>5</v>
      </c>
      <c r="E10" s="129">
        <f>+'Кўчат хўжалик (2)'!K26</f>
        <v>540</v>
      </c>
      <c r="F10" s="129">
        <f>+'Кўчат хўжалик (2)'!L26</f>
        <v>100</v>
      </c>
      <c r="G10" s="129">
        <f>+'Кўчат хўжалик (2)'!M26</f>
        <v>0</v>
      </c>
      <c r="H10" s="129">
        <f>+'Кўчат хўжалик (2)'!N26</f>
        <v>100</v>
      </c>
      <c r="I10" s="129">
        <f>+'Кўчат хўжалик (2)'!P26</f>
        <v>0</v>
      </c>
      <c r="J10" s="129">
        <f>+'Кўчат хўжалик (2)'!Q26</f>
        <v>0</v>
      </c>
      <c r="K10" s="129">
        <f>+'Кўчат хўжалик (2)'!S26</f>
        <v>0</v>
      </c>
      <c r="L10" s="129">
        <f>+'Кўчат хўжалик (2)'!T26</f>
        <v>0</v>
      </c>
      <c r="M10" s="129">
        <f>+'Кўчат хўжалик (2)'!V26</f>
        <v>0</v>
      </c>
      <c r="N10" s="129">
        <f>+'Кўчат хўжалик (2)'!W26</f>
        <v>0</v>
      </c>
      <c r="O10" s="129">
        <f>+'Кўчат хўжалик (2)'!Y26</f>
        <v>0</v>
      </c>
      <c r="P10" s="129">
        <f>+'Кўчат хўжалик (2)'!Z26</f>
        <v>0</v>
      </c>
      <c r="Q10" s="129">
        <f>+'Кўчат хўжалик (2)'!AB26</f>
        <v>0</v>
      </c>
      <c r="R10" s="129">
        <f>+'Кўчат хўжалик (2)'!AC26</f>
        <v>0</v>
      </c>
      <c r="S10" s="129">
        <f>+'Кўчат хўжалик (2)'!AE26</f>
        <v>0</v>
      </c>
      <c r="T10" s="129">
        <f>+'Кўчат хўжалик (2)'!AF26</f>
        <v>0</v>
      </c>
      <c r="U10" s="129">
        <f>+'Кўчат хўжалик (2)'!AH26</f>
        <v>0</v>
      </c>
      <c r="V10" s="129">
        <f>+'Кўчат хўжалик (2)'!AI26</f>
        <v>0</v>
      </c>
      <c r="W10" s="129">
        <f>+'Кўчат хўжалик (2)'!AK26</f>
        <v>0</v>
      </c>
      <c r="X10" s="128">
        <f>+'Кўчат хўжалик (2)'!AL26</f>
        <v>0</v>
      </c>
      <c r="Y10" s="128">
        <f>+'Кўчат хўжалик (2)'!AN26</f>
        <v>0</v>
      </c>
      <c r="Z10" s="128">
        <f>+'Кўчат хўжалик (2)'!AO26</f>
        <v>0</v>
      </c>
      <c r="AA10" s="128">
        <f>+'Кўчат хўжалик (2)'!AQ26</f>
        <v>0</v>
      </c>
      <c r="AB10" s="128">
        <f>+'Кўчат хўжалик (2)'!AR26</f>
        <v>0</v>
      </c>
      <c r="AC10" s="230">
        <f>+'Кўчат хўжалик (2)'!AT26</f>
        <v>0</v>
      </c>
      <c r="AD10" s="128">
        <f>+'Кўчат хўжалик (2)'!AU26</f>
        <v>0</v>
      </c>
      <c r="AE10" s="128">
        <f>+'Кўчат хўжалик (2)'!AW26</f>
        <v>0</v>
      </c>
      <c r="AF10" s="128">
        <f>+'Кўчат хўжалик (2)'!AX26</f>
        <v>0</v>
      </c>
      <c r="AG10" s="128">
        <f>+'Кўчат хўжалик (2)'!AZ26</f>
        <v>0</v>
      </c>
      <c r="AH10" s="128">
        <f>+'Кўчат хўжалик (2)'!BA26</f>
        <v>0</v>
      </c>
      <c r="AI10" s="128">
        <f>+'Кўчат хўжалик (2)'!BC26</f>
        <v>0</v>
      </c>
      <c r="AJ10" s="128">
        <f>+'Кўчат хўжалик (2)'!BD26</f>
        <v>0</v>
      </c>
      <c r="AK10" s="128">
        <f>+'Кўчат хўжалик (2)'!BF26</f>
        <v>0</v>
      </c>
      <c r="AL10" s="128">
        <f>+'Кўчат хўжалик (2)'!BG26</f>
        <v>0</v>
      </c>
      <c r="AM10" s="128">
        <f>+'Кўчат хўжалик (2)'!BI26</f>
        <v>0</v>
      </c>
      <c r="AN10" s="128">
        <f>+'Кўчат хўжалик (2)'!BJ26</f>
        <v>0</v>
      </c>
      <c r="AO10" s="128">
        <f>+'Кўчат хўжалик (2)'!BK26</f>
        <v>0</v>
      </c>
      <c r="AP10" s="128">
        <f>+'Кўчат хўжалик (2)'!BM26</f>
        <v>440</v>
      </c>
      <c r="AQ10" s="128">
        <f>+'Кўчат хўжалик (2)'!BN26</f>
        <v>0</v>
      </c>
      <c r="AR10" s="129">
        <f>+'Кўчат хўжалик (2)'!BO26</f>
        <v>165</v>
      </c>
      <c r="AS10" s="129">
        <f>+'Кўчат хўжалик (2)'!BQ26</f>
        <v>0</v>
      </c>
      <c r="AT10" s="129">
        <f>+'Кўчат хўжалик (2)'!BR26</f>
        <v>275</v>
      </c>
      <c r="AU10" s="129">
        <f>+'Кўчат хўжалик (2)'!BT26</f>
        <v>0</v>
      </c>
      <c r="AV10" s="129"/>
      <c r="AW10" s="129"/>
      <c r="AX10" s="129">
        <f>+'Кўчат хўжалик (2)'!BX26</f>
        <v>0</v>
      </c>
      <c r="AY10" s="129">
        <f>+'Кўчат хўжалик (2)'!BZ26</f>
        <v>0</v>
      </c>
    </row>
    <row r="11" spans="1:51" ht="28.5" customHeight="1" x14ac:dyDescent="0.25">
      <c r="A11" s="128">
        <v>5</v>
      </c>
      <c r="B11" s="131" t="s">
        <v>83</v>
      </c>
      <c r="C11" s="129">
        <f>+'Кўчат хўжалик (2)'!A33</f>
        <v>6</v>
      </c>
      <c r="D11" s="129">
        <f>+'Кўчат хўжалик (2)'!J33</f>
        <v>44.1</v>
      </c>
      <c r="E11" s="129">
        <f>+'Кўчат хўжалик (2)'!K33</f>
        <v>453.55</v>
      </c>
      <c r="F11" s="129">
        <f>+'Кўчат хўжалик (2)'!L33</f>
        <v>315.55</v>
      </c>
      <c r="G11" s="129">
        <f>+'Кўчат хўжалик (2)'!M33</f>
        <v>0</v>
      </c>
      <c r="H11" s="129">
        <f>+'Кўчат хўжалик (2)'!N33</f>
        <v>41.5</v>
      </c>
      <c r="I11" s="129">
        <f>+'Кўчат хўжалик (2)'!P33</f>
        <v>0</v>
      </c>
      <c r="J11" s="129">
        <f>+'Кўчат хўжалик (2)'!Q33</f>
        <v>2</v>
      </c>
      <c r="K11" s="129">
        <f>+'Кўчат хўжалик (2)'!S33</f>
        <v>0</v>
      </c>
      <c r="L11" s="129">
        <f>+'Кўчат хўжалик (2)'!T33</f>
        <v>5</v>
      </c>
      <c r="M11" s="129">
        <f>+'Кўчат хўжалик (2)'!V33</f>
        <v>0</v>
      </c>
      <c r="N11" s="129">
        <f>+'Кўчат хўжалик (2)'!W33</f>
        <v>102.05</v>
      </c>
      <c r="O11" s="129">
        <f>+'Кўчат хўжалик (2)'!Y33</f>
        <v>0</v>
      </c>
      <c r="P11" s="129">
        <f>+'Кўчат хўжалик (2)'!Z33</f>
        <v>4</v>
      </c>
      <c r="Q11" s="129">
        <f>+'Кўчат хўжалик (2)'!AB33</f>
        <v>0</v>
      </c>
      <c r="R11" s="129">
        <f>+'Кўчат хўжалик (2)'!AC33</f>
        <v>9</v>
      </c>
      <c r="S11" s="129">
        <f>+'Кўчат хўжалик (2)'!AE33</f>
        <v>0</v>
      </c>
      <c r="T11" s="129">
        <f>+'Кўчат хўжалик (2)'!AF33</f>
        <v>15</v>
      </c>
      <c r="U11" s="129">
        <f>+'Кўчат хўжалик (2)'!AH33</f>
        <v>0</v>
      </c>
      <c r="V11" s="129">
        <f>+'Кўчат хўжалик (2)'!AI33</f>
        <v>39</v>
      </c>
      <c r="W11" s="129">
        <f>+'Кўчат хўжалик (2)'!AK33</f>
        <v>0</v>
      </c>
      <c r="X11" s="128">
        <f>+'Кўчат хўжалик (2)'!AL33</f>
        <v>0</v>
      </c>
      <c r="Y11" s="128">
        <f>+'Кўчат хўжалик (2)'!AN33</f>
        <v>0</v>
      </c>
      <c r="Z11" s="128">
        <f>+'Кўчат хўжалик (2)'!AO33</f>
        <v>28</v>
      </c>
      <c r="AA11" s="128">
        <f>+'Кўчат хўжалик (2)'!AQ33</f>
        <v>0</v>
      </c>
      <c r="AB11" s="128">
        <f>+'Кўчат хўжалик (2)'!AR33</f>
        <v>66</v>
      </c>
      <c r="AC11" s="230">
        <f>+'Кўчат хўжалик (2)'!AT33</f>
        <v>0</v>
      </c>
      <c r="AD11" s="128">
        <f>+'Кўчат хўжалик (2)'!AU33</f>
        <v>0</v>
      </c>
      <c r="AE11" s="128">
        <f>+'Кўчат хўжалик (2)'!AW33</f>
        <v>0</v>
      </c>
      <c r="AF11" s="128">
        <f>+'Кўчат хўжалик (2)'!AX33</f>
        <v>4</v>
      </c>
      <c r="AG11" s="128">
        <f>+'Кўчат хўжалик (2)'!AZ33</f>
        <v>0</v>
      </c>
      <c r="AH11" s="128">
        <f>+'Кўчат хўжалик (2)'!BA33</f>
        <v>0</v>
      </c>
      <c r="AI11" s="128">
        <f>+'Кўчат хўжалик (2)'!BC33</f>
        <v>0</v>
      </c>
      <c r="AJ11" s="128">
        <f>+'Кўчат хўжалик (2)'!BD33</f>
        <v>0</v>
      </c>
      <c r="AK11" s="128">
        <f>+'Кўчат хўжалик (2)'!BF33</f>
        <v>0</v>
      </c>
      <c r="AL11" s="128">
        <f>+'Кўчат хўжалик (2)'!BG33</f>
        <v>0</v>
      </c>
      <c r="AM11" s="128">
        <f>+'Кўчат хўжалик (2)'!BI33</f>
        <v>0</v>
      </c>
      <c r="AN11" s="128">
        <f>+'Кўчат хўжалик (2)'!BJ33</f>
        <v>0</v>
      </c>
      <c r="AO11" s="128">
        <f>+'Кўчат хўжалик (2)'!BK33</f>
        <v>0</v>
      </c>
      <c r="AP11" s="128">
        <f>+'Кўчат хўжалик (2)'!BM33</f>
        <v>138</v>
      </c>
      <c r="AQ11" s="128">
        <f>+'Кўчат хўжалик (2)'!BN33</f>
        <v>0</v>
      </c>
      <c r="AR11" s="129">
        <f>+'Кўчат хўжалик (2)'!BO33</f>
        <v>106.5</v>
      </c>
      <c r="AS11" s="129">
        <f>+'Кўчат хўжалик (2)'!BQ33</f>
        <v>0</v>
      </c>
      <c r="AT11" s="129">
        <f>+'Кўчат хўжалик (2)'!BR33</f>
        <v>31.5</v>
      </c>
      <c r="AU11" s="129">
        <f>+'Кўчат хўжалик (2)'!BT33</f>
        <v>0</v>
      </c>
      <c r="AV11" s="129"/>
      <c r="AW11" s="129"/>
      <c r="AX11" s="129">
        <f>+'Кўчат хўжалик (2)'!BX33</f>
        <v>0</v>
      </c>
      <c r="AY11" s="129">
        <f>+'Кўчат хўжалик (2)'!BZ33</f>
        <v>0</v>
      </c>
    </row>
    <row r="12" spans="1:51" ht="28.5" customHeight="1" x14ac:dyDescent="0.25">
      <c r="A12" s="128">
        <v>6</v>
      </c>
      <c r="B12" s="131" t="s">
        <v>82</v>
      </c>
      <c r="C12" s="129">
        <f>+'Кўчат хўжалик (2)'!A39</f>
        <v>5</v>
      </c>
      <c r="D12" s="129">
        <f>+'Кўчат хўжалик (2)'!J39</f>
        <v>41.05</v>
      </c>
      <c r="E12" s="129">
        <f>+'Кўчат хўжалик (2)'!K39</f>
        <v>141.79999999999998</v>
      </c>
      <c r="F12" s="129">
        <f>+'Кўчат хўжалик (2)'!L39</f>
        <v>119.19999999999999</v>
      </c>
      <c r="G12" s="129">
        <f>+'Кўчат хўжалик (2)'!M39</f>
        <v>0</v>
      </c>
      <c r="H12" s="129">
        <f>+'Кўчат хўжалик (2)'!N39</f>
        <v>16.8</v>
      </c>
      <c r="I12" s="129">
        <f>+'Кўчат хўжалик (2)'!P39</f>
        <v>0</v>
      </c>
      <c r="J12" s="129">
        <f>+'Кўчат хўжалик (2)'!Q39</f>
        <v>12.5</v>
      </c>
      <c r="K12" s="129">
        <f>+'Кўчат хўжалик (2)'!S39</f>
        <v>0</v>
      </c>
      <c r="L12" s="129">
        <f>+'Кўчат хўжалик (2)'!T39</f>
        <v>5.6</v>
      </c>
      <c r="M12" s="129">
        <f>+'Кўчат хўжалик (2)'!V39</f>
        <v>0</v>
      </c>
      <c r="N12" s="129">
        <f>+'Кўчат хўжалик (2)'!W39</f>
        <v>14.2</v>
      </c>
      <c r="O12" s="129">
        <f>+'Кўчат хўжалик (2)'!Y39</f>
        <v>0</v>
      </c>
      <c r="P12" s="129">
        <f>+'Кўчат хўжалик (2)'!Z39</f>
        <v>10.7</v>
      </c>
      <c r="Q12" s="129">
        <f>+'Кўчат хўжалик (2)'!AB39</f>
        <v>0</v>
      </c>
      <c r="R12" s="129">
        <f>+'Кўчат хўжалик (2)'!AC39</f>
        <v>13.8</v>
      </c>
      <c r="S12" s="129">
        <f>+'Кўчат хўжалик (2)'!AE39</f>
        <v>0</v>
      </c>
      <c r="T12" s="129">
        <f>+'Кўчат хўжалик (2)'!AF39</f>
        <v>9</v>
      </c>
      <c r="U12" s="129">
        <f>+'Кўчат хўжалик (2)'!AH39</f>
        <v>0</v>
      </c>
      <c r="V12" s="129">
        <f>+'Кўчат хўжалик (2)'!AI39</f>
        <v>1</v>
      </c>
      <c r="W12" s="129">
        <f>+'Кўчат хўжалик (2)'!AK39</f>
        <v>0</v>
      </c>
      <c r="X12" s="128">
        <f>+'Кўчат хўжалик (2)'!AL39</f>
        <v>6.5</v>
      </c>
      <c r="Y12" s="128">
        <f>+'Кўчат хўжалик (2)'!AN39</f>
        <v>0</v>
      </c>
      <c r="Z12" s="128">
        <f>+'Кўчат хўжалик (2)'!AO39</f>
        <v>7.9</v>
      </c>
      <c r="AA12" s="128">
        <f>+'Кўчат хўжалик (2)'!AQ39</f>
        <v>0</v>
      </c>
      <c r="AB12" s="128">
        <f>+'Кўчат хўжалик (2)'!AR39</f>
        <v>20.2</v>
      </c>
      <c r="AC12" s="230">
        <f>+'Кўчат хўжалик (2)'!AT39</f>
        <v>0</v>
      </c>
      <c r="AD12" s="128">
        <f>+'Кўчат хўжалик (2)'!AU39</f>
        <v>0</v>
      </c>
      <c r="AE12" s="128">
        <f>+'Кўчат хўжалик (2)'!AW39</f>
        <v>0</v>
      </c>
      <c r="AF12" s="128">
        <f>+'Кўчат хўжалик (2)'!AX39</f>
        <v>1</v>
      </c>
      <c r="AG12" s="128">
        <f>+'Кўчат хўжалик (2)'!AZ39</f>
        <v>0</v>
      </c>
      <c r="AH12" s="128">
        <f>+'Кўчат хўжалик (2)'!BA39</f>
        <v>0</v>
      </c>
      <c r="AI12" s="128">
        <f>+'Кўчат хўжалик (2)'!BC39</f>
        <v>0</v>
      </c>
      <c r="AJ12" s="128">
        <f>+'Кўчат хўжалик (2)'!BD39</f>
        <v>0</v>
      </c>
      <c r="AK12" s="128">
        <f>+'Кўчат хўжалик (2)'!BF39</f>
        <v>0</v>
      </c>
      <c r="AL12" s="128">
        <f>+'Кўчат хўжалик (2)'!BG39</f>
        <v>0</v>
      </c>
      <c r="AM12" s="128">
        <f>+'Кўчат хўжалик (2)'!BI39</f>
        <v>0</v>
      </c>
      <c r="AN12" s="128">
        <f>+'Кўчат хўжалик (2)'!BJ39</f>
        <v>0</v>
      </c>
      <c r="AO12" s="128">
        <f>+'Кўчат хўжалик (2)'!BK39</f>
        <v>0</v>
      </c>
      <c r="AP12" s="128">
        <f>+'Кўчат хўжалик (2)'!BM39</f>
        <v>22.6</v>
      </c>
      <c r="AQ12" s="128">
        <f>+'Кўчат хўжалик (2)'!BN39</f>
        <v>0</v>
      </c>
      <c r="AR12" s="129">
        <f>+'Кўчат хўжалик (2)'!BO39</f>
        <v>7.6</v>
      </c>
      <c r="AS12" s="129">
        <f>+'Кўчат хўжалик (2)'!BQ39</f>
        <v>0</v>
      </c>
      <c r="AT12" s="129">
        <f>+'Кўчат хўжалик (2)'!BR39</f>
        <v>15</v>
      </c>
      <c r="AU12" s="129">
        <f>+'Кўчат хўжалик (2)'!BT39</f>
        <v>0</v>
      </c>
      <c r="AV12" s="129"/>
      <c r="AW12" s="129"/>
      <c r="AX12" s="129">
        <f>+'Кўчат хўжалик (2)'!BX39</f>
        <v>0</v>
      </c>
      <c r="AY12" s="129">
        <f>+'Кўчат хўжалик (2)'!BZ39</f>
        <v>0</v>
      </c>
    </row>
    <row r="13" spans="1:51" ht="28.5" customHeight="1" x14ac:dyDescent="0.25">
      <c r="A13" s="128">
        <v>7</v>
      </c>
      <c r="B13" s="131" t="s">
        <v>81</v>
      </c>
      <c r="C13" s="129">
        <f>+'Кўчат хўжалик (2)'!A42</f>
        <v>2</v>
      </c>
      <c r="D13" s="129">
        <f>+'Кўчат хўжалик (2)'!J42</f>
        <v>3</v>
      </c>
      <c r="E13" s="129">
        <f>+'Кўчат хўжалик (2)'!K42</f>
        <v>85</v>
      </c>
      <c r="F13" s="129">
        <f>+'Кўчат хўжалик (2)'!L42</f>
        <v>85</v>
      </c>
      <c r="G13" s="129">
        <f>+'Кўчат хўжалик (2)'!M42</f>
        <v>0</v>
      </c>
      <c r="H13" s="129">
        <f>+'Кўчат хўжалик (2)'!N42</f>
        <v>0</v>
      </c>
      <c r="I13" s="129">
        <f>+'Кўчат хўжалик (2)'!P42</f>
        <v>0</v>
      </c>
      <c r="J13" s="129">
        <f>+'Кўчат хўжалик (2)'!Q42</f>
        <v>0</v>
      </c>
      <c r="K13" s="129">
        <f>+'Кўчат хўжалик (2)'!S42</f>
        <v>0</v>
      </c>
      <c r="L13" s="129">
        <f>+'Кўчат хўжалик (2)'!T42</f>
        <v>0</v>
      </c>
      <c r="M13" s="129">
        <f>+'Кўчат хўжалик (2)'!V42</f>
        <v>0</v>
      </c>
      <c r="N13" s="129">
        <f>+'Кўчат хўжалик (2)'!W42</f>
        <v>39</v>
      </c>
      <c r="O13" s="129">
        <f>+'Кўчат хўжалик (2)'!Y42</f>
        <v>0</v>
      </c>
      <c r="P13" s="129">
        <f>+'Кўчат хўжалик (2)'!Z42</f>
        <v>0</v>
      </c>
      <c r="Q13" s="129">
        <f>+'Кўчат хўжалик (2)'!AB42</f>
        <v>0</v>
      </c>
      <c r="R13" s="129">
        <f>+'Кўчат хўжалик (2)'!AC42</f>
        <v>5</v>
      </c>
      <c r="S13" s="129">
        <f>+'Кўчат хўжалик (2)'!AE42</f>
        <v>0</v>
      </c>
      <c r="T13" s="129">
        <f>+'Кўчат хўжалик (2)'!AF42</f>
        <v>4</v>
      </c>
      <c r="U13" s="129">
        <f>+'Кўчат хўжалик (2)'!AH42</f>
        <v>0</v>
      </c>
      <c r="V13" s="129">
        <f>+'Кўчат хўжалик (2)'!AI42</f>
        <v>0</v>
      </c>
      <c r="W13" s="129">
        <f>+'Кўчат хўжалик (2)'!AK42</f>
        <v>0</v>
      </c>
      <c r="X13" s="128">
        <f>+'Кўчат хўжалик (2)'!AL42</f>
        <v>0</v>
      </c>
      <c r="Y13" s="128">
        <f>+'Кўчат хўжалик (2)'!AN42</f>
        <v>0</v>
      </c>
      <c r="Z13" s="128">
        <f>+'Кўчат хўжалик (2)'!AO42</f>
        <v>7</v>
      </c>
      <c r="AA13" s="128">
        <f>+'Кўчат хўжалик (2)'!AQ42</f>
        <v>0</v>
      </c>
      <c r="AB13" s="128">
        <f>+'Кўчат хўжалик (2)'!AR42</f>
        <v>30</v>
      </c>
      <c r="AC13" s="230">
        <f>+'Кўчат хўжалик (2)'!AT42</f>
        <v>0</v>
      </c>
      <c r="AD13" s="128">
        <f>+'Кўчат хўжалик (2)'!AU42</f>
        <v>0</v>
      </c>
      <c r="AE13" s="128">
        <f>+'Кўчат хўжалик (2)'!AW42</f>
        <v>0</v>
      </c>
      <c r="AF13" s="128">
        <f>+'Кўчат хўжалик (2)'!AX42</f>
        <v>0</v>
      </c>
      <c r="AG13" s="128">
        <f>+'Кўчат хўжалик (2)'!AZ42</f>
        <v>0</v>
      </c>
      <c r="AH13" s="128">
        <f>+'Кўчат хўжалик (2)'!BA42</f>
        <v>0</v>
      </c>
      <c r="AI13" s="128">
        <f>+'Кўчат хўжалик (2)'!BC42</f>
        <v>0</v>
      </c>
      <c r="AJ13" s="128">
        <f>+'Кўчат хўжалик (2)'!BD42</f>
        <v>0</v>
      </c>
      <c r="AK13" s="128">
        <f>+'Кўчат хўжалик (2)'!BF42</f>
        <v>0</v>
      </c>
      <c r="AL13" s="128">
        <f>+'Кўчат хўжалик (2)'!BG42</f>
        <v>0</v>
      </c>
      <c r="AM13" s="128">
        <f>+'Кўчат хўжалик (2)'!BI42</f>
        <v>0</v>
      </c>
      <c r="AN13" s="128">
        <f>+'Кўчат хўжалик (2)'!BJ42</f>
        <v>0</v>
      </c>
      <c r="AO13" s="128">
        <f>+'Кўчат хўжалик (2)'!BK42</f>
        <v>0</v>
      </c>
      <c r="AP13" s="128">
        <f>+'Кўчат хўжалик (2)'!BM42</f>
        <v>0</v>
      </c>
      <c r="AQ13" s="128">
        <f>+'Кўчат хўжалик (2)'!BN42</f>
        <v>0</v>
      </c>
      <c r="AR13" s="129">
        <f>+'Кўчат хўжалик (2)'!BO42</f>
        <v>0</v>
      </c>
      <c r="AS13" s="129">
        <f>+'Кўчат хўжалик (2)'!BQ42</f>
        <v>0</v>
      </c>
      <c r="AT13" s="129">
        <f>+'Кўчат хўжалик (2)'!BR42</f>
        <v>0</v>
      </c>
      <c r="AU13" s="129">
        <f>+'Кўчат хўжалик (2)'!BT42</f>
        <v>0</v>
      </c>
      <c r="AV13" s="129"/>
      <c r="AW13" s="129"/>
      <c r="AX13" s="129">
        <f>+'Кўчат хўжалик (2)'!BX42</f>
        <v>0</v>
      </c>
      <c r="AY13" s="129">
        <f>+'Кўчат хўжалик (2)'!BZ42</f>
        <v>0</v>
      </c>
    </row>
    <row r="14" spans="1:51" ht="28.5" customHeight="1" x14ac:dyDescent="0.25">
      <c r="A14" s="128">
        <v>8</v>
      </c>
      <c r="B14" s="131" t="s">
        <v>80</v>
      </c>
      <c r="C14" s="129">
        <f>+'Кўчат хўжалик (2)'!A56</f>
        <v>15</v>
      </c>
      <c r="D14" s="129">
        <f>+'Кўчат хўжалик (2)'!J56</f>
        <v>232</v>
      </c>
      <c r="E14" s="129">
        <f>+'Кўчат хўжалик (2)'!K56</f>
        <v>10450</v>
      </c>
      <c r="F14" s="129">
        <f>+'Кўчат хўжалик (2)'!L56</f>
        <v>6446</v>
      </c>
      <c r="G14" s="129">
        <f>+'Кўчат хўжалик (2)'!M56</f>
        <v>0</v>
      </c>
      <c r="H14" s="129">
        <f>+'Кўчат хўжалик (2)'!N56</f>
        <v>1608</v>
      </c>
      <c r="I14" s="129">
        <f>+'Кўчат хўжалик (2)'!P56</f>
        <v>0</v>
      </c>
      <c r="J14" s="129">
        <f>+'Кўчат хўжалик (2)'!Q56</f>
        <v>77</v>
      </c>
      <c r="K14" s="129">
        <f>+'Кўчат хўжалик (2)'!S56</f>
        <v>0</v>
      </c>
      <c r="L14" s="129">
        <f>+'Кўчат хўжалик (2)'!T56</f>
        <v>11</v>
      </c>
      <c r="M14" s="129">
        <f>+'Кўчат хўжалик (2)'!V56</f>
        <v>0</v>
      </c>
      <c r="N14" s="129">
        <f>+'Кўчат хўжалик (2)'!W56</f>
        <v>76</v>
      </c>
      <c r="O14" s="129">
        <f>+'Кўчат хўжалик (2)'!Y56</f>
        <v>0</v>
      </c>
      <c r="P14" s="129">
        <f>+'Кўчат хўжалик (2)'!Z56</f>
        <v>184</v>
      </c>
      <c r="Q14" s="129">
        <f>+'Кўчат хўжалик (2)'!AB56</f>
        <v>0</v>
      </c>
      <c r="R14" s="129">
        <f>+'Кўчат хўжалик (2)'!AC56</f>
        <v>482</v>
      </c>
      <c r="S14" s="129">
        <f>+'Кўчат хўжалик (2)'!AE56</f>
        <v>0</v>
      </c>
      <c r="T14" s="129">
        <f>+'Кўчат хўжалик (2)'!AF56</f>
        <v>640</v>
      </c>
      <c r="U14" s="129">
        <f>+'Кўчат хўжалик (2)'!AH56</f>
        <v>0</v>
      </c>
      <c r="V14" s="129">
        <f>+'Кўчат хўжалик (2)'!AI56</f>
        <v>82</v>
      </c>
      <c r="W14" s="129">
        <f>+'Кўчат хўжалик (2)'!AK56</f>
        <v>0</v>
      </c>
      <c r="X14" s="129">
        <f>+'Кўчат хўжалик (2)'!AL56</f>
        <v>8</v>
      </c>
      <c r="Y14" s="129">
        <f>+'Кўчат хўжалик (2)'!AN56</f>
        <v>0</v>
      </c>
      <c r="Z14" s="129">
        <f>+'Кўчат хўжалик (2)'!AO56</f>
        <v>1</v>
      </c>
      <c r="AA14" s="129">
        <f>+'Кўчат хўжалик (2)'!AQ56</f>
        <v>0</v>
      </c>
      <c r="AB14" s="129">
        <f>+'Кўчат хўжалик (2)'!AR56</f>
        <v>1116</v>
      </c>
      <c r="AC14" s="231">
        <f>+'Кўчат хўжалик (2)'!AT56</f>
        <v>0</v>
      </c>
      <c r="AD14" s="129">
        <f>+'Кўчат хўжалик (2)'!AU56</f>
        <v>2</v>
      </c>
      <c r="AE14" s="129">
        <f>+'Кўчат хўжалик (2)'!AW56</f>
        <v>0</v>
      </c>
      <c r="AF14" s="129">
        <f>+'Кўчат хўжалик (2)'!AX56</f>
        <v>1</v>
      </c>
      <c r="AG14" s="129">
        <f>+'Кўчат хўжалик (2)'!AZ56</f>
        <v>0</v>
      </c>
      <c r="AH14" s="129">
        <f>+'Кўчат хўжалик (2)'!BA56</f>
        <v>1</v>
      </c>
      <c r="AI14" s="129">
        <f>+'Кўчат хўжалик (2)'!BC56</f>
        <v>0</v>
      </c>
      <c r="AJ14" s="129">
        <f>+'Кўчат хўжалик (2)'!BD56</f>
        <v>0</v>
      </c>
      <c r="AK14" s="129">
        <f>+'Кўчат хўжалик (2)'!BF56</f>
        <v>0</v>
      </c>
      <c r="AL14" s="129">
        <f>+'Кўчат хўжалик (2)'!BG56</f>
        <v>0</v>
      </c>
      <c r="AM14" s="129">
        <f>+'Кўчат хўжалик (2)'!BI56</f>
        <v>0</v>
      </c>
      <c r="AN14" s="129">
        <f>+'Кўчат хўжалик (2)'!BJ56</f>
        <v>2157</v>
      </c>
      <c r="AO14" s="129">
        <f>+'Кўчат хўжалик (2)'!BK56</f>
        <v>0</v>
      </c>
      <c r="AP14" s="129">
        <f>+'Кўчат хўжалик (2)'!BM56</f>
        <v>4004</v>
      </c>
      <c r="AQ14" s="129">
        <f>+'Кўчат хўжалик (2)'!BN56</f>
        <v>0</v>
      </c>
      <c r="AR14" s="129">
        <f>+'Кўчат хўжалик (2)'!BO56</f>
        <v>450</v>
      </c>
      <c r="AS14" s="129">
        <f>+'Кўчат хўжалик (2)'!BQ56</f>
        <v>0</v>
      </c>
      <c r="AT14" s="129">
        <f>+'Кўчат хўжалик (2)'!BR56</f>
        <v>2052</v>
      </c>
      <c r="AU14" s="129">
        <f>+'Кўчат хўжалик (2)'!BT56</f>
        <v>0</v>
      </c>
      <c r="AV14" s="129">
        <f>+'Кўчат хўжалик (2)'!BU56</f>
        <v>202</v>
      </c>
      <c r="AW14" s="129"/>
      <c r="AX14" s="129">
        <f>+'Кўчат хўжалик (2)'!BX56</f>
        <v>1300</v>
      </c>
      <c r="AY14" s="129">
        <f>+'Кўчат хўжалик (2)'!BZ56</f>
        <v>0</v>
      </c>
    </row>
    <row r="15" spans="1:51" ht="28.5" customHeight="1" x14ac:dyDescent="0.25">
      <c r="A15" s="128">
        <v>9</v>
      </c>
      <c r="B15" s="131" t="s">
        <v>79</v>
      </c>
      <c r="C15" s="129">
        <f>+'Кўчат хўжалик (2)'!A61</f>
        <v>5</v>
      </c>
      <c r="D15" s="129">
        <f>+'Кўчат хўжалик (2)'!J61</f>
        <v>177.5</v>
      </c>
      <c r="E15" s="129">
        <f>+'Кўчат хўжалик (2)'!K61</f>
        <v>1070</v>
      </c>
      <c r="F15" s="129">
        <f>+'Кўчат хўжалик (2)'!L61</f>
        <v>370</v>
      </c>
      <c r="G15" s="129">
        <f>+'Кўчат хўжалик (2)'!M61</f>
        <v>0</v>
      </c>
      <c r="H15" s="129">
        <f>+'Кўчат хўжалик (2)'!N61</f>
        <v>32</v>
      </c>
      <c r="I15" s="129">
        <f>+'Кўчат хўжалик (2)'!P61</f>
        <v>0</v>
      </c>
      <c r="J15" s="129">
        <f>+'Кўчат хўжалик (2)'!Q61</f>
        <v>15</v>
      </c>
      <c r="K15" s="129">
        <f>+'Кўчат хўжалик (2)'!S61</f>
        <v>0</v>
      </c>
      <c r="L15" s="129">
        <f>+'Кўчат хўжалик (2)'!T61</f>
        <v>12</v>
      </c>
      <c r="M15" s="129">
        <f>+'Кўчат хўжалик (2)'!V61</f>
        <v>0</v>
      </c>
      <c r="N15" s="129">
        <f>+'Кўчат хўжалик (2)'!W61</f>
        <v>45</v>
      </c>
      <c r="O15" s="129">
        <f>+'Кўчат хўжалик (2)'!Y61</f>
        <v>0</v>
      </c>
      <c r="P15" s="129">
        <f>+'Кўчат хўжалик (2)'!Z61</f>
        <v>32</v>
      </c>
      <c r="Q15" s="129">
        <f>+'Кўчат хўжалик (2)'!AB61</f>
        <v>0</v>
      </c>
      <c r="R15" s="129">
        <f>+'Кўчат хўжалик (2)'!AC61</f>
        <v>20</v>
      </c>
      <c r="S15" s="129">
        <f>+'Кўчат хўжалик (2)'!AE61</f>
        <v>0</v>
      </c>
      <c r="T15" s="129">
        <f>+'Кўчат хўжалик (2)'!AF61</f>
        <v>13</v>
      </c>
      <c r="U15" s="129">
        <f>+'Кўчат хўжалик (2)'!AH61</f>
        <v>0</v>
      </c>
      <c r="V15" s="129">
        <f>+'Кўчат хўжалик (2)'!AI61</f>
        <v>20</v>
      </c>
      <c r="W15" s="129">
        <f>+'Кўчат хўжалик (2)'!AK61</f>
        <v>0</v>
      </c>
      <c r="X15" s="129">
        <f>+'Кўчат хўжалик (2)'!AL61</f>
        <v>5</v>
      </c>
      <c r="Y15" s="129">
        <f>+'Кўчат хўжалик (2)'!AN61</f>
        <v>0</v>
      </c>
      <c r="Z15" s="129">
        <f>+'Кўчат хўжалик (2)'!AO61</f>
        <v>42</v>
      </c>
      <c r="AA15" s="129">
        <f>+'Кўчат хўжалик (2)'!AQ61</f>
        <v>0</v>
      </c>
      <c r="AB15" s="129">
        <f>+'Кўчат хўжалик (2)'!AR61</f>
        <v>14</v>
      </c>
      <c r="AC15" s="231">
        <f>+'Кўчат хўжалик (2)'!AT61</f>
        <v>0</v>
      </c>
      <c r="AD15" s="129">
        <f>+'Кўчат хўжалик (2)'!AU61</f>
        <v>20</v>
      </c>
      <c r="AE15" s="129">
        <f>+'Кўчат хўжалик (2)'!AW61</f>
        <v>0</v>
      </c>
      <c r="AF15" s="129">
        <f>+'Кўчат хўжалик (2)'!AX61</f>
        <v>60</v>
      </c>
      <c r="AG15" s="129">
        <f>+'Кўчат хўжалик (2)'!AZ61</f>
        <v>0</v>
      </c>
      <c r="AH15" s="129">
        <f>+'Кўчат хўжалик (2)'!BA61</f>
        <v>40</v>
      </c>
      <c r="AI15" s="129">
        <f>+'Кўчат хўжалик (2)'!BC61</f>
        <v>0</v>
      </c>
      <c r="AJ15" s="129">
        <f>+'Кўчат хўжалик (2)'!BD61</f>
        <v>0</v>
      </c>
      <c r="AK15" s="129">
        <f>+'Кўчат хўжалик (2)'!BF61</f>
        <v>0</v>
      </c>
      <c r="AL15" s="129">
        <f>+'Кўчат хўжалик (2)'!BG61</f>
        <v>0</v>
      </c>
      <c r="AM15" s="129">
        <f>+'Кўчат хўжалик (2)'!BI61</f>
        <v>0</v>
      </c>
      <c r="AN15" s="129">
        <f>+'Кўчат хўжалик (2)'!BJ61</f>
        <v>0</v>
      </c>
      <c r="AO15" s="129">
        <f>+'Кўчат хўжалик (2)'!BK61</f>
        <v>0</v>
      </c>
      <c r="AP15" s="129">
        <f>+'Кўчат хўжалик (2)'!BM61</f>
        <v>700</v>
      </c>
      <c r="AQ15" s="129">
        <f>+'Кўчат хўжалик (2)'!BN61</f>
        <v>0</v>
      </c>
      <c r="AR15" s="129">
        <f>+'Кўчат хўжалик (2)'!BO61</f>
        <v>295</v>
      </c>
      <c r="AS15" s="129">
        <f>+'Кўчат хўжалик (2)'!BQ61</f>
        <v>0</v>
      </c>
      <c r="AT15" s="129">
        <f>+'Кўчат хўжалик (2)'!BR61</f>
        <v>405</v>
      </c>
      <c r="AU15" s="129">
        <f>+'Кўчат хўжалик (2)'!BT61</f>
        <v>0</v>
      </c>
      <c r="AV15" s="129"/>
      <c r="AW15" s="129"/>
      <c r="AX15" s="129">
        <f>+'Кўчат хўжалик (2)'!BX61</f>
        <v>0</v>
      </c>
      <c r="AY15" s="129">
        <f>+'Кўчат хўжалик (2)'!BZ61</f>
        <v>0</v>
      </c>
    </row>
    <row r="16" spans="1:51" ht="28.5" customHeight="1" x14ac:dyDescent="0.25">
      <c r="A16" s="128">
        <v>10</v>
      </c>
      <c r="B16" s="131" t="s">
        <v>77</v>
      </c>
      <c r="C16" s="129">
        <f>+'Кўчат хўжалик (2)'!A70</f>
        <v>8</v>
      </c>
      <c r="D16" s="129">
        <f>+'Кўчат хўжалик (2)'!J70</f>
        <v>88.3</v>
      </c>
      <c r="E16" s="129">
        <f>+'Кўчат хўжалик (2)'!K70</f>
        <v>2500</v>
      </c>
      <c r="F16" s="129">
        <f>+'Кўчат хўжалик (2)'!L70</f>
        <v>1015</v>
      </c>
      <c r="G16" s="129">
        <f>+'Кўчат хўжалик (2)'!M70</f>
        <v>985</v>
      </c>
      <c r="H16" s="129">
        <f>+'Кўчат хўжалик (2)'!N70</f>
        <v>420</v>
      </c>
      <c r="I16" s="129">
        <f>+'Кўчат хўжалик (2)'!P70</f>
        <v>410</v>
      </c>
      <c r="J16" s="129">
        <f>+'Кўчат хўжалик (2)'!Q70</f>
        <v>70</v>
      </c>
      <c r="K16" s="129">
        <f>+'Кўчат хўжалик (2)'!S70</f>
        <v>65</v>
      </c>
      <c r="L16" s="129">
        <f>+'Кўчат хўжалик (2)'!T70</f>
        <v>0</v>
      </c>
      <c r="M16" s="129">
        <f>+'Кўчат хўжалик (2)'!V70</f>
        <v>0</v>
      </c>
      <c r="N16" s="129">
        <f>+'Кўчат хўжалик (2)'!W70</f>
        <v>0</v>
      </c>
      <c r="O16" s="129">
        <f>+'Кўчат хўжалик (2)'!Y70</f>
        <v>0</v>
      </c>
      <c r="P16" s="129">
        <f>+'Кўчат хўжалик (2)'!Z70</f>
        <v>55</v>
      </c>
      <c r="Q16" s="129">
        <f>+'Кўчат хўжалик (2)'!AB70</f>
        <v>55</v>
      </c>
      <c r="R16" s="129">
        <f>+'Кўчат хўжалик (2)'!AC70</f>
        <v>5</v>
      </c>
      <c r="S16" s="129">
        <f>+'Кўчат хўжалик (2)'!AE70</f>
        <v>5</v>
      </c>
      <c r="T16" s="129">
        <f>+'Кўчат хўжалик (2)'!AF70</f>
        <v>295</v>
      </c>
      <c r="U16" s="129">
        <f>+'Кўчат хўжалик (2)'!AH70</f>
        <v>280</v>
      </c>
      <c r="V16" s="129">
        <f>+'Кўчат хўжалик (2)'!AI70</f>
        <v>0</v>
      </c>
      <c r="W16" s="129">
        <f>+'Кўчат хўжалик (2)'!AK70</f>
        <v>0</v>
      </c>
      <c r="X16" s="129">
        <f>+'Кўчат хўжалик (2)'!AL70</f>
        <v>0</v>
      </c>
      <c r="Y16" s="129">
        <f>+'Кўчат хўжалик (2)'!AN70</f>
        <v>0</v>
      </c>
      <c r="Z16" s="129">
        <f>+'Кўчат хўжалик (2)'!AO70</f>
        <v>0</v>
      </c>
      <c r="AA16" s="129">
        <f>+'Кўчат хўжалик (2)'!AQ70</f>
        <v>0</v>
      </c>
      <c r="AB16" s="129">
        <f>+'Кўчат хўжалик (2)'!AR70</f>
        <v>0</v>
      </c>
      <c r="AC16" s="231">
        <f>+'Кўчат хўжалик (2)'!AT70</f>
        <v>0</v>
      </c>
      <c r="AD16" s="129">
        <f>+'Кўчат хўжалик (2)'!AU70</f>
        <v>0</v>
      </c>
      <c r="AE16" s="129">
        <f>+'Кўчат хўжалик (2)'!AW70</f>
        <v>0</v>
      </c>
      <c r="AF16" s="129">
        <f>+'Кўчат хўжалик (2)'!AX70</f>
        <v>0</v>
      </c>
      <c r="AG16" s="129">
        <f>+'Кўчат хўжалик (2)'!AZ70</f>
        <v>0</v>
      </c>
      <c r="AH16" s="129">
        <f>+'Кўчат хўжалик (2)'!BA70</f>
        <v>0</v>
      </c>
      <c r="AI16" s="129">
        <f>+'Кўчат хўжалик (2)'!BC70</f>
        <v>0</v>
      </c>
      <c r="AJ16" s="129">
        <f>+'Кўчат хўжалик (2)'!BD70</f>
        <v>150</v>
      </c>
      <c r="AK16" s="129">
        <f>+'Кўчат хўжалик (2)'!BF70</f>
        <v>150</v>
      </c>
      <c r="AL16" s="129">
        <f>+'Кўчат хўжалик (2)'!BG70</f>
        <v>20</v>
      </c>
      <c r="AM16" s="129">
        <f>+'Кўчат хўжалик (2)'!BI70</f>
        <v>20</v>
      </c>
      <c r="AN16" s="129">
        <f>+'Кўчат хўжалик (2)'!BJ70</f>
        <v>0</v>
      </c>
      <c r="AO16" s="129">
        <f>+'Кўчат хўжалик (2)'!BK70</f>
        <v>0</v>
      </c>
      <c r="AP16" s="129">
        <f>+'Кўчат хўжалик (2)'!BM70</f>
        <v>1485</v>
      </c>
      <c r="AQ16" s="129">
        <f>+'Кўчат хўжалик (2)'!BN70</f>
        <v>1335</v>
      </c>
      <c r="AR16" s="129">
        <f>+'Кўчат хўжалик (2)'!BO70</f>
        <v>302</v>
      </c>
      <c r="AS16" s="129">
        <f>+'Кўчат хўжалик (2)'!BQ70</f>
        <v>262</v>
      </c>
      <c r="AT16" s="129">
        <f>+'Кўчат хўжалик (2)'!BR70</f>
        <v>983</v>
      </c>
      <c r="AU16" s="129">
        <f>+'Кўчат хўжалик (2)'!BT70</f>
        <v>913</v>
      </c>
      <c r="AV16" s="129">
        <f>+'Кўчат хўжалик (2)'!BU70</f>
        <v>200</v>
      </c>
      <c r="AW16" s="129"/>
      <c r="AX16" s="129">
        <f>+'Кўчат хўжалик (2)'!BX70</f>
        <v>0</v>
      </c>
      <c r="AY16" s="129">
        <f>+'Кўчат хўжалик (2)'!BZ70</f>
        <v>0</v>
      </c>
    </row>
    <row r="17" spans="1:51" ht="28.5" customHeight="1" x14ac:dyDescent="0.25">
      <c r="A17" s="128">
        <v>11</v>
      </c>
      <c r="B17" s="131" t="s">
        <v>76</v>
      </c>
      <c r="C17" s="129">
        <f>+'Кўчат хўжалик (2)'!A74</f>
        <v>3</v>
      </c>
      <c r="D17" s="129">
        <f>+'Кўчат хўжалик (2)'!J74</f>
        <v>46.800000000000004</v>
      </c>
      <c r="E17" s="129">
        <f>+'Кўчат хўжалик (2)'!K74</f>
        <v>840</v>
      </c>
      <c r="F17" s="129">
        <f>+'Кўчат хўжалик (2)'!L74</f>
        <v>340</v>
      </c>
      <c r="G17" s="129">
        <f>+'Кўчат хўжалик (2)'!M74</f>
        <v>0</v>
      </c>
      <c r="H17" s="129">
        <f>+'Кўчат хўжалик (2)'!N74</f>
        <v>60</v>
      </c>
      <c r="I17" s="129">
        <f>+'Кўчат хўжалик (2)'!P74</f>
        <v>0</v>
      </c>
      <c r="J17" s="129">
        <f>+'Кўчат хўжалик (2)'!Q74</f>
        <v>20</v>
      </c>
      <c r="K17" s="129">
        <f>+'Кўчат хўжалик (2)'!S74</f>
        <v>0</v>
      </c>
      <c r="L17" s="129">
        <f>+'Кўчат хўжалик (2)'!T74</f>
        <v>0</v>
      </c>
      <c r="M17" s="129">
        <f>+'Кўчат хўжалик (2)'!V74</f>
        <v>0</v>
      </c>
      <c r="N17" s="129">
        <f>+'Кўчат хўжалик (2)'!W74</f>
        <v>35</v>
      </c>
      <c r="O17" s="129">
        <f>+'Кўчат хўжалик (2)'!Y74</f>
        <v>0</v>
      </c>
      <c r="P17" s="129">
        <f>+'Кўчат хўжалик (2)'!Z74</f>
        <v>100</v>
      </c>
      <c r="Q17" s="129">
        <f>+'Кўчат хўжалик (2)'!AB74</f>
        <v>0</v>
      </c>
      <c r="R17" s="129">
        <f>+'Кўчат хўжалик (2)'!AC74</f>
        <v>90</v>
      </c>
      <c r="S17" s="129">
        <f>+'Кўчат хўжалик (2)'!AE74</f>
        <v>0</v>
      </c>
      <c r="T17" s="129">
        <f>+'Кўчат хўжалик (2)'!AF74</f>
        <v>25</v>
      </c>
      <c r="U17" s="129">
        <f>+'Кўчат хўжалик (2)'!AH74</f>
        <v>0</v>
      </c>
      <c r="V17" s="129">
        <f>+'Кўчат хўжалик (2)'!AI74</f>
        <v>5</v>
      </c>
      <c r="W17" s="129">
        <f>+'Кўчат хўжалик (2)'!AK74</f>
        <v>0</v>
      </c>
      <c r="X17" s="129">
        <f>+'Кўчат хўжалик (2)'!AL74</f>
        <v>0</v>
      </c>
      <c r="Y17" s="129">
        <f>+'Кўчат хўжалик (2)'!AN74</f>
        <v>0</v>
      </c>
      <c r="Z17" s="129">
        <f>+'Кўчат хўжалик (2)'!AO74</f>
        <v>0</v>
      </c>
      <c r="AA17" s="129">
        <f>+'Кўчат хўжалик (2)'!AQ74</f>
        <v>0</v>
      </c>
      <c r="AB17" s="129">
        <f>+'Кўчат хўжалик (2)'!AR74</f>
        <v>5</v>
      </c>
      <c r="AC17" s="231">
        <f>+'Кўчат хўжалик (2)'!AT74</f>
        <v>0</v>
      </c>
      <c r="AD17" s="129">
        <f>+'Кўчат хўжалик (2)'!AU74</f>
        <v>0</v>
      </c>
      <c r="AE17" s="129">
        <f>+'Кўчат хўжалик (2)'!AW74</f>
        <v>0</v>
      </c>
      <c r="AF17" s="129">
        <f>+'Кўчат хўжалик (2)'!AX74</f>
        <v>0</v>
      </c>
      <c r="AG17" s="129">
        <f>+'Кўчат хўжалик (2)'!AZ74</f>
        <v>0</v>
      </c>
      <c r="AH17" s="129">
        <f>+'Кўчат хўжалик (2)'!BA74</f>
        <v>0</v>
      </c>
      <c r="AI17" s="129">
        <f>+'Кўчат хўжалик (2)'!BC74</f>
        <v>0</v>
      </c>
      <c r="AJ17" s="129">
        <f>+'Кўчат хўжалик (2)'!BD74</f>
        <v>0</v>
      </c>
      <c r="AK17" s="129">
        <f>+'Кўчат хўжалик (2)'!BF74</f>
        <v>0</v>
      </c>
      <c r="AL17" s="129">
        <f>+'Кўчат хўжалик (2)'!BG74</f>
        <v>0</v>
      </c>
      <c r="AM17" s="129">
        <f>+'Кўчат хўжалик (2)'!BI74</f>
        <v>0</v>
      </c>
      <c r="AN17" s="129">
        <f>+'Кўчат хўжалик (2)'!BJ74</f>
        <v>0</v>
      </c>
      <c r="AO17" s="129">
        <f>+'Кўчат хўжалик (2)'!BK74</f>
        <v>0</v>
      </c>
      <c r="AP17" s="129">
        <f>+'Кўчат хўжалик (2)'!BM74</f>
        <v>500</v>
      </c>
      <c r="AQ17" s="129">
        <f>+'Кўчат хўжалик (2)'!BN74</f>
        <v>0</v>
      </c>
      <c r="AR17" s="129">
        <f>+'Кўчат хўжалик (2)'!BO74</f>
        <v>500</v>
      </c>
      <c r="AS17" s="129">
        <f>+'Кўчат хўжалик (2)'!BQ74</f>
        <v>0</v>
      </c>
      <c r="AT17" s="129">
        <f>+'Кўчат хўжалик (2)'!BR74</f>
        <v>0</v>
      </c>
      <c r="AU17" s="129">
        <f>+'Кўчат хўжалик (2)'!BT74</f>
        <v>0</v>
      </c>
      <c r="AV17" s="129"/>
      <c r="AW17" s="129"/>
      <c r="AX17" s="129">
        <f>+'Кўчат хўжалик (2)'!BX74</f>
        <v>0</v>
      </c>
      <c r="AY17" s="129">
        <f>+'Кўчат хўжалик (2)'!BZ74</f>
        <v>0</v>
      </c>
    </row>
    <row r="18" spans="1:51" s="124" customFormat="1" ht="28.5" customHeight="1" x14ac:dyDescent="0.25">
      <c r="A18" s="173" t="s">
        <v>475</v>
      </c>
      <c r="B18" s="174"/>
      <c r="C18" s="132">
        <f t="shared" ref="C18:AY18" si="0">SUM(C7:C17)</f>
        <v>59</v>
      </c>
      <c r="D18" s="135">
        <f t="shared" si="0"/>
        <v>702.77206399999989</v>
      </c>
      <c r="E18" s="135">
        <f t="shared" si="0"/>
        <v>22355.85</v>
      </c>
      <c r="F18" s="135">
        <f t="shared" si="0"/>
        <v>9340.25</v>
      </c>
      <c r="G18" s="135">
        <f t="shared" si="0"/>
        <v>1075.5</v>
      </c>
      <c r="H18" s="132">
        <f t="shared" si="0"/>
        <v>2472.3000000000002</v>
      </c>
      <c r="I18" s="132">
        <f t="shared" si="0"/>
        <v>424</v>
      </c>
      <c r="J18" s="132">
        <f t="shared" si="0"/>
        <v>213.5</v>
      </c>
      <c r="K18" s="132">
        <f t="shared" si="0"/>
        <v>72</v>
      </c>
      <c r="L18" s="132">
        <f t="shared" si="0"/>
        <v>45.6</v>
      </c>
      <c r="M18" s="132">
        <f t="shared" si="0"/>
        <v>2</v>
      </c>
      <c r="N18" s="132">
        <f t="shared" si="0"/>
        <v>343.25</v>
      </c>
      <c r="O18" s="132">
        <f t="shared" si="0"/>
        <v>7</v>
      </c>
      <c r="P18" s="132">
        <f t="shared" si="0"/>
        <v>386.7</v>
      </c>
      <c r="Q18" s="132">
        <f t="shared" si="0"/>
        <v>56</v>
      </c>
      <c r="R18" s="132">
        <f t="shared" si="0"/>
        <v>634.79999999999995</v>
      </c>
      <c r="S18" s="132">
        <f t="shared" si="0"/>
        <v>5</v>
      </c>
      <c r="T18" s="132">
        <f t="shared" si="0"/>
        <v>1228</v>
      </c>
      <c r="U18" s="132">
        <f t="shared" si="0"/>
        <v>287</v>
      </c>
      <c r="V18" s="132">
        <f t="shared" si="0"/>
        <v>150</v>
      </c>
      <c r="W18" s="132">
        <f t="shared" si="0"/>
        <v>3</v>
      </c>
      <c r="X18" s="132">
        <f t="shared" si="0"/>
        <v>24.5</v>
      </c>
      <c r="Y18" s="132">
        <f t="shared" si="0"/>
        <v>2</v>
      </c>
      <c r="Z18" s="132">
        <f t="shared" si="0"/>
        <v>91.9</v>
      </c>
      <c r="AA18" s="132">
        <f t="shared" si="0"/>
        <v>6</v>
      </c>
      <c r="AB18" s="132">
        <f t="shared" si="0"/>
        <v>1254.7</v>
      </c>
      <c r="AC18" s="155">
        <f t="shared" si="0"/>
        <v>3.5</v>
      </c>
      <c r="AD18" s="132">
        <f t="shared" si="0"/>
        <v>22</v>
      </c>
      <c r="AE18" s="132">
        <f t="shared" si="0"/>
        <v>0</v>
      </c>
      <c r="AF18" s="132">
        <f t="shared" si="0"/>
        <v>68</v>
      </c>
      <c r="AG18" s="132">
        <f t="shared" si="0"/>
        <v>2</v>
      </c>
      <c r="AH18" s="132">
        <f t="shared" si="0"/>
        <v>77</v>
      </c>
      <c r="AI18" s="132">
        <f t="shared" si="0"/>
        <v>36</v>
      </c>
      <c r="AJ18" s="132">
        <f t="shared" si="0"/>
        <v>151</v>
      </c>
      <c r="AK18" s="132">
        <f t="shared" si="0"/>
        <v>150</v>
      </c>
      <c r="AL18" s="132">
        <f t="shared" si="0"/>
        <v>20</v>
      </c>
      <c r="AM18" s="132">
        <f t="shared" si="0"/>
        <v>20</v>
      </c>
      <c r="AN18" s="132">
        <f t="shared" si="0"/>
        <v>2157</v>
      </c>
      <c r="AO18" s="132">
        <f t="shared" si="0"/>
        <v>0</v>
      </c>
      <c r="AP18" s="135">
        <f t="shared" si="0"/>
        <v>13015.6</v>
      </c>
      <c r="AQ18" s="132">
        <f t="shared" si="0"/>
        <v>7061</v>
      </c>
      <c r="AR18" s="132">
        <f t="shared" si="0"/>
        <v>6832.1</v>
      </c>
      <c r="AS18" s="132">
        <f t="shared" si="0"/>
        <v>5268</v>
      </c>
      <c r="AT18" s="132">
        <f t="shared" si="0"/>
        <v>3979.5</v>
      </c>
      <c r="AU18" s="132">
        <f t="shared" si="0"/>
        <v>1131</v>
      </c>
      <c r="AV18" s="132">
        <f t="shared" si="0"/>
        <v>904</v>
      </c>
      <c r="AW18" s="132">
        <f t="shared" si="0"/>
        <v>0</v>
      </c>
      <c r="AX18" s="132">
        <f t="shared" si="0"/>
        <v>1300</v>
      </c>
      <c r="AY18" s="132">
        <f t="shared" si="0"/>
        <v>0</v>
      </c>
    </row>
  </sheetData>
  <mergeCells count="35">
    <mergeCell ref="AN5:AO5"/>
    <mergeCell ref="AV5:AW5"/>
    <mergeCell ref="N4:AA4"/>
    <mergeCell ref="W3:AA3"/>
    <mergeCell ref="AB4:AY4"/>
    <mergeCell ref="AL5:AM5"/>
    <mergeCell ref="AX5:AY5"/>
    <mergeCell ref="AR5:AS5"/>
    <mergeCell ref="AT5:AU5"/>
    <mergeCell ref="AP5:AP6"/>
    <mergeCell ref="AH5:AI5"/>
    <mergeCell ref="AJ5:AK5"/>
    <mergeCell ref="F4:M4"/>
    <mergeCell ref="C2:P2"/>
    <mergeCell ref="A4:A6"/>
    <mergeCell ref="B4:B6"/>
    <mergeCell ref="K3:M3"/>
    <mergeCell ref="P5:Q5"/>
    <mergeCell ref="R5:S5"/>
    <mergeCell ref="T5:U5"/>
    <mergeCell ref="V5:W5"/>
    <mergeCell ref="X5:Y5"/>
    <mergeCell ref="L5:M5"/>
    <mergeCell ref="N5:O5"/>
    <mergeCell ref="C4:C6"/>
    <mergeCell ref="D4:D6"/>
    <mergeCell ref="E4:E6"/>
    <mergeCell ref="A18:B18"/>
    <mergeCell ref="Z5:AA5"/>
    <mergeCell ref="AB5:AC5"/>
    <mergeCell ref="AD5:AE5"/>
    <mergeCell ref="AF5:AG5"/>
    <mergeCell ref="F5:F6"/>
    <mergeCell ref="H5:I5"/>
    <mergeCell ref="J5:K5"/>
  </mergeCells>
  <printOptions horizontalCentered="1"/>
  <pageMargins left="0.11811023622047245" right="0" top="0.15748031496062992" bottom="0" header="0.11811023622047245" footer="0"/>
  <pageSetup paperSize="9" scale="59" orientation="landscape" r:id="rId1"/>
  <colBreaks count="1" manualBreakCount="1">
    <brk id="27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Z78"/>
  <sheetViews>
    <sheetView showZeros="0" view="pageBreakPreview" zoomScale="70" zoomScaleNormal="70" zoomScaleSheetLayoutView="70" workbookViewId="0">
      <pane xSplit="3" ySplit="6" topLeftCell="AO7" activePane="bottomRight" state="frozen"/>
      <selection pane="topRight" activeCell="C1" sqref="C1"/>
      <selection pane="bottomLeft" activeCell="A7" sqref="A7"/>
      <selection pane="bottomRight" activeCell="BJ6" sqref="BJ6"/>
    </sheetView>
  </sheetViews>
  <sheetFormatPr defaultColWidth="11.42578125" defaultRowHeight="15" x14ac:dyDescent="0.25"/>
  <cols>
    <col min="1" max="1" width="7" style="107" customWidth="1"/>
    <col min="2" max="2" width="16.7109375" style="107" customWidth="1"/>
    <col min="3" max="3" width="13.85546875" style="107" customWidth="1"/>
    <col min="4" max="4" width="29.28515625" style="107" customWidth="1"/>
    <col min="5" max="5" width="25.7109375" style="107" customWidth="1"/>
    <col min="6" max="6" width="42.7109375" style="153" hidden="1" customWidth="1"/>
    <col min="7" max="7" width="14.140625" style="107" customWidth="1"/>
    <col min="8" max="8" width="12.5703125" style="107" customWidth="1"/>
    <col min="9" max="9" width="18.5703125" style="107" customWidth="1"/>
    <col min="10" max="10" width="12" style="107" customWidth="1"/>
    <col min="11" max="11" width="12.28515625" style="107" customWidth="1"/>
    <col min="12" max="13" width="11.140625" style="107" customWidth="1"/>
    <col min="14" max="14" width="6.42578125" style="107" customWidth="1"/>
    <col min="15" max="15" width="11" style="107" customWidth="1"/>
    <col min="16" max="16" width="8.5703125" style="107" customWidth="1"/>
    <col min="17" max="17" width="5.7109375" style="107" bestFit="1" customWidth="1"/>
    <col min="18" max="18" width="8.5703125" style="107" customWidth="1"/>
    <col min="19" max="19" width="10.42578125" style="107" bestFit="1" customWidth="1"/>
    <col min="20" max="20" width="5.42578125" style="107" bestFit="1" customWidth="1"/>
    <col min="21" max="21" width="8.5703125" style="107" customWidth="1"/>
    <col min="22" max="22" width="8" style="107" customWidth="1"/>
    <col min="23" max="23" width="5.85546875" style="107" customWidth="1"/>
    <col min="24" max="24" width="9.140625" style="107" customWidth="1"/>
    <col min="25" max="25" width="8" style="107" customWidth="1"/>
    <col min="26" max="26" width="5.7109375" style="107" bestFit="1" customWidth="1"/>
    <col min="27" max="27" width="8.42578125" style="107" customWidth="1"/>
    <col min="28" max="28" width="8.140625" style="107" customWidth="1"/>
    <col min="29" max="29" width="5.7109375" style="107" bestFit="1" customWidth="1"/>
    <col min="30" max="30" width="9" style="107" customWidth="1"/>
    <col min="31" max="31" width="8.5703125" style="107" customWidth="1"/>
    <col min="32" max="32" width="5.42578125" style="107" bestFit="1" customWidth="1"/>
    <col min="33" max="33" width="7.5703125" style="107" customWidth="1"/>
    <col min="34" max="34" width="8.28515625" style="107" customWidth="1"/>
    <col min="35" max="35" width="5.42578125" style="107" bestFit="1" customWidth="1"/>
    <col min="36" max="36" width="8.140625" style="107" customWidth="1"/>
    <col min="37" max="37" width="7.7109375" style="107" customWidth="1"/>
    <col min="38" max="38" width="5.42578125" style="107" bestFit="1" customWidth="1"/>
    <col min="39" max="39" width="5.28515625" style="107" bestFit="1" customWidth="1"/>
    <col min="40" max="40" width="8.140625" style="107" customWidth="1"/>
    <col min="41" max="41" width="5.42578125" style="107" bestFit="1" customWidth="1"/>
    <col min="42" max="42" width="7.42578125" style="107" customWidth="1"/>
    <col min="43" max="43" width="7.85546875" style="107" customWidth="1"/>
    <col min="44" max="44" width="6.5703125" style="107" customWidth="1"/>
    <col min="45" max="45" width="8.28515625" style="107" customWidth="1"/>
    <col min="46" max="46" width="8.7109375" style="107" customWidth="1"/>
    <col min="47" max="47" width="5.42578125" style="107" bestFit="1" customWidth="1"/>
    <col min="48" max="48" width="7" style="107" customWidth="1"/>
    <col min="49" max="49" width="10.28515625" style="107" bestFit="1" customWidth="1"/>
    <col min="50" max="50" width="5.42578125" style="107" bestFit="1" customWidth="1"/>
    <col min="51" max="51" width="8.140625" style="107" customWidth="1"/>
    <col min="52" max="52" width="10.42578125" style="107" bestFit="1" customWidth="1"/>
    <col min="53" max="53" width="5.42578125" style="107" bestFit="1" customWidth="1"/>
    <col min="54" max="54" width="9.5703125" style="107" customWidth="1"/>
    <col min="55" max="55" width="10.42578125" style="107" bestFit="1" customWidth="1"/>
    <col min="56" max="56" width="5.42578125" style="107" bestFit="1" customWidth="1"/>
    <col min="57" max="57" width="7" style="107" customWidth="1"/>
    <col min="58" max="58" width="10.42578125" style="107" bestFit="1" customWidth="1"/>
    <col min="59" max="59" width="5.42578125" style="107" bestFit="1" customWidth="1"/>
    <col min="60" max="60" width="7.140625" style="107" customWidth="1"/>
    <col min="61" max="61" width="9.140625" style="107" customWidth="1"/>
    <col min="62" max="62" width="6.42578125" style="107" customWidth="1"/>
    <col min="63" max="63" width="7.28515625" style="107" customWidth="1"/>
    <col min="64" max="64" width="8.85546875" style="107" customWidth="1"/>
    <col min="65" max="65" width="13.85546875" style="107" customWidth="1"/>
    <col min="66" max="66" width="15.42578125" style="107" customWidth="1"/>
    <col min="67" max="67" width="7.5703125" style="107" customWidth="1"/>
    <col min="68" max="68" width="16" style="107" customWidth="1"/>
    <col min="69" max="69" width="11" style="107" customWidth="1"/>
    <col min="70" max="70" width="6.28515625" style="107" bestFit="1" customWidth="1"/>
    <col min="71" max="71" width="14.42578125" style="107" customWidth="1"/>
    <col min="72" max="72" width="11.42578125" style="107" customWidth="1"/>
    <col min="73" max="73" width="8.140625" style="107" customWidth="1"/>
    <col min="74" max="74" width="15.85546875" style="107" customWidth="1"/>
    <col min="75" max="75" width="11.85546875" style="107" customWidth="1"/>
    <col min="76" max="76" width="7.28515625" style="107" customWidth="1"/>
    <col min="77" max="77" width="11.7109375" style="107" customWidth="1"/>
    <col min="78" max="78" width="9.28515625" style="107" customWidth="1"/>
    <col min="79" max="16384" width="11.42578125" style="107"/>
  </cols>
  <sheetData>
    <row r="2" spans="1:78" s="137" customFormat="1" ht="75.75" customHeight="1" x14ac:dyDescent="0.25">
      <c r="C2" s="94"/>
      <c r="E2" s="178" t="s">
        <v>159</v>
      </c>
      <c r="F2" s="178"/>
      <c r="G2" s="178"/>
      <c r="H2" s="178"/>
      <c r="I2" s="178"/>
      <c r="J2" s="178"/>
      <c r="K2" s="178"/>
      <c r="L2" s="178"/>
      <c r="M2" s="178"/>
      <c r="N2" s="178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</row>
    <row r="3" spans="1:78" s="143" customFormat="1" x14ac:dyDescent="0.25">
      <c r="F3" s="149"/>
      <c r="S3" s="194"/>
      <c r="T3" s="194"/>
      <c r="U3" s="194"/>
      <c r="V3" s="194"/>
    </row>
    <row r="4" spans="1:78" s="103" customFormat="1" ht="24.75" customHeight="1" x14ac:dyDescent="0.25">
      <c r="A4" s="191" t="s">
        <v>49</v>
      </c>
      <c r="B4" s="191" t="s">
        <v>217</v>
      </c>
      <c r="C4" s="191" t="s">
        <v>121</v>
      </c>
      <c r="D4" s="191" t="s">
        <v>122</v>
      </c>
      <c r="E4" s="191" t="s">
        <v>139</v>
      </c>
      <c r="F4" s="150"/>
      <c r="G4" s="191" t="s">
        <v>133</v>
      </c>
      <c r="H4" s="191" t="s">
        <v>136</v>
      </c>
      <c r="I4" s="191" t="s">
        <v>137</v>
      </c>
      <c r="J4" s="191" t="s">
        <v>130</v>
      </c>
      <c r="K4" s="191" t="s">
        <v>150</v>
      </c>
      <c r="L4" s="180" t="s">
        <v>123</v>
      </c>
      <c r="M4" s="180"/>
      <c r="N4" s="180"/>
      <c r="O4" s="180"/>
      <c r="P4" s="180"/>
      <c r="Q4" s="180"/>
      <c r="R4" s="180"/>
      <c r="S4" s="180"/>
      <c r="T4" s="180" t="s">
        <v>123</v>
      </c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 t="s">
        <v>123</v>
      </c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 t="s">
        <v>123</v>
      </c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</row>
    <row r="5" spans="1:78" s="103" customFormat="1" ht="24.75" customHeight="1" x14ac:dyDescent="0.25">
      <c r="A5" s="192"/>
      <c r="B5" s="192"/>
      <c r="C5" s="192"/>
      <c r="D5" s="192"/>
      <c r="E5" s="192"/>
      <c r="F5" s="151"/>
      <c r="G5" s="192"/>
      <c r="H5" s="192"/>
      <c r="I5" s="192"/>
      <c r="J5" s="192"/>
      <c r="K5" s="192"/>
      <c r="L5" s="180" t="s">
        <v>151</v>
      </c>
      <c r="M5" s="156" t="s">
        <v>131</v>
      </c>
      <c r="N5" s="180" t="s">
        <v>108</v>
      </c>
      <c r="O5" s="180"/>
      <c r="P5" s="180"/>
      <c r="Q5" s="180" t="s">
        <v>109</v>
      </c>
      <c r="R5" s="180"/>
      <c r="S5" s="180"/>
      <c r="T5" s="180" t="s">
        <v>110</v>
      </c>
      <c r="U5" s="180"/>
      <c r="V5" s="180"/>
      <c r="W5" s="180" t="s">
        <v>111</v>
      </c>
      <c r="X5" s="180"/>
      <c r="Y5" s="180"/>
      <c r="Z5" s="180" t="s">
        <v>112</v>
      </c>
      <c r="AA5" s="180"/>
      <c r="AB5" s="180"/>
      <c r="AC5" s="180" t="s">
        <v>113</v>
      </c>
      <c r="AD5" s="180"/>
      <c r="AE5" s="180"/>
      <c r="AF5" s="180" t="s">
        <v>114</v>
      </c>
      <c r="AG5" s="180"/>
      <c r="AH5" s="180"/>
      <c r="AI5" s="180" t="s">
        <v>115</v>
      </c>
      <c r="AJ5" s="180"/>
      <c r="AK5" s="180"/>
      <c r="AL5" s="180" t="s">
        <v>116</v>
      </c>
      <c r="AM5" s="180"/>
      <c r="AN5" s="180"/>
      <c r="AO5" s="180" t="s">
        <v>117</v>
      </c>
      <c r="AP5" s="180"/>
      <c r="AQ5" s="180"/>
      <c r="AR5" s="180" t="s">
        <v>118</v>
      </c>
      <c r="AS5" s="180"/>
      <c r="AT5" s="180"/>
      <c r="AU5" s="180" t="s">
        <v>119</v>
      </c>
      <c r="AV5" s="180"/>
      <c r="AW5" s="180"/>
      <c r="AX5" s="180" t="s">
        <v>120</v>
      </c>
      <c r="AY5" s="180"/>
      <c r="AZ5" s="180"/>
      <c r="BA5" s="180" t="s">
        <v>125</v>
      </c>
      <c r="BB5" s="180"/>
      <c r="BC5" s="180"/>
      <c r="BD5" s="180" t="s">
        <v>134</v>
      </c>
      <c r="BE5" s="180"/>
      <c r="BF5" s="180"/>
      <c r="BG5" s="180" t="s">
        <v>135</v>
      </c>
      <c r="BH5" s="180"/>
      <c r="BI5" s="180"/>
      <c r="BJ5" s="180" t="s">
        <v>663</v>
      </c>
      <c r="BK5" s="180"/>
      <c r="BL5" s="180"/>
      <c r="BM5" s="180" t="s">
        <v>124</v>
      </c>
      <c r="BN5" s="156" t="s">
        <v>131</v>
      </c>
      <c r="BO5" s="180" t="s">
        <v>126</v>
      </c>
      <c r="BP5" s="180"/>
      <c r="BQ5" s="180"/>
      <c r="BR5" s="180" t="s">
        <v>127</v>
      </c>
      <c r="BS5" s="180"/>
      <c r="BT5" s="180"/>
      <c r="BU5" s="180" t="s">
        <v>128</v>
      </c>
      <c r="BV5" s="180"/>
      <c r="BW5" s="180"/>
      <c r="BX5" s="180" t="s">
        <v>365</v>
      </c>
      <c r="BY5" s="180"/>
      <c r="BZ5" s="180"/>
    </row>
    <row r="6" spans="1:78" s="103" customFormat="1" ht="88.5" customHeight="1" x14ac:dyDescent="0.25">
      <c r="A6" s="192"/>
      <c r="B6" s="192"/>
      <c r="C6" s="192"/>
      <c r="D6" s="192"/>
      <c r="E6" s="193"/>
      <c r="F6" s="151" t="s">
        <v>589</v>
      </c>
      <c r="G6" s="192"/>
      <c r="H6" s="193"/>
      <c r="I6" s="193"/>
      <c r="J6" s="192"/>
      <c r="K6" s="192"/>
      <c r="L6" s="180"/>
      <c r="M6" s="156" t="s">
        <v>152</v>
      </c>
      <c r="N6" s="233" t="s">
        <v>23</v>
      </c>
      <c r="O6" s="233" t="s">
        <v>107</v>
      </c>
      <c r="P6" s="233" t="s">
        <v>129</v>
      </c>
      <c r="Q6" s="233" t="s">
        <v>23</v>
      </c>
      <c r="R6" s="233" t="s">
        <v>107</v>
      </c>
      <c r="S6" s="233" t="s">
        <v>129</v>
      </c>
      <c r="T6" s="233" t="s">
        <v>23</v>
      </c>
      <c r="U6" s="233" t="s">
        <v>107</v>
      </c>
      <c r="V6" s="233" t="s">
        <v>129</v>
      </c>
      <c r="W6" s="233" t="s">
        <v>23</v>
      </c>
      <c r="X6" s="233" t="s">
        <v>107</v>
      </c>
      <c r="Y6" s="233" t="s">
        <v>129</v>
      </c>
      <c r="Z6" s="233" t="s">
        <v>23</v>
      </c>
      <c r="AA6" s="233" t="s">
        <v>107</v>
      </c>
      <c r="AB6" s="233" t="s">
        <v>129</v>
      </c>
      <c r="AC6" s="233" t="s">
        <v>23</v>
      </c>
      <c r="AD6" s="233" t="s">
        <v>107</v>
      </c>
      <c r="AE6" s="233" t="s">
        <v>129</v>
      </c>
      <c r="AF6" s="233" t="s">
        <v>23</v>
      </c>
      <c r="AG6" s="233" t="s">
        <v>107</v>
      </c>
      <c r="AH6" s="233" t="s">
        <v>129</v>
      </c>
      <c r="AI6" s="233" t="s">
        <v>23</v>
      </c>
      <c r="AJ6" s="233" t="s">
        <v>107</v>
      </c>
      <c r="AK6" s="233" t="s">
        <v>129</v>
      </c>
      <c r="AL6" s="233" t="s">
        <v>23</v>
      </c>
      <c r="AM6" s="233" t="s">
        <v>107</v>
      </c>
      <c r="AN6" s="233" t="s">
        <v>129</v>
      </c>
      <c r="AO6" s="233" t="s">
        <v>23</v>
      </c>
      <c r="AP6" s="233" t="s">
        <v>107</v>
      </c>
      <c r="AQ6" s="233" t="s">
        <v>129</v>
      </c>
      <c r="AR6" s="233" t="s">
        <v>23</v>
      </c>
      <c r="AS6" s="233" t="s">
        <v>107</v>
      </c>
      <c r="AT6" s="233" t="s">
        <v>129</v>
      </c>
      <c r="AU6" s="233" t="s">
        <v>23</v>
      </c>
      <c r="AV6" s="233" t="s">
        <v>107</v>
      </c>
      <c r="AW6" s="233" t="s">
        <v>129</v>
      </c>
      <c r="AX6" s="233" t="s">
        <v>23</v>
      </c>
      <c r="AY6" s="233" t="s">
        <v>107</v>
      </c>
      <c r="AZ6" s="233" t="s">
        <v>129</v>
      </c>
      <c r="BA6" s="233" t="s">
        <v>23</v>
      </c>
      <c r="BB6" s="233" t="s">
        <v>107</v>
      </c>
      <c r="BC6" s="233" t="s">
        <v>129</v>
      </c>
      <c r="BD6" s="233" t="s">
        <v>23</v>
      </c>
      <c r="BE6" s="233" t="s">
        <v>107</v>
      </c>
      <c r="BF6" s="233" t="s">
        <v>129</v>
      </c>
      <c r="BG6" s="233" t="s">
        <v>23</v>
      </c>
      <c r="BH6" s="233" t="s">
        <v>107</v>
      </c>
      <c r="BI6" s="233" t="s">
        <v>129</v>
      </c>
      <c r="BJ6" s="233" t="s">
        <v>23</v>
      </c>
      <c r="BK6" s="233" t="s">
        <v>107</v>
      </c>
      <c r="BL6" s="233" t="s">
        <v>129</v>
      </c>
      <c r="BM6" s="180"/>
      <c r="BN6" s="156" t="s">
        <v>132</v>
      </c>
      <c r="BO6" s="233" t="s">
        <v>23</v>
      </c>
      <c r="BP6" s="233" t="s">
        <v>107</v>
      </c>
      <c r="BQ6" s="233" t="s">
        <v>129</v>
      </c>
      <c r="BR6" s="233" t="s">
        <v>23</v>
      </c>
      <c r="BS6" s="233" t="s">
        <v>107</v>
      </c>
      <c r="BT6" s="233" t="s">
        <v>129</v>
      </c>
      <c r="BU6" s="233" t="s">
        <v>23</v>
      </c>
      <c r="BV6" s="233" t="s">
        <v>107</v>
      </c>
      <c r="BW6" s="233" t="s">
        <v>129</v>
      </c>
      <c r="BX6" s="233" t="s">
        <v>23</v>
      </c>
      <c r="BY6" s="233" t="s">
        <v>107</v>
      </c>
      <c r="BZ6" s="233" t="s">
        <v>129</v>
      </c>
    </row>
    <row r="7" spans="1:78" s="103" customFormat="1" ht="40.5" customHeight="1" x14ac:dyDescent="0.25">
      <c r="A7" s="136">
        <f>+A11+A18+A20+A26+A33+A42+A56+A61+A70+A74+A76+A39</f>
        <v>59</v>
      </c>
      <c r="B7" s="189" t="s">
        <v>541</v>
      </c>
      <c r="C7" s="190"/>
      <c r="D7" s="140" t="s">
        <v>542</v>
      </c>
      <c r="E7" s="141" t="s">
        <v>542</v>
      </c>
      <c r="F7" s="151"/>
      <c r="G7" s="140" t="s">
        <v>542</v>
      </c>
      <c r="H7" s="141" t="s">
        <v>542</v>
      </c>
      <c r="I7" s="141" t="s">
        <v>542</v>
      </c>
      <c r="J7" s="136">
        <f t="shared" ref="J7:AO7" si="0">+J11+J18+J20+J26+J33+J42+J56+J61+J70+J74+J76+J39</f>
        <v>702.77206399999989</v>
      </c>
      <c r="K7" s="136">
        <f t="shared" si="0"/>
        <v>22355.85</v>
      </c>
      <c r="L7" s="136">
        <f t="shared" si="0"/>
        <v>9340.25</v>
      </c>
      <c r="M7" s="136">
        <f t="shared" si="0"/>
        <v>1075.5</v>
      </c>
      <c r="N7" s="136">
        <f t="shared" si="0"/>
        <v>2472.3000000000002</v>
      </c>
      <c r="O7" s="136">
        <f t="shared" si="0"/>
        <v>0</v>
      </c>
      <c r="P7" s="136">
        <f t="shared" si="0"/>
        <v>424</v>
      </c>
      <c r="Q7" s="136">
        <f t="shared" si="0"/>
        <v>213.5</v>
      </c>
      <c r="R7" s="136">
        <f t="shared" si="0"/>
        <v>0</v>
      </c>
      <c r="S7" s="136">
        <f t="shared" si="0"/>
        <v>72</v>
      </c>
      <c r="T7" s="136">
        <f t="shared" si="0"/>
        <v>45.6</v>
      </c>
      <c r="U7" s="136">
        <f t="shared" si="0"/>
        <v>0</v>
      </c>
      <c r="V7" s="136">
        <f t="shared" si="0"/>
        <v>2</v>
      </c>
      <c r="W7" s="136">
        <f t="shared" si="0"/>
        <v>343.25</v>
      </c>
      <c r="X7" s="136">
        <f t="shared" si="0"/>
        <v>0</v>
      </c>
      <c r="Y7" s="136">
        <f t="shared" si="0"/>
        <v>7</v>
      </c>
      <c r="Z7" s="136">
        <f t="shared" si="0"/>
        <v>386.7</v>
      </c>
      <c r="AA7" s="136">
        <f t="shared" si="0"/>
        <v>0</v>
      </c>
      <c r="AB7" s="136">
        <f t="shared" si="0"/>
        <v>56</v>
      </c>
      <c r="AC7" s="136">
        <f t="shared" si="0"/>
        <v>634.79999999999995</v>
      </c>
      <c r="AD7" s="136">
        <f t="shared" si="0"/>
        <v>0</v>
      </c>
      <c r="AE7" s="136">
        <f t="shared" si="0"/>
        <v>5</v>
      </c>
      <c r="AF7" s="136">
        <f t="shared" si="0"/>
        <v>1228</v>
      </c>
      <c r="AG7" s="136">
        <f t="shared" si="0"/>
        <v>0</v>
      </c>
      <c r="AH7" s="136">
        <f t="shared" si="0"/>
        <v>287</v>
      </c>
      <c r="AI7" s="136">
        <f t="shared" si="0"/>
        <v>150</v>
      </c>
      <c r="AJ7" s="136">
        <f t="shared" si="0"/>
        <v>0</v>
      </c>
      <c r="AK7" s="136">
        <f t="shared" si="0"/>
        <v>3</v>
      </c>
      <c r="AL7" s="136">
        <f t="shared" si="0"/>
        <v>24.5</v>
      </c>
      <c r="AM7" s="136">
        <f t="shared" si="0"/>
        <v>0</v>
      </c>
      <c r="AN7" s="136">
        <f t="shared" si="0"/>
        <v>2</v>
      </c>
      <c r="AO7" s="136">
        <f t="shared" si="0"/>
        <v>91.9</v>
      </c>
      <c r="AP7" s="136">
        <f t="shared" ref="AP7:BL7" si="1">+AP11+AP18+AP20+AP26+AP33+AP42+AP56+AP61+AP70+AP74+AP76+AP39</f>
        <v>0</v>
      </c>
      <c r="AQ7" s="136">
        <f t="shared" si="1"/>
        <v>6</v>
      </c>
      <c r="AR7" s="136">
        <f t="shared" si="1"/>
        <v>1254.7</v>
      </c>
      <c r="AS7" s="136">
        <f t="shared" si="1"/>
        <v>0</v>
      </c>
      <c r="AT7" s="136">
        <f t="shared" si="1"/>
        <v>3.5</v>
      </c>
      <c r="AU7" s="136">
        <f t="shared" si="1"/>
        <v>22</v>
      </c>
      <c r="AV7" s="136">
        <f t="shared" si="1"/>
        <v>0</v>
      </c>
      <c r="AW7" s="136">
        <f t="shared" si="1"/>
        <v>0</v>
      </c>
      <c r="AX7" s="136">
        <f t="shared" si="1"/>
        <v>68</v>
      </c>
      <c r="AY7" s="136">
        <f t="shared" si="1"/>
        <v>0</v>
      </c>
      <c r="AZ7" s="136">
        <f t="shared" si="1"/>
        <v>2</v>
      </c>
      <c r="BA7" s="136">
        <f t="shared" si="1"/>
        <v>77</v>
      </c>
      <c r="BB7" s="136">
        <f t="shared" si="1"/>
        <v>0</v>
      </c>
      <c r="BC7" s="136">
        <f t="shared" si="1"/>
        <v>36</v>
      </c>
      <c r="BD7" s="136">
        <f t="shared" si="1"/>
        <v>151</v>
      </c>
      <c r="BE7" s="136">
        <f t="shared" si="1"/>
        <v>0</v>
      </c>
      <c r="BF7" s="136">
        <f t="shared" si="1"/>
        <v>150</v>
      </c>
      <c r="BG7" s="136">
        <f t="shared" si="1"/>
        <v>20</v>
      </c>
      <c r="BH7" s="136">
        <f t="shared" si="1"/>
        <v>0</v>
      </c>
      <c r="BI7" s="136">
        <f t="shared" si="1"/>
        <v>20</v>
      </c>
      <c r="BJ7" s="136">
        <f t="shared" si="1"/>
        <v>2157</v>
      </c>
      <c r="BK7" s="136">
        <f t="shared" si="1"/>
        <v>0</v>
      </c>
      <c r="BL7" s="136">
        <f t="shared" si="1"/>
        <v>0</v>
      </c>
      <c r="BM7" s="136">
        <f t="shared" ref="BM7:BZ7" si="2">+BM11+BM18+BM20+BM26+BM33+BM42+BM56+BM61+BM70+BM74+BM76+BM39</f>
        <v>13015.6</v>
      </c>
      <c r="BN7" s="136">
        <f t="shared" si="2"/>
        <v>7061</v>
      </c>
      <c r="BO7" s="136">
        <f t="shared" si="2"/>
        <v>6832.1</v>
      </c>
      <c r="BP7" s="136">
        <f t="shared" si="2"/>
        <v>0</v>
      </c>
      <c r="BQ7" s="136">
        <f t="shared" si="2"/>
        <v>5268</v>
      </c>
      <c r="BR7" s="136">
        <f t="shared" si="2"/>
        <v>3979.5</v>
      </c>
      <c r="BS7" s="136">
        <f t="shared" si="2"/>
        <v>0</v>
      </c>
      <c r="BT7" s="136">
        <f t="shared" si="2"/>
        <v>1131</v>
      </c>
      <c r="BU7" s="136">
        <f t="shared" si="2"/>
        <v>904</v>
      </c>
      <c r="BV7" s="136">
        <f t="shared" si="2"/>
        <v>0</v>
      </c>
      <c r="BW7" s="136">
        <f t="shared" si="2"/>
        <v>662</v>
      </c>
      <c r="BX7" s="136">
        <f t="shared" si="2"/>
        <v>1300</v>
      </c>
      <c r="BY7" s="136">
        <f t="shared" si="2"/>
        <v>0</v>
      </c>
      <c r="BZ7" s="136">
        <f t="shared" si="2"/>
        <v>0</v>
      </c>
    </row>
    <row r="8" spans="1:78" ht="39.75" customHeight="1" x14ac:dyDescent="0.25">
      <c r="A8" s="104">
        <v>1</v>
      </c>
      <c r="B8" s="188" t="s">
        <v>87</v>
      </c>
      <c r="C8" s="108" t="s">
        <v>535</v>
      </c>
      <c r="D8" s="105" t="s">
        <v>536</v>
      </c>
      <c r="E8" s="105" t="s">
        <v>577</v>
      </c>
      <c r="F8" s="147" t="s">
        <v>590</v>
      </c>
      <c r="G8" s="105">
        <v>905915481</v>
      </c>
      <c r="H8" s="105" t="s">
        <v>537</v>
      </c>
      <c r="I8" s="105" t="s">
        <v>91</v>
      </c>
      <c r="J8" s="105">
        <v>3.1549999999999998</v>
      </c>
      <c r="K8" s="106"/>
      <c r="L8" s="144"/>
      <c r="M8" s="14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>
        <f t="shared" ref="BM8:BM10" si="3">+BO8+BR8+BX8+BU8</f>
        <v>0</v>
      </c>
      <c r="BN8" s="104">
        <f t="shared" ref="BN8:BN10" si="4">+BQ8+BT8+BZ8+BW8</f>
        <v>0</v>
      </c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</row>
    <row r="9" spans="1:78" ht="39.75" customHeight="1" x14ac:dyDescent="0.25">
      <c r="A9" s="104">
        <v>2</v>
      </c>
      <c r="B9" s="186"/>
      <c r="C9" s="108" t="s">
        <v>535</v>
      </c>
      <c r="D9" s="105" t="s">
        <v>538</v>
      </c>
      <c r="E9" s="105" t="s">
        <v>578</v>
      </c>
      <c r="F9" s="147" t="s">
        <v>626</v>
      </c>
      <c r="G9" s="105">
        <v>913825657</v>
      </c>
      <c r="H9" s="105">
        <v>309529489</v>
      </c>
      <c r="I9" s="105" t="s">
        <v>91</v>
      </c>
      <c r="J9" s="105">
        <v>6.9670639999999997</v>
      </c>
      <c r="K9" s="106"/>
      <c r="L9" s="144"/>
      <c r="M9" s="14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>
        <f t="shared" si="3"/>
        <v>0</v>
      </c>
      <c r="BN9" s="104">
        <f t="shared" si="4"/>
        <v>0</v>
      </c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</row>
    <row r="10" spans="1:78" ht="46.5" customHeight="1" x14ac:dyDescent="0.25">
      <c r="A10" s="104">
        <v>3</v>
      </c>
      <c r="B10" s="186"/>
      <c r="C10" s="108" t="s">
        <v>539</v>
      </c>
      <c r="D10" s="105" t="s">
        <v>540</v>
      </c>
      <c r="E10" s="105" t="s">
        <v>579</v>
      </c>
      <c r="F10" s="147" t="s">
        <v>626</v>
      </c>
      <c r="G10" s="105">
        <v>975008972</v>
      </c>
      <c r="H10" s="105">
        <v>309846284</v>
      </c>
      <c r="I10" s="105" t="s">
        <v>91</v>
      </c>
      <c r="J10" s="105">
        <v>5.3</v>
      </c>
      <c r="K10" s="106"/>
      <c r="L10" s="144"/>
      <c r="M10" s="14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>
        <f t="shared" si="3"/>
        <v>0</v>
      </c>
      <c r="BN10" s="104">
        <f t="shared" si="4"/>
        <v>0</v>
      </c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</row>
    <row r="11" spans="1:78" s="113" customFormat="1" ht="19.5" customHeight="1" x14ac:dyDescent="0.25">
      <c r="A11" s="110">
        <f>+A10</f>
        <v>3</v>
      </c>
      <c r="B11" s="184" t="s">
        <v>559</v>
      </c>
      <c r="C11" s="185"/>
      <c r="D11" s="111" t="s">
        <v>1</v>
      </c>
      <c r="E11" s="112" t="s">
        <v>1</v>
      </c>
      <c r="F11" s="152"/>
      <c r="G11" s="112" t="s">
        <v>1</v>
      </c>
      <c r="H11" s="112" t="s">
        <v>1</v>
      </c>
      <c r="I11" s="112" t="s">
        <v>1</v>
      </c>
      <c r="J11" s="112">
        <f t="shared" ref="J11:AO11" si="5">SUM(J8:J10)</f>
        <v>15.422063999999999</v>
      </c>
      <c r="K11" s="110">
        <f t="shared" si="5"/>
        <v>0</v>
      </c>
      <c r="L11" s="110">
        <f t="shared" si="5"/>
        <v>0</v>
      </c>
      <c r="M11" s="110">
        <f t="shared" si="5"/>
        <v>0</v>
      </c>
      <c r="N11" s="110">
        <f t="shared" si="5"/>
        <v>0</v>
      </c>
      <c r="O11" s="110">
        <f t="shared" si="5"/>
        <v>0</v>
      </c>
      <c r="P11" s="110">
        <f t="shared" si="5"/>
        <v>0</v>
      </c>
      <c r="Q11" s="110">
        <f t="shared" si="5"/>
        <v>0</v>
      </c>
      <c r="R11" s="110">
        <f t="shared" si="5"/>
        <v>0</v>
      </c>
      <c r="S11" s="110">
        <f t="shared" si="5"/>
        <v>0</v>
      </c>
      <c r="T11" s="110">
        <f t="shared" si="5"/>
        <v>0</v>
      </c>
      <c r="U11" s="110">
        <f t="shared" si="5"/>
        <v>0</v>
      </c>
      <c r="V11" s="110">
        <f t="shared" si="5"/>
        <v>0</v>
      </c>
      <c r="W11" s="110">
        <f t="shared" si="5"/>
        <v>0</v>
      </c>
      <c r="X11" s="110">
        <f t="shared" si="5"/>
        <v>0</v>
      </c>
      <c r="Y11" s="110">
        <f t="shared" si="5"/>
        <v>0</v>
      </c>
      <c r="Z11" s="110">
        <f t="shared" si="5"/>
        <v>0</v>
      </c>
      <c r="AA11" s="110">
        <f t="shared" si="5"/>
        <v>0</v>
      </c>
      <c r="AB11" s="110">
        <f t="shared" si="5"/>
        <v>0</v>
      </c>
      <c r="AC11" s="110">
        <f t="shared" si="5"/>
        <v>0</v>
      </c>
      <c r="AD11" s="110">
        <f t="shared" si="5"/>
        <v>0</v>
      </c>
      <c r="AE11" s="110">
        <f t="shared" si="5"/>
        <v>0</v>
      </c>
      <c r="AF11" s="110">
        <f t="shared" si="5"/>
        <v>0</v>
      </c>
      <c r="AG11" s="110">
        <f t="shared" si="5"/>
        <v>0</v>
      </c>
      <c r="AH11" s="110">
        <f t="shared" si="5"/>
        <v>0</v>
      </c>
      <c r="AI11" s="110">
        <f t="shared" si="5"/>
        <v>0</v>
      </c>
      <c r="AJ11" s="110">
        <f t="shared" si="5"/>
        <v>0</v>
      </c>
      <c r="AK11" s="110">
        <f t="shared" si="5"/>
        <v>0</v>
      </c>
      <c r="AL11" s="110">
        <f t="shared" si="5"/>
        <v>0</v>
      </c>
      <c r="AM11" s="110">
        <f t="shared" si="5"/>
        <v>0</v>
      </c>
      <c r="AN11" s="110">
        <f t="shared" si="5"/>
        <v>0</v>
      </c>
      <c r="AO11" s="110">
        <f t="shared" si="5"/>
        <v>0</v>
      </c>
      <c r="AP11" s="110">
        <f t="shared" ref="AP11:BZ11" si="6">SUM(AP8:AP10)</f>
        <v>0</v>
      </c>
      <c r="AQ11" s="110">
        <f t="shared" si="6"/>
        <v>0</v>
      </c>
      <c r="AR11" s="110">
        <f t="shared" si="6"/>
        <v>0</v>
      </c>
      <c r="AS11" s="110">
        <f t="shared" si="6"/>
        <v>0</v>
      </c>
      <c r="AT11" s="110">
        <f t="shared" si="6"/>
        <v>0</v>
      </c>
      <c r="AU11" s="110">
        <f t="shared" si="6"/>
        <v>0</v>
      </c>
      <c r="AV11" s="110">
        <f t="shared" si="6"/>
        <v>0</v>
      </c>
      <c r="AW11" s="110">
        <f t="shared" si="6"/>
        <v>0</v>
      </c>
      <c r="AX11" s="110">
        <f t="shared" si="6"/>
        <v>0</v>
      </c>
      <c r="AY11" s="110">
        <f t="shared" si="6"/>
        <v>0</v>
      </c>
      <c r="AZ11" s="110">
        <f t="shared" si="6"/>
        <v>0</v>
      </c>
      <c r="BA11" s="110">
        <f t="shared" si="6"/>
        <v>0</v>
      </c>
      <c r="BB11" s="110">
        <f t="shared" si="6"/>
        <v>0</v>
      </c>
      <c r="BC11" s="110">
        <f t="shared" si="6"/>
        <v>0</v>
      </c>
      <c r="BD11" s="110">
        <f t="shared" si="6"/>
        <v>0</v>
      </c>
      <c r="BE11" s="110">
        <f t="shared" si="6"/>
        <v>0</v>
      </c>
      <c r="BF11" s="110">
        <f t="shared" si="6"/>
        <v>0</v>
      </c>
      <c r="BG11" s="110">
        <f t="shared" si="6"/>
        <v>0</v>
      </c>
      <c r="BH11" s="110">
        <f t="shared" si="6"/>
        <v>0</v>
      </c>
      <c r="BI11" s="110">
        <f t="shared" si="6"/>
        <v>0</v>
      </c>
      <c r="BJ11" s="110"/>
      <c r="BK11" s="110"/>
      <c r="BL11" s="110"/>
      <c r="BM11" s="110">
        <f t="shared" si="6"/>
        <v>0</v>
      </c>
      <c r="BN11" s="110">
        <f t="shared" si="6"/>
        <v>0</v>
      </c>
      <c r="BO11" s="110">
        <f t="shared" si="6"/>
        <v>0</v>
      </c>
      <c r="BP11" s="110">
        <f t="shared" si="6"/>
        <v>0</v>
      </c>
      <c r="BQ11" s="110">
        <f t="shared" si="6"/>
        <v>0</v>
      </c>
      <c r="BR11" s="110">
        <f t="shared" si="6"/>
        <v>0</v>
      </c>
      <c r="BS11" s="110">
        <f t="shared" si="6"/>
        <v>0</v>
      </c>
      <c r="BT11" s="110">
        <f t="shared" si="6"/>
        <v>0</v>
      </c>
      <c r="BU11" s="110">
        <f t="shared" ref="BU11:BW11" si="7">SUM(BU8:BU10)</f>
        <v>0</v>
      </c>
      <c r="BV11" s="110">
        <f t="shared" si="7"/>
        <v>0</v>
      </c>
      <c r="BW11" s="110">
        <f t="shared" si="7"/>
        <v>0</v>
      </c>
      <c r="BX11" s="110">
        <f t="shared" si="6"/>
        <v>0</v>
      </c>
      <c r="BY11" s="110">
        <f t="shared" si="6"/>
        <v>0</v>
      </c>
      <c r="BZ11" s="110">
        <f t="shared" si="6"/>
        <v>0</v>
      </c>
    </row>
    <row r="12" spans="1:78" ht="48" customHeight="1" x14ac:dyDescent="0.25">
      <c r="A12" s="104">
        <v>1</v>
      </c>
      <c r="B12" s="188" t="s">
        <v>86</v>
      </c>
      <c r="C12" s="188" t="s">
        <v>383</v>
      </c>
      <c r="D12" s="105" t="s">
        <v>384</v>
      </c>
      <c r="E12" s="105" t="s">
        <v>385</v>
      </c>
      <c r="F12" s="147" t="s">
        <v>619</v>
      </c>
      <c r="G12" s="105" t="s">
        <v>386</v>
      </c>
      <c r="H12" s="105">
        <v>300595193</v>
      </c>
      <c r="I12" s="105" t="s">
        <v>387</v>
      </c>
      <c r="J12" s="104">
        <v>8.1000000000000014</v>
      </c>
      <c r="K12" s="106">
        <f t="shared" ref="K12:K17" si="8">+L12+BM12</f>
        <v>5639</v>
      </c>
      <c r="L12" s="144">
        <f>+N12+Q12+T12+W12+Z12+AC12+AF12+AI12+AL12+AO12+AR12+AU12+AX12+BA12+BD12+BG12+BJ12</f>
        <v>0</v>
      </c>
      <c r="M12" s="144">
        <f t="shared" ref="M12:M14" si="9">+P12+S12+V12+Y12+AB12+AE12+AH12+AK12+AN12+AQ12+AT12+AW12+AZ12+BC12+BF12+BI12</f>
        <v>0</v>
      </c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>
        <f t="shared" ref="BM12:BM17" si="10">+BO12+BR12+BX12+BU12</f>
        <v>5639</v>
      </c>
      <c r="BN12" s="104">
        <f t="shared" ref="BN12:BN17" si="11">+BQ12+BT12+BZ12+BW12</f>
        <v>5639</v>
      </c>
      <c r="BO12" s="104">
        <v>4939</v>
      </c>
      <c r="BP12" s="104" t="s">
        <v>415</v>
      </c>
      <c r="BQ12" s="104">
        <v>4939</v>
      </c>
      <c r="BR12" s="104">
        <v>200</v>
      </c>
      <c r="BS12" s="104" t="s">
        <v>416</v>
      </c>
      <c r="BT12" s="104">
        <v>200</v>
      </c>
      <c r="BU12" s="104">
        <v>500</v>
      </c>
      <c r="BV12" s="104" t="s">
        <v>417</v>
      </c>
      <c r="BW12" s="104">
        <v>500</v>
      </c>
      <c r="BX12" s="104"/>
      <c r="BY12" s="104"/>
      <c r="BZ12" s="104"/>
    </row>
    <row r="13" spans="1:78" ht="32.25" customHeight="1" x14ac:dyDescent="0.25">
      <c r="A13" s="104">
        <v>2</v>
      </c>
      <c r="B13" s="186"/>
      <c r="C13" s="186"/>
      <c r="D13" s="105" t="s">
        <v>655</v>
      </c>
      <c r="E13" s="105" t="s">
        <v>388</v>
      </c>
      <c r="F13" s="147" t="s">
        <v>624</v>
      </c>
      <c r="G13" s="105" t="s">
        <v>389</v>
      </c>
      <c r="H13" s="105">
        <v>201827934</v>
      </c>
      <c r="I13" s="105" t="s">
        <v>390</v>
      </c>
      <c r="J13" s="104">
        <v>8</v>
      </c>
      <c r="K13" s="106">
        <f t="shared" si="8"/>
        <v>350</v>
      </c>
      <c r="L13" s="144">
        <f>+N13+Q13+T13+W13+Z13+AC13+AF13+AI13+AL13+AO13+AR13+AU13+AX13+BA13+BD13+BG13</f>
        <v>350</v>
      </c>
      <c r="M13" s="144">
        <f t="shared" si="9"/>
        <v>0</v>
      </c>
      <c r="N13" s="104">
        <v>150</v>
      </c>
      <c r="O13" s="104" t="s">
        <v>402</v>
      </c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>
        <v>200</v>
      </c>
      <c r="AG13" s="104" t="s">
        <v>403</v>
      </c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>
        <f t="shared" si="10"/>
        <v>0</v>
      </c>
      <c r="BN13" s="104">
        <f t="shared" si="11"/>
        <v>0</v>
      </c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</row>
    <row r="14" spans="1:78" ht="32.25" customHeight="1" x14ac:dyDescent="0.25">
      <c r="A14" s="104">
        <v>3</v>
      </c>
      <c r="B14" s="186"/>
      <c r="C14" s="187"/>
      <c r="D14" s="105" t="s">
        <v>656</v>
      </c>
      <c r="E14" s="105" t="s">
        <v>391</v>
      </c>
      <c r="F14" s="147" t="s">
        <v>620</v>
      </c>
      <c r="G14" s="105" t="s">
        <v>392</v>
      </c>
      <c r="H14" s="105">
        <v>300595193</v>
      </c>
      <c r="I14" s="105" t="s">
        <v>390</v>
      </c>
      <c r="J14" s="104">
        <v>4</v>
      </c>
      <c r="K14" s="106">
        <f t="shared" si="8"/>
        <v>108</v>
      </c>
      <c r="L14" s="144">
        <f t="shared" ref="L14:L16" si="12">+N14+Q14+T14+W14+Z14+AC14+AF14+AI14+AL14+AO14+AR14+AU14+AX14+BA14+BD14+BG14</f>
        <v>108</v>
      </c>
      <c r="M14" s="144">
        <f t="shared" si="9"/>
        <v>0</v>
      </c>
      <c r="N14" s="104">
        <v>30</v>
      </c>
      <c r="O14" s="104" t="s">
        <v>404</v>
      </c>
      <c r="P14" s="104"/>
      <c r="Q14" s="104">
        <v>10</v>
      </c>
      <c r="R14" s="104" t="s">
        <v>405</v>
      </c>
      <c r="S14" s="104"/>
      <c r="T14" s="104">
        <v>10</v>
      </c>
      <c r="U14" s="104" t="s">
        <v>406</v>
      </c>
      <c r="V14" s="104"/>
      <c r="W14" s="104">
        <v>25</v>
      </c>
      <c r="X14" s="104" t="s">
        <v>215</v>
      </c>
      <c r="Y14" s="104"/>
      <c r="Z14" s="104"/>
      <c r="AA14" s="104"/>
      <c r="AB14" s="104"/>
      <c r="AC14" s="104">
        <v>10</v>
      </c>
      <c r="AD14" s="104" t="s">
        <v>407</v>
      </c>
      <c r="AE14" s="104"/>
      <c r="AF14" s="104">
        <v>20</v>
      </c>
      <c r="AG14" s="104" t="s">
        <v>403</v>
      </c>
      <c r="AH14" s="104"/>
      <c r="AI14" s="104"/>
      <c r="AJ14" s="104"/>
      <c r="AK14" s="104"/>
      <c r="AL14" s="104">
        <v>3</v>
      </c>
      <c r="AM14" s="104" t="s">
        <v>408</v>
      </c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>
        <f t="shared" si="10"/>
        <v>0</v>
      </c>
      <c r="BN14" s="104">
        <f t="shared" si="11"/>
        <v>0</v>
      </c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</row>
    <row r="15" spans="1:78" ht="32.25" customHeight="1" x14ac:dyDescent="0.25">
      <c r="A15" s="104">
        <v>4</v>
      </c>
      <c r="B15" s="186"/>
      <c r="C15" s="104" t="s">
        <v>393</v>
      </c>
      <c r="D15" s="105" t="s">
        <v>654</v>
      </c>
      <c r="E15" s="105" t="s">
        <v>394</v>
      </c>
      <c r="F15" s="147" t="s">
        <v>620</v>
      </c>
      <c r="G15" s="105" t="s">
        <v>395</v>
      </c>
      <c r="H15" s="105">
        <v>202450462</v>
      </c>
      <c r="I15" s="105" t="s">
        <v>91</v>
      </c>
      <c r="J15" s="104">
        <v>11</v>
      </c>
      <c r="K15" s="106">
        <f t="shared" si="8"/>
        <v>9.5</v>
      </c>
      <c r="L15" s="144">
        <f t="shared" si="12"/>
        <v>9.5</v>
      </c>
      <c r="M15" s="144">
        <f>+P15+S15+V15+Y15+AB15+AE15+AH15+AK15+AN15+AQ15+AT15+AW15+AZ15+BC15+BF15+BI15</f>
        <v>9.5</v>
      </c>
      <c r="N15" s="104">
        <v>2</v>
      </c>
      <c r="O15" s="104" t="s">
        <v>402</v>
      </c>
      <c r="P15" s="104">
        <v>2</v>
      </c>
      <c r="Q15" s="104"/>
      <c r="R15" s="104"/>
      <c r="S15" s="104"/>
      <c r="T15" s="104"/>
      <c r="U15" s="104"/>
      <c r="V15" s="104"/>
      <c r="W15" s="104">
        <v>2</v>
      </c>
      <c r="X15" s="104" t="s">
        <v>409</v>
      </c>
      <c r="Y15" s="104">
        <v>2</v>
      </c>
      <c r="Z15" s="104"/>
      <c r="AA15" s="104"/>
      <c r="AB15" s="104"/>
      <c r="AC15" s="104"/>
      <c r="AD15" s="104"/>
      <c r="AE15" s="104"/>
      <c r="AF15" s="104">
        <v>1</v>
      </c>
      <c r="AG15" s="104" t="s">
        <v>403</v>
      </c>
      <c r="AH15" s="104">
        <v>1</v>
      </c>
      <c r="AI15" s="104">
        <v>2</v>
      </c>
      <c r="AJ15" s="104" t="s">
        <v>410</v>
      </c>
      <c r="AK15" s="104">
        <v>2</v>
      </c>
      <c r="AL15" s="104"/>
      <c r="AM15" s="104"/>
      <c r="AN15" s="104"/>
      <c r="AO15" s="104">
        <v>1</v>
      </c>
      <c r="AP15" s="104" t="s">
        <v>411</v>
      </c>
      <c r="AQ15" s="104">
        <v>1</v>
      </c>
      <c r="AR15" s="104">
        <v>1.5</v>
      </c>
      <c r="AS15" s="104" t="s">
        <v>412</v>
      </c>
      <c r="AT15" s="104">
        <v>1.5</v>
      </c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>
        <f t="shared" si="10"/>
        <v>0</v>
      </c>
      <c r="BN15" s="104">
        <f t="shared" si="11"/>
        <v>0</v>
      </c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</row>
    <row r="16" spans="1:78" ht="68.25" customHeight="1" x14ac:dyDescent="0.25">
      <c r="A16" s="104">
        <v>5</v>
      </c>
      <c r="B16" s="186"/>
      <c r="C16" s="188" t="s">
        <v>396</v>
      </c>
      <c r="D16" s="105" t="s">
        <v>397</v>
      </c>
      <c r="E16" s="105" t="s">
        <v>398</v>
      </c>
      <c r="F16" s="147" t="s">
        <v>621</v>
      </c>
      <c r="G16" s="105" t="s">
        <v>399</v>
      </c>
      <c r="H16" s="105">
        <v>205763008</v>
      </c>
      <c r="I16" s="105" t="s">
        <v>91</v>
      </c>
      <c r="J16" s="104">
        <v>5</v>
      </c>
      <c r="K16" s="106">
        <f t="shared" si="8"/>
        <v>66</v>
      </c>
      <c r="L16" s="144">
        <f t="shared" si="12"/>
        <v>10</v>
      </c>
      <c r="M16" s="144">
        <f t="shared" ref="M16:M17" si="13">+P16+S16+V16+Y16+AB16+AE16+AH16+AK16+AN16+AQ16+AT16+AW16+AZ16+BC16+BF16+BI16</f>
        <v>10</v>
      </c>
      <c r="N16" s="104">
        <v>5</v>
      </c>
      <c r="O16" s="104" t="s">
        <v>413</v>
      </c>
      <c r="P16" s="104">
        <v>5</v>
      </c>
      <c r="Q16" s="104">
        <v>2</v>
      </c>
      <c r="R16" s="104" t="s">
        <v>405</v>
      </c>
      <c r="S16" s="104">
        <v>2</v>
      </c>
      <c r="T16" s="104"/>
      <c r="U16" s="104"/>
      <c r="V16" s="104"/>
      <c r="W16" s="104">
        <v>2</v>
      </c>
      <c r="X16" s="104" t="s">
        <v>215</v>
      </c>
      <c r="Y16" s="104">
        <v>2</v>
      </c>
      <c r="Z16" s="104"/>
      <c r="AA16" s="104"/>
      <c r="AB16" s="104"/>
      <c r="AC16" s="104"/>
      <c r="AD16" s="104"/>
      <c r="AE16" s="104"/>
      <c r="AF16" s="104">
        <v>1</v>
      </c>
      <c r="AG16" s="104" t="s">
        <v>403</v>
      </c>
      <c r="AH16" s="104">
        <v>1</v>
      </c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>
        <f t="shared" si="10"/>
        <v>56</v>
      </c>
      <c r="BN16" s="104">
        <f t="shared" si="11"/>
        <v>56</v>
      </c>
      <c r="BO16" s="104">
        <v>46</v>
      </c>
      <c r="BP16" s="104" t="s">
        <v>216</v>
      </c>
      <c r="BQ16" s="104">
        <v>46</v>
      </c>
      <c r="BR16" s="104">
        <v>10</v>
      </c>
      <c r="BS16" s="104" t="s">
        <v>416</v>
      </c>
      <c r="BT16" s="104">
        <v>10</v>
      </c>
      <c r="BU16" s="104"/>
      <c r="BV16" s="104"/>
      <c r="BW16" s="104"/>
      <c r="BX16" s="104"/>
      <c r="BY16" s="104"/>
      <c r="BZ16" s="104"/>
    </row>
    <row r="17" spans="1:78" s="118" customFormat="1" ht="66.75" customHeight="1" x14ac:dyDescent="0.25">
      <c r="A17" s="109">
        <v>6</v>
      </c>
      <c r="B17" s="187"/>
      <c r="C17" s="187"/>
      <c r="D17" s="117" t="s">
        <v>653</v>
      </c>
      <c r="E17" s="117" t="s">
        <v>400</v>
      </c>
      <c r="F17" s="117" t="s">
        <v>622</v>
      </c>
      <c r="G17" s="117" t="s">
        <v>401</v>
      </c>
      <c r="H17" s="117">
        <v>305444464</v>
      </c>
      <c r="I17" s="117" t="s">
        <v>91</v>
      </c>
      <c r="J17" s="109">
        <v>5</v>
      </c>
      <c r="K17" s="119">
        <f t="shared" si="8"/>
        <v>67</v>
      </c>
      <c r="L17" s="145">
        <f>+N17+Q17+T17+W17+Z17+AC17+AF17+AI17+AL17+AO17+AR17+AU17+AX17+BA17+BD17+BG17</f>
        <v>36</v>
      </c>
      <c r="M17" s="145">
        <f t="shared" si="13"/>
        <v>35</v>
      </c>
      <c r="N17" s="109">
        <v>7</v>
      </c>
      <c r="O17" s="109" t="s">
        <v>404</v>
      </c>
      <c r="P17" s="109">
        <v>7</v>
      </c>
      <c r="Q17" s="109">
        <v>5</v>
      </c>
      <c r="R17" s="109" t="s">
        <v>405</v>
      </c>
      <c r="S17" s="109">
        <v>5</v>
      </c>
      <c r="T17" s="109">
        <v>2</v>
      </c>
      <c r="U17" s="109" t="s">
        <v>406</v>
      </c>
      <c r="V17" s="109">
        <v>2</v>
      </c>
      <c r="W17" s="109">
        <v>3</v>
      </c>
      <c r="X17" s="109" t="s">
        <v>414</v>
      </c>
      <c r="Y17" s="109">
        <v>3</v>
      </c>
      <c r="Z17" s="109">
        <v>1</v>
      </c>
      <c r="AA17" s="109" t="s">
        <v>202</v>
      </c>
      <c r="AB17" s="109">
        <v>1</v>
      </c>
      <c r="AC17" s="109"/>
      <c r="AD17" s="109"/>
      <c r="AE17" s="109"/>
      <c r="AF17" s="109">
        <v>5</v>
      </c>
      <c r="AG17" s="109" t="s">
        <v>403</v>
      </c>
      <c r="AH17" s="109">
        <v>5</v>
      </c>
      <c r="AI17" s="109">
        <v>1</v>
      </c>
      <c r="AJ17" s="109" t="s">
        <v>410</v>
      </c>
      <c r="AK17" s="109">
        <v>1</v>
      </c>
      <c r="AL17" s="109">
        <v>2</v>
      </c>
      <c r="AM17" s="109" t="s">
        <v>408</v>
      </c>
      <c r="AN17" s="109">
        <v>2</v>
      </c>
      <c r="AO17" s="109">
        <v>5</v>
      </c>
      <c r="AP17" s="109" t="s">
        <v>411</v>
      </c>
      <c r="AQ17" s="109">
        <v>5</v>
      </c>
      <c r="AR17" s="109">
        <v>2</v>
      </c>
      <c r="AS17" s="109" t="s">
        <v>412</v>
      </c>
      <c r="AT17" s="109">
        <v>2</v>
      </c>
      <c r="AU17" s="109"/>
      <c r="AV17" s="109"/>
      <c r="AW17" s="109"/>
      <c r="AX17" s="109">
        <v>2</v>
      </c>
      <c r="AY17" s="109" t="s">
        <v>419</v>
      </c>
      <c r="AZ17" s="109">
        <v>2</v>
      </c>
      <c r="BA17" s="109"/>
      <c r="BB17" s="109"/>
      <c r="BC17" s="109"/>
      <c r="BD17" s="109">
        <v>1</v>
      </c>
      <c r="BE17" s="109"/>
      <c r="BF17" s="109"/>
      <c r="BG17" s="109"/>
      <c r="BH17" s="109"/>
      <c r="BI17" s="109"/>
      <c r="BJ17" s="109"/>
      <c r="BK17" s="109"/>
      <c r="BL17" s="109"/>
      <c r="BM17" s="109">
        <f t="shared" si="10"/>
        <v>31</v>
      </c>
      <c r="BN17" s="109">
        <f t="shared" si="11"/>
        <v>31</v>
      </c>
      <c r="BO17" s="109">
        <v>21</v>
      </c>
      <c r="BP17" s="109" t="s">
        <v>216</v>
      </c>
      <c r="BQ17" s="109">
        <v>21</v>
      </c>
      <c r="BR17" s="109">
        <v>8</v>
      </c>
      <c r="BS17" s="109" t="s">
        <v>416</v>
      </c>
      <c r="BT17" s="109">
        <v>8</v>
      </c>
      <c r="BU17" s="109">
        <v>2</v>
      </c>
      <c r="BV17" s="109" t="s">
        <v>418</v>
      </c>
      <c r="BW17" s="109">
        <v>2</v>
      </c>
      <c r="BX17" s="109"/>
      <c r="BY17" s="109"/>
      <c r="BZ17" s="109"/>
    </row>
    <row r="18" spans="1:78" s="113" customFormat="1" ht="24.75" customHeight="1" x14ac:dyDescent="0.25">
      <c r="A18" s="110">
        <f>+A17</f>
        <v>6</v>
      </c>
      <c r="B18" s="184" t="s">
        <v>560</v>
      </c>
      <c r="C18" s="185"/>
      <c r="D18" s="111" t="s">
        <v>1</v>
      </c>
      <c r="E18" s="112" t="s">
        <v>1</v>
      </c>
      <c r="F18" s="152"/>
      <c r="G18" s="112" t="s">
        <v>1</v>
      </c>
      <c r="H18" s="112" t="s">
        <v>1</v>
      </c>
      <c r="I18" s="112" t="s">
        <v>1</v>
      </c>
      <c r="J18" s="110">
        <f>SUM(J12:J17)</f>
        <v>41.1</v>
      </c>
      <c r="K18" s="112">
        <f t="shared" ref="K18:BZ18" si="14">SUM(K12:K17)</f>
        <v>6239.5</v>
      </c>
      <c r="L18" s="112">
        <f t="shared" si="14"/>
        <v>513.5</v>
      </c>
      <c r="M18" s="112">
        <f t="shared" si="14"/>
        <v>54.5</v>
      </c>
      <c r="N18" s="110">
        <f t="shared" si="14"/>
        <v>194</v>
      </c>
      <c r="O18" s="110">
        <f t="shared" si="14"/>
        <v>0</v>
      </c>
      <c r="P18" s="110">
        <f t="shared" si="14"/>
        <v>14</v>
      </c>
      <c r="Q18" s="110">
        <f t="shared" si="14"/>
        <v>17</v>
      </c>
      <c r="R18" s="110">
        <f t="shared" si="14"/>
        <v>0</v>
      </c>
      <c r="S18" s="110">
        <f t="shared" si="14"/>
        <v>7</v>
      </c>
      <c r="T18" s="110">
        <f t="shared" si="14"/>
        <v>12</v>
      </c>
      <c r="U18" s="110">
        <f t="shared" si="14"/>
        <v>0</v>
      </c>
      <c r="V18" s="110">
        <f t="shared" si="14"/>
        <v>2</v>
      </c>
      <c r="W18" s="110">
        <f t="shared" si="14"/>
        <v>32</v>
      </c>
      <c r="X18" s="110">
        <f t="shared" si="14"/>
        <v>0</v>
      </c>
      <c r="Y18" s="110">
        <f t="shared" si="14"/>
        <v>7</v>
      </c>
      <c r="Z18" s="110">
        <f t="shared" si="14"/>
        <v>1</v>
      </c>
      <c r="AA18" s="110">
        <f t="shared" si="14"/>
        <v>0</v>
      </c>
      <c r="AB18" s="110">
        <f t="shared" si="14"/>
        <v>1</v>
      </c>
      <c r="AC18" s="110">
        <f t="shared" si="14"/>
        <v>10</v>
      </c>
      <c r="AD18" s="110">
        <f t="shared" si="14"/>
        <v>0</v>
      </c>
      <c r="AE18" s="110">
        <f t="shared" si="14"/>
        <v>0</v>
      </c>
      <c r="AF18" s="110">
        <f t="shared" si="14"/>
        <v>227</v>
      </c>
      <c r="AG18" s="110">
        <f t="shared" si="14"/>
        <v>0</v>
      </c>
      <c r="AH18" s="110">
        <f t="shared" si="14"/>
        <v>7</v>
      </c>
      <c r="AI18" s="110">
        <f t="shared" si="14"/>
        <v>3</v>
      </c>
      <c r="AJ18" s="110">
        <f t="shared" si="14"/>
        <v>0</v>
      </c>
      <c r="AK18" s="110">
        <f t="shared" si="14"/>
        <v>3</v>
      </c>
      <c r="AL18" s="110">
        <f t="shared" si="14"/>
        <v>5</v>
      </c>
      <c r="AM18" s="110">
        <f t="shared" si="14"/>
        <v>0</v>
      </c>
      <c r="AN18" s="110">
        <f t="shared" si="14"/>
        <v>2</v>
      </c>
      <c r="AO18" s="110">
        <f t="shared" si="14"/>
        <v>6</v>
      </c>
      <c r="AP18" s="110">
        <f t="shared" si="14"/>
        <v>0</v>
      </c>
      <c r="AQ18" s="110">
        <f t="shared" si="14"/>
        <v>6</v>
      </c>
      <c r="AR18" s="110">
        <f t="shared" si="14"/>
        <v>3.5</v>
      </c>
      <c r="AS18" s="110">
        <f t="shared" si="14"/>
        <v>0</v>
      </c>
      <c r="AT18" s="110">
        <f t="shared" si="14"/>
        <v>3.5</v>
      </c>
      <c r="AU18" s="110">
        <f t="shared" si="14"/>
        <v>0</v>
      </c>
      <c r="AV18" s="110">
        <f t="shared" si="14"/>
        <v>0</v>
      </c>
      <c r="AW18" s="110">
        <f t="shared" si="14"/>
        <v>0</v>
      </c>
      <c r="AX18" s="110">
        <f t="shared" si="14"/>
        <v>2</v>
      </c>
      <c r="AY18" s="110">
        <f t="shared" si="14"/>
        <v>0</v>
      </c>
      <c r="AZ18" s="110">
        <f t="shared" si="14"/>
        <v>2</v>
      </c>
      <c r="BA18" s="110">
        <f t="shared" si="14"/>
        <v>0</v>
      </c>
      <c r="BB18" s="110">
        <f t="shared" si="14"/>
        <v>0</v>
      </c>
      <c r="BC18" s="110">
        <f t="shared" si="14"/>
        <v>0</v>
      </c>
      <c r="BD18" s="110">
        <f t="shared" si="14"/>
        <v>1</v>
      </c>
      <c r="BE18" s="110">
        <f t="shared" si="14"/>
        <v>0</v>
      </c>
      <c r="BF18" s="110">
        <f t="shared" si="14"/>
        <v>0</v>
      </c>
      <c r="BG18" s="110">
        <f t="shared" si="14"/>
        <v>0</v>
      </c>
      <c r="BH18" s="110">
        <f t="shared" si="14"/>
        <v>0</v>
      </c>
      <c r="BI18" s="110">
        <f t="shared" si="14"/>
        <v>0</v>
      </c>
      <c r="BJ18" s="110"/>
      <c r="BK18" s="110"/>
      <c r="BL18" s="110"/>
      <c r="BM18" s="110">
        <f t="shared" si="14"/>
        <v>5726</v>
      </c>
      <c r="BN18" s="110">
        <f t="shared" si="14"/>
        <v>5726</v>
      </c>
      <c r="BO18" s="110">
        <f t="shared" si="14"/>
        <v>5006</v>
      </c>
      <c r="BP18" s="110">
        <f t="shared" si="14"/>
        <v>0</v>
      </c>
      <c r="BQ18" s="110">
        <f t="shared" si="14"/>
        <v>5006</v>
      </c>
      <c r="BR18" s="110">
        <f t="shared" si="14"/>
        <v>218</v>
      </c>
      <c r="BS18" s="110">
        <f t="shared" si="14"/>
        <v>0</v>
      </c>
      <c r="BT18" s="110">
        <f t="shared" si="14"/>
        <v>218</v>
      </c>
      <c r="BU18" s="110">
        <f t="shared" ref="BU18:BW18" si="15">SUM(BU12:BU17)</f>
        <v>502</v>
      </c>
      <c r="BV18" s="110">
        <f t="shared" si="15"/>
        <v>0</v>
      </c>
      <c r="BW18" s="110">
        <f t="shared" si="15"/>
        <v>502</v>
      </c>
      <c r="BX18" s="110">
        <f t="shared" si="14"/>
        <v>0</v>
      </c>
      <c r="BY18" s="110">
        <f t="shared" si="14"/>
        <v>0</v>
      </c>
      <c r="BZ18" s="110">
        <f t="shared" si="14"/>
        <v>0</v>
      </c>
    </row>
    <row r="19" spans="1:78" ht="61.5" customHeight="1" x14ac:dyDescent="0.25">
      <c r="A19" s="104">
        <v>1</v>
      </c>
      <c r="B19" s="138" t="s">
        <v>85</v>
      </c>
      <c r="C19" s="104" t="s">
        <v>158</v>
      </c>
      <c r="D19" s="105" t="s">
        <v>157</v>
      </c>
      <c r="E19" s="105" t="s">
        <v>156</v>
      </c>
      <c r="F19" s="147" t="s">
        <v>623</v>
      </c>
      <c r="G19" s="105" t="s">
        <v>155</v>
      </c>
      <c r="H19" s="105">
        <v>305034927</v>
      </c>
      <c r="I19" s="105" t="s">
        <v>154</v>
      </c>
      <c r="J19" s="104">
        <v>8.5</v>
      </c>
      <c r="K19" s="106">
        <f>+L19+BM19</f>
        <v>36</v>
      </c>
      <c r="L19" s="144">
        <f t="shared" ref="L19" si="16">+N19+Q19+T19+W19+Z19+AC19+AF19+AI19+AL19+AO19+AR19+AU19+AX19+BA19+BD19+BG19</f>
        <v>36</v>
      </c>
      <c r="M19" s="144">
        <f t="shared" ref="M19" si="17">+P19+S19+V19+Y19+AB19+AE19+AH19+AK19+AN19+AQ19+AT19+AW19+AZ19+BC19+BF19+BI19</f>
        <v>36</v>
      </c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>
        <v>36</v>
      </c>
      <c r="BB19" s="104" t="s">
        <v>160</v>
      </c>
      <c r="BC19" s="104">
        <v>36</v>
      </c>
      <c r="BD19" s="104"/>
      <c r="BE19" s="104"/>
      <c r="BF19" s="104"/>
      <c r="BG19" s="104"/>
      <c r="BH19" s="104"/>
      <c r="BI19" s="104"/>
      <c r="BJ19" s="104"/>
      <c r="BK19" s="104"/>
      <c r="BL19" s="104"/>
      <c r="BM19" s="104">
        <f>+BO19+BR19+BX19+BU19</f>
        <v>0</v>
      </c>
      <c r="BN19" s="104">
        <f>+BQ19+BT19+BZ19+BW19</f>
        <v>0</v>
      </c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</row>
    <row r="20" spans="1:78" s="113" customFormat="1" ht="19.5" customHeight="1" x14ac:dyDescent="0.25">
      <c r="A20" s="110">
        <v>1</v>
      </c>
      <c r="B20" s="184" t="s">
        <v>561</v>
      </c>
      <c r="C20" s="185"/>
      <c r="D20" s="111" t="s">
        <v>1</v>
      </c>
      <c r="E20" s="112" t="s">
        <v>1</v>
      </c>
      <c r="F20" s="152"/>
      <c r="G20" s="112" t="s">
        <v>1</v>
      </c>
      <c r="H20" s="112" t="s">
        <v>1</v>
      </c>
      <c r="I20" s="112" t="s">
        <v>1</v>
      </c>
      <c r="J20" s="110">
        <f t="shared" ref="J20:AO20" si="18">SUM(J19:J19)</f>
        <v>8.5</v>
      </c>
      <c r="K20" s="110">
        <f t="shared" si="18"/>
        <v>36</v>
      </c>
      <c r="L20" s="110">
        <f t="shared" si="18"/>
        <v>36</v>
      </c>
      <c r="M20" s="110">
        <f t="shared" si="18"/>
        <v>36</v>
      </c>
      <c r="N20" s="110">
        <f t="shared" si="18"/>
        <v>0</v>
      </c>
      <c r="O20" s="110">
        <f t="shared" si="18"/>
        <v>0</v>
      </c>
      <c r="P20" s="110">
        <f t="shared" si="18"/>
        <v>0</v>
      </c>
      <c r="Q20" s="110">
        <f t="shared" si="18"/>
        <v>0</v>
      </c>
      <c r="R20" s="110">
        <f t="shared" si="18"/>
        <v>0</v>
      </c>
      <c r="S20" s="110">
        <f t="shared" si="18"/>
        <v>0</v>
      </c>
      <c r="T20" s="110">
        <f t="shared" si="18"/>
        <v>0</v>
      </c>
      <c r="U20" s="110">
        <f t="shared" si="18"/>
        <v>0</v>
      </c>
      <c r="V20" s="110">
        <f t="shared" si="18"/>
        <v>0</v>
      </c>
      <c r="W20" s="110">
        <f t="shared" si="18"/>
        <v>0</v>
      </c>
      <c r="X20" s="110">
        <f t="shared" si="18"/>
        <v>0</v>
      </c>
      <c r="Y20" s="110">
        <f t="shared" si="18"/>
        <v>0</v>
      </c>
      <c r="Z20" s="110">
        <f t="shared" si="18"/>
        <v>0</v>
      </c>
      <c r="AA20" s="110">
        <f t="shared" si="18"/>
        <v>0</v>
      </c>
      <c r="AB20" s="110">
        <f t="shared" si="18"/>
        <v>0</v>
      </c>
      <c r="AC20" s="110">
        <f t="shared" si="18"/>
        <v>0</v>
      </c>
      <c r="AD20" s="110">
        <f t="shared" si="18"/>
        <v>0</v>
      </c>
      <c r="AE20" s="110">
        <f t="shared" si="18"/>
        <v>0</v>
      </c>
      <c r="AF20" s="110">
        <f t="shared" si="18"/>
        <v>0</v>
      </c>
      <c r="AG20" s="110">
        <f t="shared" si="18"/>
        <v>0</v>
      </c>
      <c r="AH20" s="110">
        <f t="shared" si="18"/>
        <v>0</v>
      </c>
      <c r="AI20" s="110">
        <f t="shared" si="18"/>
        <v>0</v>
      </c>
      <c r="AJ20" s="110">
        <f t="shared" si="18"/>
        <v>0</v>
      </c>
      <c r="AK20" s="110">
        <f t="shared" si="18"/>
        <v>0</v>
      </c>
      <c r="AL20" s="110">
        <f t="shared" si="18"/>
        <v>0</v>
      </c>
      <c r="AM20" s="110">
        <f t="shared" si="18"/>
        <v>0</v>
      </c>
      <c r="AN20" s="110">
        <f t="shared" si="18"/>
        <v>0</v>
      </c>
      <c r="AO20" s="110">
        <f t="shared" si="18"/>
        <v>0</v>
      </c>
      <c r="AP20" s="110">
        <f t="shared" ref="AP20:BI20" si="19">SUM(AP19:AP19)</f>
        <v>0</v>
      </c>
      <c r="AQ20" s="110">
        <f t="shared" si="19"/>
        <v>0</v>
      </c>
      <c r="AR20" s="110">
        <f t="shared" si="19"/>
        <v>0</v>
      </c>
      <c r="AS20" s="110">
        <f t="shared" si="19"/>
        <v>0</v>
      </c>
      <c r="AT20" s="110">
        <f t="shared" si="19"/>
        <v>0</v>
      </c>
      <c r="AU20" s="110">
        <f t="shared" si="19"/>
        <v>0</v>
      </c>
      <c r="AV20" s="110">
        <f t="shared" si="19"/>
        <v>0</v>
      </c>
      <c r="AW20" s="110">
        <f t="shared" si="19"/>
        <v>0</v>
      </c>
      <c r="AX20" s="110">
        <f t="shared" si="19"/>
        <v>0</v>
      </c>
      <c r="AY20" s="110">
        <f t="shared" si="19"/>
        <v>0</v>
      </c>
      <c r="AZ20" s="110">
        <f t="shared" si="19"/>
        <v>0</v>
      </c>
      <c r="BA20" s="110">
        <f t="shared" si="19"/>
        <v>36</v>
      </c>
      <c r="BB20" s="110">
        <f t="shared" si="19"/>
        <v>0</v>
      </c>
      <c r="BC20" s="110">
        <f t="shared" si="19"/>
        <v>36</v>
      </c>
      <c r="BD20" s="110">
        <f t="shared" si="19"/>
        <v>0</v>
      </c>
      <c r="BE20" s="110">
        <f t="shared" si="19"/>
        <v>0</v>
      </c>
      <c r="BF20" s="110">
        <f t="shared" si="19"/>
        <v>0</v>
      </c>
      <c r="BG20" s="110">
        <f t="shared" si="19"/>
        <v>0</v>
      </c>
      <c r="BH20" s="110">
        <f t="shared" si="19"/>
        <v>0</v>
      </c>
      <c r="BI20" s="110">
        <f t="shared" si="19"/>
        <v>0</v>
      </c>
      <c r="BJ20" s="110"/>
      <c r="BK20" s="110"/>
      <c r="BL20" s="110"/>
      <c r="BM20" s="110">
        <f t="shared" ref="BM20:BZ20" si="20">SUM(BM19:BM19)</f>
        <v>0</v>
      </c>
      <c r="BN20" s="110">
        <f t="shared" si="20"/>
        <v>0</v>
      </c>
      <c r="BO20" s="110">
        <f t="shared" si="20"/>
        <v>0</v>
      </c>
      <c r="BP20" s="110">
        <f t="shared" si="20"/>
        <v>0</v>
      </c>
      <c r="BQ20" s="110">
        <f t="shared" si="20"/>
        <v>0</v>
      </c>
      <c r="BR20" s="110">
        <f t="shared" si="20"/>
        <v>0</v>
      </c>
      <c r="BS20" s="110">
        <f t="shared" si="20"/>
        <v>0</v>
      </c>
      <c r="BT20" s="110">
        <f t="shared" si="20"/>
        <v>0</v>
      </c>
      <c r="BU20" s="110">
        <f t="shared" si="20"/>
        <v>0</v>
      </c>
      <c r="BV20" s="110">
        <f t="shared" si="20"/>
        <v>0</v>
      </c>
      <c r="BW20" s="110">
        <f t="shared" si="20"/>
        <v>0</v>
      </c>
      <c r="BX20" s="110">
        <f t="shared" si="20"/>
        <v>0</v>
      </c>
      <c r="BY20" s="110">
        <f t="shared" si="20"/>
        <v>0</v>
      </c>
      <c r="BZ20" s="110">
        <f t="shared" si="20"/>
        <v>0</v>
      </c>
    </row>
    <row r="21" spans="1:78" ht="28.5" customHeight="1" x14ac:dyDescent="0.25">
      <c r="A21" s="104">
        <v>1</v>
      </c>
      <c r="B21" s="188" t="s">
        <v>84</v>
      </c>
      <c r="C21" s="104" t="s">
        <v>175</v>
      </c>
      <c r="D21" s="105" t="s">
        <v>176</v>
      </c>
      <c r="E21" s="105" t="s">
        <v>177</v>
      </c>
      <c r="F21" s="147" t="s">
        <v>657</v>
      </c>
      <c r="G21" s="105" t="s">
        <v>644</v>
      </c>
      <c r="H21" s="105">
        <v>308814974</v>
      </c>
      <c r="I21" s="105" t="s">
        <v>178</v>
      </c>
      <c r="J21" s="109"/>
      <c r="K21" s="106">
        <f t="shared" ref="K21:K73" si="21">+L21+BM21</f>
        <v>440</v>
      </c>
      <c r="L21" s="144">
        <f t="shared" ref="L21:L25" si="22">+N21+Q21+T21+W21+Z21+AC21+AF21+AI21+AL21+AO21+AR21+AU21+AX21+BA21+BD21+BG21</f>
        <v>0</v>
      </c>
      <c r="M21" s="144">
        <f t="shared" ref="M21:M25" si="23">+P21+S21+V21+Y21+AB21+AE21+AH21+AK21+AN21+AQ21+AT21+AW21+AZ21+BC21+BF21+BI21</f>
        <v>0</v>
      </c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>
        <f t="shared" ref="BM21:BM25" si="24">+BO21+BR21+BX21+BU21</f>
        <v>440</v>
      </c>
      <c r="BN21" s="104">
        <f t="shared" ref="BN21:BN25" si="25">+BQ21+BT21+BZ21+BW21</f>
        <v>0</v>
      </c>
      <c r="BO21" s="104">
        <v>165</v>
      </c>
      <c r="BP21" s="104" t="s">
        <v>189</v>
      </c>
      <c r="BQ21" s="104"/>
      <c r="BR21" s="104">
        <v>275</v>
      </c>
      <c r="BS21" s="104" t="s">
        <v>173</v>
      </c>
      <c r="BT21" s="104"/>
      <c r="BU21" s="104"/>
      <c r="BV21" s="104"/>
      <c r="BW21" s="104"/>
      <c r="BX21" s="104"/>
      <c r="BY21" s="104"/>
      <c r="BZ21" s="104"/>
    </row>
    <row r="22" spans="1:78" ht="28.5" customHeight="1" x14ac:dyDescent="0.25">
      <c r="A22" s="104">
        <v>2</v>
      </c>
      <c r="B22" s="186"/>
      <c r="C22" s="188" t="s">
        <v>179</v>
      </c>
      <c r="D22" s="105" t="s">
        <v>180</v>
      </c>
      <c r="E22" s="105" t="s">
        <v>181</v>
      </c>
      <c r="F22" s="147"/>
      <c r="G22" s="105" t="s">
        <v>645</v>
      </c>
      <c r="H22" s="105">
        <v>303291508</v>
      </c>
      <c r="I22" s="105" t="s">
        <v>154</v>
      </c>
      <c r="J22" s="104">
        <v>2</v>
      </c>
      <c r="K22" s="106">
        <f t="shared" si="21"/>
        <v>20</v>
      </c>
      <c r="L22" s="144">
        <f t="shared" si="22"/>
        <v>20</v>
      </c>
      <c r="M22" s="144">
        <f t="shared" si="23"/>
        <v>0</v>
      </c>
      <c r="N22" s="104">
        <v>20</v>
      </c>
      <c r="O22" s="146" t="s">
        <v>188</v>
      </c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>
        <f t="shared" si="24"/>
        <v>0</v>
      </c>
      <c r="BN22" s="104">
        <f t="shared" si="25"/>
        <v>0</v>
      </c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</row>
    <row r="23" spans="1:78" ht="28.5" customHeight="1" x14ac:dyDescent="0.25">
      <c r="A23" s="104">
        <v>3</v>
      </c>
      <c r="B23" s="186"/>
      <c r="C23" s="186"/>
      <c r="D23" s="105" t="s">
        <v>658</v>
      </c>
      <c r="E23" s="105" t="s">
        <v>659</v>
      </c>
      <c r="F23" s="147" t="s">
        <v>660</v>
      </c>
      <c r="G23" s="105" t="s">
        <v>646</v>
      </c>
      <c r="H23" s="105">
        <v>305877874</v>
      </c>
      <c r="I23" s="105" t="s">
        <v>178</v>
      </c>
      <c r="J23" s="104">
        <v>1</v>
      </c>
      <c r="K23" s="106">
        <f t="shared" si="21"/>
        <v>40</v>
      </c>
      <c r="L23" s="144">
        <f t="shared" si="22"/>
        <v>40</v>
      </c>
      <c r="M23" s="144">
        <f t="shared" si="23"/>
        <v>0</v>
      </c>
      <c r="N23" s="104">
        <v>40</v>
      </c>
      <c r="O23" s="146" t="s">
        <v>188</v>
      </c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>
        <f t="shared" si="24"/>
        <v>0</v>
      </c>
      <c r="BN23" s="104">
        <f t="shared" si="25"/>
        <v>0</v>
      </c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</row>
    <row r="24" spans="1:78" ht="28.5" customHeight="1" x14ac:dyDescent="0.25">
      <c r="A24" s="104">
        <v>4</v>
      </c>
      <c r="B24" s="186"/>
      <c r="C24" s="186"/>
      <c r="D24" s="105" t="s">
        <v>182</v>
      </c>
      <c r="E24" s="105" t="s">
        <v>183</v>
      </c>
      <c r="F24" s="147"/>
      <c r="G24" s="105" t="s">
        <v>184</v>
      </c>
      <c r="H24" s="105"/>
      <c r="I24" s="105" t="s">
        <v>154</v>
      </c>
      <c r="J24" s="104">
        <v>1</v>
      </c>
      <c r="K24" s="106">
        <f t="shared" si="21"/>
        <v>20</v>
      </c>
      <c r="L24" s="144">
        <f t="shared" si="22"/>
        <v>20</v>
      </c>
      <c r="M24" s="144">
        <f t="shared" si="23"/>
        <v>0</v>
      </c>
      <c r="N24" s="104">
        <v>20</v>
      </c>
      <c r="O24" s="146" t="s">
        <v>188</v>
      </c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>
        <f t="shared" si="24"/>
        <v>0</v>
      </c>
      <c r="BN24" s="104">
        <f t="shared" si="25"/>
        <v>0</v>
      </c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</row>
    <row r="25" spans="1:78" ht="28.5" customHeight="1" x14ac:dyDescent="0.25">
      <c r="A25" s="104">
        <v>5</v>
      </c>
      <c r="B25" s="187"/>
      <c r="C25" s="187"/>
      <c r="D25" s="105" t="s">
        <v>185</v>
      </c>
      <c r="E25" s="105" t="s">
        <v>186</v>
      </c>
      <c r="F25" s="147"/>
      <c r="G25" s="105" t="s">
        <v>647</v>
      </c>
      <c r="H25" s="105">
        <v>303150516</v>
      </c>
      <c r="I25" s="105" t="s">
        <v>187</v>
      </c>
      <c r="J25" s="104">
        <v>1</v>
      </c>
      <c r="K25" s="106">
        <f t="shared" si="21"/>
        <v>20</v>
      </c>
      <c r="L25" s="144">
        <f t="shared" si="22"/>
        <v>20</v>
      </c>
      <c r="M25" s="144">
        <f t="shared" si="23"/>
        <v>0</v>
      </c>
      <c r="N25" s="104">
        <v>20</v>
      </c>
      <c r="O25" s="146" t="s">
        <v>188</v>
      </c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>
        <f t="shared" si="24"/>
        <v>0</v>
      </c>
      <c r="BN25" s="104">
        <f t="shared" si="25"/>
        <v>0</v>
      </c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</row>
    <row r="26" spans="1:78" s="113" customFormat="1" ht="19.5" customHeight="1" x14ac:dyDescent="0.25">
      <c r="A26" s="110">
        <f>+A25</f>
        <v>5</v>
      </c>
      <c r="B26" s="184" t="s">
        <v>562</v>
      </c>
      <c r="C26" s="185"/>
      <c r="D26" s="111" t="s">
        <v>1</v>
      </c>
      <c r="E26" s="112" t="s">
        <v>1</v>
      </c>
      <c r="F26" s="152"/>
      <c r="G26" s="112" t="s">
        <v>1</v>
      </c>
      <c r="H26" s="112" t="s">
        <v>1</v>
      </c>
      <c r="I26" s="112" t="s">
        <v>1</v>
      </c>
      <c r="J26" s="110">
        <f>SUM(J21:J25)</f>
        <v>5</v>
      </c>
      <c r="K26" s="110">
        <f t="shared" ref="K26:BZ26" si="26">SUM(K21:K25)</f>
        <v>540</v>
      </c>
      <c r="L26" s="110">
        <f t="shared" si="26"/>
        <v>100</v>
      </c>
      <c r="M26" s="110">
        <f t="shared" si="26"/>
        <v>0</v>
      </c>
      <c r="N26" s="110">
        <f t="shared" si="26"/>
        <v>100</v>
      </c>
      <c r="O26" s="110">
        <f t="shared" si="26"/>
        <v>0</v>
      </c>
      <c r="P26" s="110">
        <f t="shared" si="26"/>
        <v>0</v>
      </c>
      <c r="Q26" s="110">
        <f t="shared" si="26"/>
        <v>0</v>
      </c>
      <c r="R26" s="110">
        <f t="shared" si="26"/>
        <v>0</v>
      </c>
      <c r="S26" s="110">
        <f t="shared" si="26"/>
        <v>0</v>
      </c>
      <c r="T26" s="110">
        <f t="shared" si="26"/>
        <v>0</v>
      </c>
      <c r="U26" s="110">
        <f t="shared" si="26"/>
        <v>0</v>
      </c>
      <c r="V26" s="110">
        <f t="shared" si="26"/>
        <v>0</v>
      </c>
      <c r="W26" s="110">
        <f t="shared" si="26"/>
        <v>0</v>
      </c>
      <c r="X26" s="110">
        <f t="shared" si="26"/>
        <v>0</v>
      </c>
      <c r="Y26" s="110">
        <f t="shared" si="26"/>
        <v>0</v>
      </c>
      <c r="Z26" s="110">
        <f t="shared" si="26"/>
        <v>0</v>
      </c>
      <c r="AA26" s="110">
        <f t="shared" si="26"/>
        <v>0</v>
      </c>
      <c r="AB26" s="110">
        <f t="shared" si="26"/>
        <v>0</v>
      </c>
      <c r="AC26" s="110">
        <f t="shared" si="26"/>
        <v>0</v>
      </c>
      <c r="AD26" s="110">
        <f t="shared" si="26"/>
        <v>0</v>
      </c>
      <c r="AE26" s="110">
        <f t="shared" si="26"/>
        <v>0</v>
      </c>
      <c r="AF26" s="110">
        <f t="shared" si="26"/>
        <v>0</v>
      </c>
      <c r="AG26" s="110">
        <f t="shared" si="26"/>
        <v>0</v>
      </c>
      <c r="AH26" s="110">
        <f t="shared" si="26"/>
        <v>0</v>
      </c>
      <c r="AI26" s="110">
        <f t="shared" si="26"/>
        <v>0</v>
      </c>
      <c r="AJ26" s="110">
        <f t="shared" si="26"/>
        <v>0</v>
      </c>
      <c r="AK26" s="110">
        <f t="shared" si="26"/>
        <v>0</v>
      </c>
      <c r="AL26" s="110">
        <f t="shared" si="26"/>
        <v>0</v>
      </c>
      <c r="AM26" s="110">
        <f t="shared" si="26"/>
        <v>0</v>
      </c>
      <c r="AN26" s="110">
        <f t="shared" si="26"/>
        <v>0</v>
      </c>
      <c r="AO26" s="110">
        <f t="shared" si="26"/>
        <v>0</v>
      </c>
      <c r="AP26" s="110">
        <f t="shared" si="26"/>
        <v>0</v>
      </c>
      <c r="AQ26" s="110">
        <f t="shared" si="26"/>
        <v>0</v>
      </c>
      <c r="AR26" s="110">
        <f t="shared" si="26"/>
        <v>0</v>
      </c>
      <c r="AS26" s="110">
        <f t="shared" si="26"/>
        <v>0</v>
      </c>
      <c r="AT26" s="110">
        <f t="shared" si="26"/>
        <v>0</v>
      </c>
      <c r="AU26" s="110">
        <f t="shared" si="26"/>
        <v>0</v>
      </c>
      <c r="AV26" s="110">
        <f t="shared" si="26"/>
        <v>0</v>
      </c>
      <c r="AW26" s="110">
        <f t="shared" si="26"/>
        <v>0</v>
      </c>
      <c r="AX26" s="110">
        <f t="shared" si="26"/>
        <v>0</v>
      </c>
      <c r="AY26" s="110">
        <f t="shared" si="26"/>
        <v>0</v>
      </c>
      <c r="AZ26" s="110">
        <f t="shared" si="26"/>
        <v>0</v>
      </c>
      <c r="BA26" s="110">
        <f t="shared" si="26"/>
        <v>0</v>
      </c>
      <c r="BB26" s="110">
        <f t="shared" si="26"/>
        <v>0</v>
      </c>
      <c r="BC26" s="110">
        <f t="shared" si="26"/>
        <v>0</v>
      </c>
      <c r="BD26" s="110">
        <f t="shared" si="26"/>
        <v>0</v>
      </c>
      <c r="BE26" s="110">
        <f t="shared" si="26"/>
        <v>0</v>
      </c>
      <c r="BF26" s="110">
        <f t="shared" si="26"/>
        <v>0</v>
      </c>
      <c r="BG26" s="110">
        <f t="shared" si="26"/>
        <v>0</v>
      </c>
      <c r="BH26" s="110">
        <f t="shared" si="26"/>
        <v>0</v>
      </c>
      <c r="BI26" s="110">
        <f t="shared" si="26"/>
        <v>0</v>
      </c>
      <c r="BJ26" s="110"/>
      <c r="BK26" s="110"/>
      <c r="BL26" s="110"/>
      <c r="BM26" s="110">
        <f t="shared" si="26"/>
        <v>440</v>
      </c>
      <c r="BN26" s="110">
        <f t="shared" si="26"/>
        <v>0</v>
      </c>
      <c r="BO26" s="110">
        <f t="shared" si="26"/>
        <v>165</v>
      </c>
      <c r="BP26" s="110">
        <f t="shared" si="26"/>
        <v>0</v>
      </c>
      <c r="BQ26" s="110">
        <f t="shared" si="26"/>
        <v>0</v>
      </c>
      <c r="BR26" s="110">
        <f t="shared" si="26"/>
        <v>275</v>
      </c>
      <c r="BS26" s="110">
        <f t="shared" si="26"/>
        <v>0</v>
      </c>
      <c r="BT26" s="110">
        <f t="shared" si="26"/>
        <v>0</v>
      </c>
      <c r="BU26" s="110">
        <f t="shared" ref="BU26:BW26" si="27">SUM(BU21:BU25)</f>
        <v>0</v>
      </c>
      <c r="BV26" s="110">
        <f t="shared" si="27"/>
        <v>0</v>
      </c>
      <c r="BW26" s="110">
        <f t="shared" si="27"/>
        <v>0</v>
      </c>
      <c r="BX26" s="110">
        <f t="shared" si="26"/>
        <v>0</v>
      </c>
      <c r="BY26" s="110">
        <f t="shared" si="26"/>
        <v>0</v>
      </c>
      <c r="BZ26" s="110">
        <f t="shared" si="26"/>
        <v>0</v>
      </c>
    </row>
    <row r="27" spans="1:78" ht="30" customHeight="1" x14ac:dyDescent="0.25">
      <c r="A27" s="104">
        <v>1</v>
      </c>
      <c r="B27" s="188" t="s">
        <v>439</v>
      </c>
      <c r="C27" s="104" t="s">
        <v>221</v>
      </c>
      <c r="D27" s="105" t="s">
        <v>222</v>
      </c>
      <c r="E27" s="105" t="s">
        <v>223</v>
      </c>
      <c r="F27" s="147" t="s">
        <v>625</v>
      </c>
      <c r="G27" s="105" t="s">
        <v>224</v>
      </c>
      <c r="H27" s="105">
        <v>202611055</v>
      </c>
      <c r="I27" s="105" t="s">
        <v>225</v>
      </c>
      <c r="J27" s="104">
        <v>5</v>
      </c>
      <c r="K27" s="106">
        <f t="shared" si="21"/>
        <v>100.55</v>
      </c>
      <c r="L27" s="144">
        <f t="shared" ref="L27:L32" si="28">+N27+Q27+T27+W27+Z27+AC27+AF27+AI27+AL27+AO27+AR27+AU27+AX27+BA27+BD27+BG27</f>
        <v>98.55</v>
      </c>
      <c r="M27" s="144">
        <f t="shared" ref="M27:M32" si="29">+P27+S27+V27+Y27+AB27+AE27+AH27+AK27+AN27+AQ27+AT27+AW27+AZ27+BC27+BF27+BI27</f>
        <v>0</v>
      </c>
      <c r="N27" s="104">
        <v>11.5</v>
      </c>
      <c r="O27" s="104" t="s">
        <v>243</v>
      </c>
      <c r="P27" s="104"/>
      <c r="Q27" s="104">
        <v>2</v>
      </c>
      <c r="R27" s="104" t="s">
        <v>244</v>
      </c>
      <c r="S27" s="104"/>
      <c r="T27" s="104">
        <v>5</v>
      </c>
      <c r="U27" s="104" t="s">
        <v>245</v>
      </c>
      <c r="V27" s="104"/>
      <c r="W27" s="104">
        <v>58.05</v>
      </c>
      <c r="X27" s="104" t="s">
        <v>246</v>
      </c>
      <c r="Y27" s="104"/>
      <c r="Z27" s="104">
        <v>4</v>
      </c>
      <c r="AA27" s="104" t="s">
        <v>247</v>
      </c>
      <c r="AB27" s="104"/>
      <c r="AC27" s="104">
        <v>1</v>
      </c>
      <c r="AD27" s="104" t="s">
        <v>248</v>
      </c>
      <c r="AE27" s="104"/>
      <c r="AF27" s="104"/>
      <c r="AG27" s="104"/>
      <c r="AH27" s="104"/>
      <c r="AI27" s="104">
        <v>5</v>
      </c>
      <c r="AJ27" s="104" t="s">
        <v>249</v>
      </c>
      <c r="AK27" s="104"/>
      <c r="AL27" s="104"/>
      <c r="AM27" s="104"/>
      <c r="AN27" s="104"/>
      <c r="AO27" s="104"/>
      <c r="AP27" s="104"/>
      <c r="AQ27" s="104"/>
      <c r="AR27" s="104">
        <v>8</v>
      </c>
      <c r="AS27" s="104" t="s">
        <v>250</v>
      </c>
      <c r="AT27" s="104"/>
      <c r="AU27" s="104"/>
      <c r="AV27" s="104"/>
      <c r="AW27" s="104"/>
      <c r="AX27" s="104">
        <v>4</v>
      </c>
      <c r="AY27" s="104" t="s">
        <v>251</v>
      </c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>
        <f t="shared" ref="BM27:BM32" si="30">+BO27+BR27+BX27+BU27</f>
        <v>2</v>
      </c>
      <c r="BN27" s="104">
        <f t="shared" ref="BN27:BN32" si="31">+BQ27+BT27+BZ27+BW27</f>
        <v>0</v>
      </c>
      <c r="BO27" s="104">
        <v>2</v>
      </c>
      <c r="BP27" s="104" t="s">
        <v>379</v>
      </c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</row>
    <row r="28" spans="1:78" ht="30" customHeight="1" x14ac:dyDescent="0.25">
      <c r="A28" s="104">
        <v>2</v>
      </c>
      <c r="B28" s="186"/>
      <c r="C28" s="104" t="s">
        <v>226</v>
      </c>
      <c r="D28" s="105" t="s">
        <v>227</v>
      </c>
      <c r="E28" s="105" t="s">
        <v>228</v>
      </c>
      <c r="F28" s="147"/>
      <c r="G28" s="105" t="s">
        <v>229</v>
      </c>
      <c r="H28" s="105">
        <v>200694065</v>
      </c>
      <c r="I28" s="105" t="s">
        <v>154</v>
      </c>
      <c r="J28" s="104">
        <v>10</v>
      </c>
      <c r="K28" s="106">
        <f t="shared" si="21"/>
        <v>72</v>
      </c>
      <c r="L28" s="144">
        <f t="shared" si="28"/>
        <v>52</v>
      </c>
      <c r="M28" s="144">
        <f t="shared" si="29"/>
        <v>0</v>
      </c>
      <c r="N28" s="104">
        <v>0</v>
      </c>
      <c r="O28" s="104"/>
      <c r="P28" s="104"/>
      <c r="Q28" s="104"/>
      <c r="R28" s="104"/>
      <c r="S28" s="104"/>
      <c r="T28" s="104"/>
      <c r="U28" s="104"/>
      <c r="V28" s="104"/>
      <c r="W28" s="104">
        <v>20</v>
      </c>
      <c r="X28" s="104" t="s">
        <v>252</v>
      </c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>
        <v>16</v>
      </c>
      <c r="AJ28" s="104" t="s">
        <v>255</v>
      </c>
      <c r="AK28" s="104"/>
      <c r="AL28" s="104"/>
      <c r="AM28" s="104"/>
      <c r="AN28" s="104"/>
      <c r="AO28" s="104"/>
      <c r="AP28" s="104"/>
      <c r="AQ28" s="104"/>
      <c r="AR28" s="104">
        <v>16</v>
      </c>
      <c r="AS28" s="104" t="s">
        <v>256</v>
      </c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>
        <f t="shared" si="30"/>
        <v>20</v>
      </c>
      <c r="BN28" s="104">
        <f t="shared" si="31"/>
        <v>0</v>
      </c>
      <c r="BO28" s="104">
        <v>20</v>
      </c>
      <c r="BP28" s="104" t="s">
        <v>381</v>
      </c>
      <c r="BQ28" s="104"/>
      <c r="BR28" s="104">
        <v>0</v>
      </c>
      <c r="BS28" s="104"/>
      <c r="BT28" s="104"/>
      <c r="BU28" s="104"/>
      <c r="BV28" s="104"/>
      <c r="BW28" s="104"/>
      <c r="BX28" s="104"/>
      <c r="BY28" s="104"/>
      <c r="BZ28" s="104"/>
    </row>
    <row r="29" spans="1:78" s="118" customFormat="1" ht="30" customHeight="1" x14ac:dyDescent="0.25">
      <c r="A29" s="109">
        <v>3</v>
      </c>
      <c r="B29" s="186"/>
      <c r="C29" s="109" t="s">
        <v>226</v>
      </c>
      <c r="D29" s="117" t="s">
        <v>230</v>
      </c>
      <c r="E29" s="117" t="s">
        <v>231</v>
      </c>
      <c r="F29" s="117" t="s">
        <v>627</v>
      </c>
      <c r="G29" s="117" t="s">
        <v>232</v>
      </c>
      <c r="H29" s="117">
        <v>302608355</v>
      </c>
      <c r="I29" s="117" t="s">
        <v>154</v>
      </c>
      <c r="J29" s="109">
        <v>1.5</v>
      </c>
      <c r="K29" s="119">
        <f t="shared" si="21"/>
        <v>169</v>
      </c>
      <c r="L29" s="145">
        <f t="shared" si="28"/>
        <v>64</v>
      </c>
      <c r="M29" s="145">
        <f t="shared" si="29"/>
        <v>0</v>
      </c>
      <c r="N29" s="109">
        <v>12</v>
      </c>
      <c r="O29" s="109" t="s">
        <v>257</v>
      </c>
      <c r="P29" s="109"/>
      <c r="Q29" s="109"/>
      <c r="R29" s="109"/>
      <c r="S29" s="109"/>
      <c r="T29" s="109"/>
      <c r="U29" s="109"/>
      <c r="V29" s="109"/>
      <c r="W29" s="109">
        <v>6</v>
      </c>
      <c r="X29" s="109" t="s">
        <v>252</v>
      </c>
      <c r="Y29" s="109"/>
      <c r="Z29" s="109"/>
      <c r="AA29" s="109"/>
      <c r="AB29" s="109"/>
      <c r="AC29" s="109">
        <v>8</v>
      </c>
      <c r="AD29" s="109" t="s">
        <v>214</v>
      </c>
      <c r="AE29" s="109"/>
      <c r="AF29" s="109">
        <v>10</v>
      </c>
      <c r="AG29" s="109" t="s">
        <v>258</v>
      </c>
      <c r="AH29" s="109"/>
      <c r="AI29" s="109">
        <v>18</v>
      </c>
      <c r="AJ29" s="109" t="s">
        <v>255</v>
      </c>
      <c r="AK29" s="109"/>
      <c r="AL29" s="109"/>
      <c r="AM29" s="109"/>
      <c r="AN29" s="109"/>
      <c r="AO29" s="109">
        <v>6</v>
      </c>
      <c r="AP29" s="109" t="s">
        <v>259</v>
      </c>
      <c r="AQ29" s="109"/>
      <c r="AR29" s="109">
        <v>4</v>
      </c>
      <c r="AS29" s="109" t="s">
        <v>260</v>
      </c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>
        <f t="shared" si="30"/>
        <v>105</v>
      </c>
      <c r="BN29" s="109">
        <f t="shared" si="31"/>
        <v>0</v>
      </c>
      <c r="BO29" s="109">
        <v>73.5</v>
      </c>
      <c r="BP29" s="109" t="s">
        <v>381</v>
      </c>
      <c r="BQ29" s="109"/>
      <c r="BR29" s="109">
        <v>31.5</v>
      </c>
      <c r="BS29" s="109" t="s">
        <v>382</v>
      </c>
      <c r="BT29" s="109"/>
      <c r="BU29" s="109"/>
      <c r="BV29" s="109"/>
      <c r="BW29" s="109"/>
      <c r="BX29" s="109"/>
      <c r="BY29" s="109"/>
      <c r="BZ29" s="109"/>
    </row>
    <row r="30" spans="1:78" s="118" customFormat="1" ht="31.5" customHeight="1" x14ac:dyDescent="0.25">
      <c r="A30" s="109">
        <v>4</v>
      </c>
      <c r="B30" s="186"/>
      <c r="C30" s="109" t="s">
        <v>226</v>
      </c>
      <c r="D30" s="117" t="s">
        <v>233</v>
      </c>
      <c r="E30" s="117" t="s">
        <v>234</v>
      </c>
      <c r="F30" s="147" t="s">
        <v>628</v>
      </c>
      <c r="G30" s="117" t="s">
        <v>235</v>
      </c>
      <c r="H30" s="117">
        <v>300570748</v>
      </c>
      <c r="I30" s="117" t="s">
        <v>154</v>
      </c>
      <c r="J30" s="109">
        <v>1.1000000000000001</v>
      </c>
      <c r="K30" s="119">
        <f t="shared" si="21"/>
        <v>18</v>
      </c>
      <c r="L30" s="145">
        <f t="shared" si="28"/>
        <v>18</v>
      </c>
      <c r="M30" s="145">
        <f t="shared" si="29"/>
        <v>0</v>
      </c>
      <c r="N30" s="109">
        <v>18</v>
      </c>
      <c r="O30" s="109" t="s">
        <v>257</v>
      </c>
      <c r="P30" s="109"/>
      <c r="Q30" s="109"/>
      <c r="R30" s="109"/>
      <c r="S30" s="109"/>
      <c r="T30" s="109"/>
      <c r="U30" s="109"/>
      <c r="V30" s="109"/>
      <c r="W30" s="109">
        <v>0</v>
      </c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>
        <v>0</v>
      </c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4">
        <f t="shared" si="30"/>
        <v>0</v>
      </c>
      <c r="BN30" s="104">
        <f t="shared" si="31"/>
        <v>0</v>
      </c>
      <c r="BO30" s="109">
        <v>0</v>
      </c>
      <c r="BP30" s="109"/>
      <c r="BQ30" s="109"/>
      <c r="BR30" s="109">
        <v>0</v>
      </c>
      <c r="BS30" s="109"/>
      <c r="BT30" s="109"/>
      <c r="BU30" s="109"/>
      <c r="BV30" s="109"/>
      <c r="BW30" s="109"/>
      <c r="BX30" s="109"/>
      <c r="BY30" s="109"/>
      <c r="BZ30" s="109"/>
    </row>
    <row r="31" spans="1:78" s="118" customFormat="1" ht="30" customHeight="1" x14ac:dyDescent="0.25">
      <c r="A31" s="109">
        <v>5</v>
      </c>
      <c r="B31" s="186"/>
      <c r="C31" s="109" t="s">
        <v>226</v>
      </c>
      <c r="D31" s="117" t="s">
        <v>236</v>
      </c>
      <c r="E31" s="117" t="s">
        <v>237</v>
      </c>
      <c r="F31" s="147"/>
      <c r="G31" s="117" t="s">
        <v>238</v>
      </c>
      <c r="H31" s="117">
        <v>200694833</v>
      </c>
      <c r="I31" s="117" t="s">
        <v>154</v>
      </c>
      <c r="J31" s="109">
        <v>6.5</v>
      </c>
      <c r="K31" s="119">
        <f t="shared" si="21"/>
        <v>34</v>
      </c>
      <c r="L31" s="145">
        <f t="shared" si="28"/>
        <v>26</v>
      </c>
      <c r="M31" s="145">
        <f t="shared" si="29"/>
        <v>0</v>
      </c>
      <c r="N31" s="109"/>
      <c r="O31" s="109"/>
      <c r="P31" s="109"/>
      <c r="Q31" s="109"/>
      <c r="R31" s="109"/>
      <c r="S31" s="109"/>
      <c r="T31" s="109"/>
      <c r="U31" s="109"/>
      <c r="V31" s="109"/>
      <c r="W31" s="109">
        <v>8</v>
      </c>
      <c r="X31" s="109" t="s">
        <v>252</v>
      </c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>
        <v>10</v>
      </c>
      <c r="AP31" s="109" t="s">
        <v>259</v>
      </c>
      <c r="AQ31" s="109"/>
      <c r="AR31" s="109">
        <v>8</v>
      </c>
      <c r="AS31" s="109" t="s">
        <v>260</v>
      </c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4">
        <f t="shared" si="30"/>
        <v>8</v>
      </c>
      <c r="BN31" s="104">
        <f t="shared" si="31"/>
        <v>0</v>
      </c>
      <c r="BO31" s="109">
        <v>8</v>
      </c>
      <c r="BP31" s="109" t="s">
        <v>381</v>
      </c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</row>
    <row r="32" spans="1:78" ht="30" customHeight="1" x14ac:dyDescent="0.25">
      <c r="A32" s="104">
        <v>6</v>
      </c>
      <c r="B32" s="186"/>
      <c r="C32" s="104" t="s">
        <v>239</v>
      </c>
      <c r="D32" s="105" t="s">
        <v>240</v>
      </c>
      <c r="E32" s="105" t="s">
        <v>241</v>
      </c>
      <c r="F32" s="147" t="s">
        <v>629</v>
      </c>
      <c r="G32" s="105" t="s">
        <v>242</v>
      </c>
      <c r="H32" s="105">
        <v>200710234</v>
      </c>
      <c r="I32" s="105" t="s">
        <v>576</v>
      </c>
      <c r="J32" s="104">
        <v>20</v>
      </c>
      <c r="K32" s="106">
        <f t="shared" si="21"/>
        <v>60</v>
      </c>
      <c r="L32" s="144">
        <f t="shared" si="28"/>
        <v>57</v>
      </c>
      <c r="M32" s="144">
        <f t="shared" si="29"/>
        <v>0</v>
      </c>
      <c r="N32" s="104"/>
      <c r="O32" s="104"/>
      <c r="P32" s="104"/>
      <c r="Q32" s="104"/>
      <c r="R32" s="104"/>
      <c r="S32" s="104"/>
      <c r="T32" s="104"/>
      <c r="U32" s="104"/>
      <c r="V32" s="104"/>
      <c r="W32" s="104">
        <v>10</v>
      </c>
      <c r="X32" s="104" t="s">
        <v>252</v>
      </c>
      <c r="Y32" s="104"/>
      <c r="Z32" s="104"/>
      <c r="AA32" s="104"/>
      <c r="AB32" s="104"/>
      <c r="AC32" s="104"/>
      <c r="AD32" s="104"/>
      <c r="AE32" s="104"/>
      <c r="AF32" s="104">
        <v>5</v>
      </c>
      <c r="AG32" s="104" t="s">
        <v>261</v>
      </c>
      <c r="AH32" s="104"/>
      <c r="AI32" s="104"/>
      <c r="AJ32" s="104"/>
      <c r="AK32" s="104"/>
      <c r="AL32" s="104"/>
      <c r="AM32" s="104"/>
      <c r="AN32" s="104"/>
      <c r="AO32" s="104">
        <v>12</v>
      </c>
      <c r="AP32" s="104" t="s">
        <v>253</v>
      </c>
      <c r="AQ32" s="104"/>
      <c r="AR32" s="104">
        <v>30</v>
      </c>
      <c r="AS32" s="104" t="s">
        <v>254</v>
      </c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>
        <f t="shared" si="30"/>
        <v>3</v>
      </c>
      <c r="BN32" s="104">
        <f t="shared" si="31"/>
        <v>0</v>
      </c>
      <c r="BO32" s="104">
        <v>3</v>
      </c>
      <c r="BP32" s="104" t="s">
        <v>380</v>
      </c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</row>
    <row r="33" spans="1:78" s="113" customFormat="1" ht="19.5" customHeight="1" x14ac:dyDescent="0.25">
      <c r="A33" s="110">
        <f>+A32</f>
        <v>6</v>
      </c>
      <c r="B33" s="184" t="s">
        <v>563</v>
      </c>
      <c r="C33" s="185"/>
      <c r="D33" s="111" t="s">
        <v>1</v>
      </c>
      <c r="E33" s="112" t="s">
        <v>1</v>
      </c>
      <c r="F33" s="152"/>
      <c r="G33" s="112" t="s">
        <v>1</v>
      </c>
      <c r="H33" s="112" t="s">
        <v>1</v>
      </c>
      <c r="I33" s="112" t="s">
        <v>1</v>
      </c>
      <c r="J33" s="110">
        <f t="shared" ref="J33:AO33" si="32">SUM(J27:J32)</f>
        <v>44.1</v>
      </c>
      <c r="K33" s="148">
        <f t="shared" si="32"/>
        <v>453.55</v>
      </c>
      <c r="L33" s="148">
        <f t="shared" si="32"/>
        <v>315.55</v>
      </c>
      <c r="M33" s="148">
        <f t="shared" si="32"/>
        <v>0</v>
      </c>
      <c r="N33" s="148">
        <f t="shared" si="32"/>
        <v>41.5</v>
      </c>
      <c r="O33" s="110">
        <f t="shared" si="32"/>
        <v>0</v>
      </c>
      <c r="P33" s="110">
        <f t="shared" si="32"/>
        <v>0</v>
      </c>
      <c r="Q33" s="110">
        <f t="shared" si="32"/>
        <v>2</v>
      </c>
      <c r="R33" s="110">
        <f t="shared" si="32"/>
        <v>0</v>
      </c>
      <c r="S33" s="110">
        <f t="shared" si="32"/>
        <v>0</v>
      </c>
      <c r="T33" s="110">
        <f t="shared" si="32"/>
        <v>5</v>
      </c>
      <c r="U33" s="110">
        <f t="shared" si="32"/>
        <v>0</v>
      </c>
      <c r="V33" s="110">
        <f t="shared" si="32"/>
        <v>0</v>
      </c>
      <c r="W33" s="110">
        <f t="shared" si="32"/>
        <v>102.05</v>
      </c>
      <c r="X33" s="110">
        <f t="shared" si="32"/>
        <v>0</v>
      </c>
      <c r="Y33" s="110">
        <f t="shared" si="32"/>
        <v>0</v>
      </c>
      <c r="Z33" s="110">
        <f t="shared" si="32"/>
        <v>4</v>
      </c>
      <c r="AA33" s="110">
        <f t="shared" si="32"/>
        <v>0</v>
      </c>
      <c r="AB33" s="110">
        <f t="shared" si="32"/>
        <v>0</v>
      </c>
      <c r="AC33" s="110">
        <f t="shared" si="32"/>
        <v>9</v>
      </c>
      <c r="AD33" s="110">
        <f t="shared" si="32"/>
        <v>0</v>
      </c>
      <c r="AE33" s="110">
        <f t="shared" si="32"/>
        <v>0</v>
      </c>
      <c r="AF33" s="110">
        <f t="shared" si="32"/>
        <v>15</v>
      </c>
      <c r="AG33" s="110">
        <f t="shared" si="32"/>
        <v>0</v>
      </c>
      <c r="AH33" s="110">
        <f t="shared" si="32"/>
        <v>0</v>
      </c>
      <c r="AI33" s="110">
        <f t="shared" si="32"/>
        <v>39</v>
      </c>
      <c r="AJ33" s="110">
        <f t="shared" si="32"/>
        <v>0</v>
      </c>
      <c r="AK33" s="110">
        <f t="shared" si="32"/>
        <v>0</v>
      </c>
      <c r="AL33" s="110">
        <f t="shared" si="32"/>
        <v>0</v>
      </c>
      <c r="AM33" s="110">
        <f t="shared" si="32"/>
        <v>0</v>
      </c>
      <c r="AN33" s="110">
        <f t="shared" si="32"/>
        <v>0</v>
      </c>
      <c r="AO33" s="110">
        <f t="shared" si="32"/>
        <v>28</v>
      </c>
      <c r="AP33" s="110">
        <f t="shared" ref="AP33:BI33" si="33">SUM(AP27:AP32)</f>
        <v>0</v>
      </c>
      <c r="AQ33" s="110">
        <f t="shared" si="33"/>
        <v>0</v>
      </c>
      <c r="AR33" s="110">
        <f t="shared" si="33"/>
        <v>66</v>
      </c>
      <c r="AS33" s="110">
        <f t="shared" si="33"/>
        <v>0</v>
      </c>
      <c r="AT33" s="110">
        <f t="shared" si="33"/>
        <v>0</v>
      </c>
      <c r="AU33" s="110">
        <f t="shared" si="33"/>
        <v>0</v>
      </c>
      <c r="AV33" s="110">
        <f t="shared" si="33"/>
        <v>0</v>
      </c>
      <c r="AW33" s="110">
        <f t="shared" si="33"/>
        <v>0</v>
      </c>
      <c r="AX33" s="110">
        <f t="shared" si="33"/>
        <v>4</v>
      </c>
      <c r="AY33" s="110">
        <f t="shared" si="33"/>
        <v>0</v>
      </c>
      <c r="AZ33" s="110">
        <f t="shared" si="33"/>
        <v>0</v>
      </c>
      <c r="BA33" s="110">
        <f t="shared" si="33"/>
        <v>0</v>
      </c>
      <c r="BB33" s="110">
        <f t="shared" si="33"/>
        <v>0</v>
      </c>
      <c r="BC33" s="110">
        <f t="shared" si="33"/>
        <v>0</v>
      </c>
      <c r="BD33" s="110">
        <f t="shared" si="33"/>
        <v>0</v>
      </c>
      <c r="BE33" s="110">
        <f t="shared" si="33"/>
        <v>0</v>
      </c>
      <c r="BF33" s="110">
        <f t="shared" si="33"/>
        <v>0</v>
      </c>
      <c r="BG33" s="110">
        <f t="shared" si="33"/>
        <v>0</v>
      </c>
      <c r="BH33" s="110">
        <f t="shared" si="33"/>
        <v>0</v>
      </c>
      <c r="BI33" s="110">
        <f t="shared" si="33"/>
        <v>0</v>
      </c>
      <c r="BJ33" s="110"/>
      <c r="BK33" s="110"/>
      <c r="BL33" s="110"/>
      <c r="BM33" s="110">
        <f t="shared" ref="BM33:BZ33" si="34">SUM(BM27:BM32)</f>
        <v>138</v>
      </c>
      <c r="BN33" s="110">
        <f t="shared" si="34"/>
        <v>0</v>
      </c>
      <c r="BO33" s="110">
        <f t="shared" si="34"/>
        <v>106.5</v>
      </c>
      <c r="BP33" s="110">
        <f t="shared" si="34"/>
        <v>0</v>
      </c>
      <c r="BQ33" s="110">
        <f t="shared" si="34"/>
        <v>0</v>
      </c>
      <c r="BR33" s="110">
        <f t="shared" si="34"/>
        <v>31.5</v>
      </c>
      <c r="BS33" s="110">
        <f t="shared" si="34"/>
        <v>0</v>
      </c>
      <c r="BT33" s="110">
        <f t="shared" si="34"/>
        <v>0</v>
      </c>
      <c r="BU33" s="110">
        <f t="shared" si="34"/>
        <v>0</v>
      </c>
      <c r="BV33" s="110">
        <f t="shared" si="34"/>
        <v>0</v>
      </c>
      <c r="BW33" s="110">
        <f t="shared" si="34"/>
        <v>0</v>
      </c>
      <c r="BX33" s="110">
        <f t="shared" si="34"/>
        <v>0</v>
      </c>
      <c r="BY33" s="110">
        <f t="shared" si="34"/>
        <v>0</v>
      </c>
      <c r="BZ33" s="110">
        <f t="shared" si="34"/>
        <v>0</v>
      </c>
    </row>
    <row r="34" spans="1:78" s="118" customFormat="1" ht="27" customHeight="1" x14ac:dyDescent="0.25">
      <c r="A34" s="109">
        <v>1</v>
      </c>
      <c r="B34" s="181" t="s">
        <v>82</v>
      </c>
      <c r="C34" s="139" t="s">
        <v>543</v>
      </c>
      <c r="D34" s="133" t="s">
        <v>544</v>
      </c>
      <c r="E34" s="117" t="s">
        <v>571</v>
      </c>
      <c r="F34" s="147" t="s">
        <v>630</v>
      </c>
      <c r="G34" s="117" t="s">
        <v>551</v>
      </c>
      <c r="H34" s="117">
        <v>204931700</v>
      </c>
      <c r="I34" s="117" t="s">
        <v>154</v>
      </c>
      <c r="J34" s="109">
        <v>4.0999999999999996</v>
      </c>
      <c r="K34" s="106">
        <f t="shared" ref="K34:K38" si="35">+L34+BM34</f>
        <v>61.999999999999993</v>
      </c>
      <c r="L34" s="144">
        <f t="shared" ref="L34:L38" si="36">+N34+Q34+T34+W34+Z34+AC34+AF34+AI34+AL34+AO34+AR34+AU34+AX34+BA34+BD34+BG34</f>
        <v>61.399999999999991</v>
      </c>
      <c r="M34" s="144">
        <f t="shared" ref="M34:M38" si="37">+P34+S34+V34+Y34+AB34+AE34+AH34+AK34+AN34+AQ34+AT34+AW34+AZ34+BC34+BF34+BI34</f>
        <v>0</v>
      </c>
      <c r="N34" s="109">
        <v>7</v>
      </c>
      <c r="O34" s="109" t="s">
        <v>404</v>
      </c>
      <c r="P34" s="109"/>
      <c r="Q34" s="109">
        <v>5.5</v>
      </c>
      <c r="R34" s="109" t="s">
        <v>405</v>
      </c>
      <c r="S34" s="109"/>
      <c r="T34" s="109"/>
      <c r="U34" s="109"/>
      <c r="V34" s="109"/>
      <c r="W34" s="109">
        <v>2.9</v>
      </c>
      <c r="X34" s="109" t="s">
        <v>215</v>
      </c>
      <c r="Y34" s="109"/>
      <c r="Z34" s="109">
        <v>6.6</v>
      </c>
      <c r="AA34" s="109" t="s">
        <v>202</v>
      </c>
      <c r="AB34" s="109"/>
      <c r="AC34" s="109">
        <v>3.8</v>
      </c>
      <c r="AD34" s="109" t="s">
        <v>407</v>
      </c>
      <c r="AE34" s="109"/>
      <c r="AF34" s="109">
        <v>6</v>
      </c>
      <c r="AG34" s="109" t="s">
        <v>403</v>
      </c>
      <c r="AH34" s="109"/>
      <c r="AI34" s="109"/>
      <c r="AJ34" s="109"/>
      <c r="AK34" s="109"/>
      <c r="AL34" s="109">
        <v>5.5</v>
      </c>
      <c r="AM34" s="109" t="s">
        <v>408</v>
      </c>
      <c r="AN34" s="109"/>
      <c r="AO34" s="109">
        <v>7.9</v>
      </c>
      <c r="AP34" s="109" t="s">
        <v>411</v>
      </c>
      <c r="AQ34" s="109"/>
      <c r="AR34" s="109">
        <v>16.2</v>
      </c>
      <c r="AS34" s="109" t="s">
        <v>412</v>
      </c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4">
        <f t="shared" ref="BM34:BM38" si="38">+BO34+BR34+BX34+BU34</f>
        <v>0.6</v>
      </c>
      <c r="BN34" s="104">
        <f t="shared" ref="BN34:BN38" si="39">+BQ34+BT34+BZ34+BW34</f>
        <v>0</v>
      </c>
      <c r="BO34" s="109">
        <v>0.6</v>
      </c>
      <c r="BP34" s="109" t="s">
        <v>415</v>
      </c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</row>
    <row r="35" spans="1:78" s="118" customFormat="1" ht="27" customHeight="1" x14ac:dyDescent="0.25">
      <c r="A35" s="109">
        <v>2</v>
      </c>
      <c r="B35" s="182"/>
      <c r="C35" s="181" t="s">
        <v>545</v>
      </c>
      <c r="D35" s="133" t="s">
        <v>546</v>
      </c>
      <c r="E35" s="117" t="s">
        <v>572</v>
      </c>
      <c r="F35" s="147" t="s">
        <v>630</v>
      </c>
      <c r="G35" s="117" t="s">
        <v>552</v>
      </c>
      <c r="H35" s="117">
        <v>201964829</v>
      </c>
      <c r="I35" s="117" t="s">
        <v>154</v>
      </c>
      <c r="J35" s="109">
        <v>9.5399999999999991</v>
      </c>
      <c r="K35" s="106">
        <f t="shared" si="35"/>
        <v>10.9</v>
      </c>
      <c r="L35" s="144">
        <f t="shared" si="36"/>
        <v>5.9</v>
      </c>
      <c r="M35" s="144">
        <f t="shared" si="37"/>
        <v>0</v>
      </c>
      <c r="N35" s="109">
        <v>0.8</v>
      </c>
      <c r="O35" s="109" t="s">
        <v>404</v>
      </c>
      <c r="P35" s="109"/>
      <c r="Q35" s="109"/>
      <c r="R35" s="109"/>
      <c r="S35" s="109"/>
      <c r="T35" s="109">
        <v>1.6</v>
      </c>
      <c r="U35" s="109" t="s">
        <v>406</v>
      </c>
      <c r="V35" s="109"/>
      <c r="W35" s="109">
        <v>0.7</v>
      </c>
      <c r="X35" s="109" t="s">
        <v>414</v>
      </c>
      <c r="Y35" s="109"/>
      <c r="Z35" s="109">
        <v>0.3</v>
      </c>
      <c r="AA35" s="109" t="s">
        <v>202</v>
      </c>
      <c r="AB35" s="109"/>
      <c r="AC35" s="109">
        <v>2.5</v>
      </c>
      <c r="AD35" s="109" t="s">
        <v>556</v>
      </c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4">
        <f t="shared" si="38"/>
        <v>5</v>
      </c>
      <c r="BN35" s="104">
        <f t="shared" si="39"/>
        <v>0</v>
      </c>
      <c r="BO35" s="109">
        <v>5</v>
      </c>
      <c r="BP35" s="109" t="s">
        <v>216</v>
      </c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</row>
    <row r="36" spans="1:78" s="118" customFormat="1" ht="31.5" customHeight="1" x14ac:dyDescent="0.25">
      <c r="A36" s="109">
        <v>3</v>
      </c>
      <c r="B36" s="182"/>
      <c r="C36" s="183"/>
      <c r="D36" s="133" t="s">
        <v>547</v>
      </c>
      <c r="E36" s="117" t="s">
        <v>573</v>
      </c>
      <c r="F36" s="147" t="s">
        <v>631</v>
      </c>
      <c r="G36" s="117" t="s">
        <v>553</v>
      </c>
      <c r="H36" s="117">
        <v>200208074</v>
      </c>
      <c r="I36" s="117" t="s">
        <v>154</v>
      </c>
      <c r="J36" s="109">
        <v>12.41</v>
      </c>
      <c r="K36" s="106">
        <f t="shared" si="35"/>
        <v>2</v>
      </c>
      <c r="L36" s="144">
        <f t="shared" si="36"/>
        <v>0</v>
      </c>
      <c r="M36" s="144">
        <f t="shared" si="37"/>
        <v>0</v>
      </c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4">
        <f t="shared" si="38"/>
        <v>2</v>
      </c>
      <c r="BN36" s="104">
        <f t="shared" si="39"/>
        <v>0</v>
      </c>
      <c r="BO36" s="109">
        <v>2</v>
      </c>
      <c r="BP36" s="109" t="s">
        <v>415</v>
      </c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</row>
    <row r="37" spans="1:78" s="118" customFormat="1" ht="27" customHeight="1" x14ac:dyDescent="0.25">
      <c r="A37" s="109">
        <v>4</v>
      </c>
      <c r="B37" s="182"/>
      <c r="C37" s="181" t="s">
        <v>548</v>
      </c>
      <c r="D37" s="133" t="s">
        <v>549</v>
      </c>
      <c r="E37" s="117" t="s">
        <v>574</v>
      </c>
      <c r="F37" s="147" t="s">
        <v>632</v>
      </c>
      <c r="G37" s="117" t="s">
        <v>554</v>
      </c>
      <c r="H37" s="117">
        <v>205727564</v>
      </c>
      <c r="I37" s="117" t="s">
        <v>154</v>
      </c>
      <c r="J37" s="109">
        <v>5</v>
      </c>
      <c r="K37" s="106">
        <f t="shared" si="35"/>
        <v>43</v>
      </c>
      <c r="L37" s="144">
        <f t="shared" si="36"/>
        <v>28</v>
      </c>
      <c r="M37" s="144">
        <f t="shared" si="37"/>
        <v>0</v>
      </c>
      <c r="N37" s="109">
        <v>4</v>
      </c>
      <c r="O37" s="109" t="s">
        <v>413</v>
      </c>
      <c r="P37" s="109"/>
      <c r="Q37" s="109">
        <v>3</v>
      </c>
      <c r="R37" s="109" t="s">
        <v>405</v>
      </c>
      <c r="S37" s="109"/>
      <c r="T37" s="109">
        <v>2</v>
      </c>
      <c r="U37" s="109" t="s">
        <v>406</v>
      </c>
      <c r="V37" s="109"/>
      <c r="W37" s="109">
        <v>6</v>
      </c>
      <c r="X37" s="109" t="s">
        <v>215</v>
      </c>
      <c r="Y37" s="109"/>
      <c r="Z37" s="109"/>
      <c r="AA37" s="109"/>
      <c r="AB37" s="109"/>
      <c r="AC37" s="109">
        <v>5</v>
      </c>
      <c r="AD37" s="109" t="s">
        <v>407</v>
      </c>
      <c r="AE37" s="109"/>
      <c r="AF37" s="109">
        <v>3</v>
      </c>
      <c r="AG37" s="109" t="s">
        <v>403</v>
      </c>
      <c r="AH37" s="109"/>
      <c r="AI37" s="109">
        <v>1</v>
      </c>
      <c r="AJ37" s="109" t="s">
        <v>410</v>
      </c>
      <c r="AK37" s="109"/>
      <c r="AL37" s="109">
        <v>1</v>
      </c>
      <c r="AM37" s="109" t="s">
        <v>408</v>
      </c>
      <c r="AN37" s="109"/>
      <c r="AO37" s="109"/>
      <c r="AP37" s="109"/>
      <c r="AQ37" s="109"/>
      <c r="AR37" s="109">
        <v>2</v>
      </c>
      <c r="AS37" s="109" t="s">
        <v>412</v>
      </c>
      <c r="AT37" s="109"/>
      <c r="AU37" s="109"/>
      <c r="AV37" s="109"/>
      <c r="AW37" s="109"/>
      <c r="AX37" s="109">
        <v>1</v>
      </c>
      <c r="AY37" s="109" t="s">
        <v>419</v>
      </c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4">
        <f t="shared" si="38"/>
        <v>15</v>
      </c>
      <c r="BN37" s="104">
        <f t="shared" si="39"/>
        <v>0</v>
      </c>
      <c r="BO37" s="109"/>
      <c r="BP37" s="109"/>
      <c r="BQ37" s="109"/>
      <c r="BR37" s="109">
        <v>15</v>
      </c>
      <c r="BS37" s="109" t="s">
        <v>557</v>
      </c>
      <c r="BT37" s="109"/>
      <c r="BU37" s="109"/>
      <c r="BV37" s="109"/>
      <c r="BW37" s="109"/>
      <c r="BX37" s="109"/>
      <c r="BY37" s="109"/>
      <c r="BZ37" s="109"/>
    </row>
    <row r="38" spans="1:78" s="118" customFormat="1" ht="27" customHeight="1" x14ac:dyDescent="0.25">
      <c r="A38" s="109">
        <v>5</v>
      </c>
      <c r="B38" s="183"/>
      <c r="C38" s="183"/>
      <c r="D38" s="133" t="s">
        <v>550</v>
      </c>
      <c r="E38" s="117" t="s">
        <v>575</v>
      </c>
      <c r="F38" s="147" t="s">
        <v>630</v>
      </c>
      <c r="G38" s="117" t="s">
        <v>555</v>
      </c>
      <c r="H38" s="117">
        <v>305899032</v>
      </c>
      <c r="I38" s="117" t="s">
        <v>154</v>
      </c>
      <c r="J38" s="109">
        <v>10</v>
      </c>
      <c r="K38" s="106">
        <f t="shared" si="35"/>
        <v>23.9</v>
      </c>
      <c r="L38" s="144">
        <f t="shared" si="36"/>
        <v>23.9</v>
      </c>
      <c r="M38" s="144">
        <f t="shared" si="37"/>
        <v>0</v>
      </c>
      <c r="N38" s="109">
        <v>5</v>
      </c>
      <c r="O38" s="109"/>
      <c r="P38" s="109"/>
      <c r="Q38" s="109">
        <v>4</v>
      </c>
      <c r="R38" s="109"/>
      <c r="S38" s="109"/>
      <c r="T38" s="109">
        <v>2</v>
      </c>
      <c r="U38" s="109"/>
      <c r="V38" s="109"/>
      <c r="W38" s="109">
        <v>4.5999999999999996</v>
      </c>
      <c r="X38" s="109" t="s">
        <v>215</v>
      </c>
      <c r="Y38" s="109"/>
      <c r="Z38" s="109">
        <v>3.8</v>
      </c>
      <c r="AA38" s="109" t="s">
        <v>202</v>
      </c>
      <c r="AB38" s="109"/>
      <c r="AC38" s="109">
        <v>2.5</v>
      </c>
      <c r="AD38" s="109" t="s">
        <v>556</v>
      </c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>
        <v>2</v>
      </c>
      <c r="AS38" s="109" t="s">
        <v>412</v>
      </c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4">
        <f t="shared" si="38"/>
        <v>0</v>
      </c>
      <c r="BN38" s="104">
        <f t="shared" si="39"/>
        <v>0</v>
      </c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</row>
    <row r="39" spans="1:78" s="113" customFormat="1" ht="19.5" customHeight="1" x14ac:dyDescent="0.25">
      <c r="A39" s="110">
        <f>+A38</f>
        <v>5</v>
      </c>
      <c r="B39" s="184" t="s">
        <v>564</v>
      </c>
      <c r="C39" s="185"/>
      <c r="D39" s="111" t="s">
        <v>1</v>
      </c>
      <c r="E39" s="112" t="s">
        <v>1</v>
      </c>
      <c r="F39" s="152"/>
      <c r="G39" s="112" t="s">
        <v>1</v>
      </c>
      <c r="H39" s="112" t="s">
        <v>1</v>
      </c>
      <c r="I39" s="112" t="s">
        <v>1</v>
      </c>
      <c r="J39" s="110">
        <f t="shared" ref="J39:AO39" si="40">SUM(J34:J38)</f>
        <v>41.05</v>
      </c>
      <c r="K39" s="110">
        <f t="shared" si="40"/>
        <v>141.79999999999998</v>
      </c>
      <c r="L39" s="110">
        <f t="shared" si="40"/>
        <v>119.19999999999999</v>
      </c>
      <c r="M39" s="110">
        <f t="shared" si="40"/>
        <v>0</v>
      </c>
      <c r="N39" s="110">
        <f t="shared" si="40"/>
        <v>16.8</v>
      </c>
      <c r="O39" s="110">
        <f t="shared" si="40"/>
        <v>0</v>
      </c>
      <c r="P39" s="110">
        <f t="shared" si="40"/>
        <v>0</v>
      </c>
      <c r="Q39" s="110">
        <f t="shared" si="40"/>
        <v>12.5</v>
      </c>
      <c r="R39" s="110">
        <f t="shared" si="40"/>
        <v>0</v>
      </c>
      <c r="S39" s="110">
        <f t="shared" si="40"/>
        <v>0</v>
      </c>
      <c r="T39" s="110">
        <f t="shared" si="40"/>
        <v>5.6</v>
      </c>
      <c r="U39" s="110">
        <f t="shared" si="40"/>
        <v>0</v>
      </c>
      <c r="V39" s="110">
        <f t="shared" si="40"/>
        <v>0</v>
      </c>
      <c r="W39" s="110">
        <f t="shared" si="40"/>
        <v>14.2</v>
      </c>
      <c r="X39" s="110">
        <f t="shared" si="40"/>
        <v>0</v>
      </c>
      <c r="Y39" s="110">
        <f t="shared" si="40"/>
        <v>0</v>
      </c>
      <c r="Z39" s="110">
        <f t="shared" si="40"/>
        <v>10.7</v>
      </c>
      <c r="AA39" s="110">
        <f t="shared" si="40"/>
        <v>0</v>
      </c>
      <c r="AB39" s="110">
        <f t="shared" si="40"/>
        <v>0</v>
      </c>
      <c r="AC39" s="110">
        <f t="shared" si="40"/>
        <v>13.8</v>
      </c>
      <c r="AD39" s="110">
        <f t="shared" si="40"/>
        <v>0</v>
      </c>
      <c r="AE39" s="110">
        <f t="shared" si="40"/>
        <v>0</v>
      </c>
      <c r="AF39" s="110">
        <f t="shared" si="40"/>
        <v>9</v>
      </c>
      <c r="AG39" s="110">
        <f t="shared" si="40"/>
        <v>0</v>
      </c>
      <c r="AH39" s="110">
        <f t="shared" si="40"/>
        <v>0</v>
      </c>
      <c r="AI39" s="110">
        <f t="shared" si="40"/>
        <v>1</v>
      </c>
      <c r="AJ39" s="110">
        <f t="shared" si="40"/>
        <v>0</v>
      </c>
      <c r="AK39" s="110">
        <f t="shared" si="40"/>
        <v>0</v>
      </c>
      <c r="AL39" s="110">
        <f t="shared" si="40"/>
        <v>6.5</v>
      </c>
      <c r="AM39" s="110">
        <f t="shared" si="40"/>
        <v>0</v>
      </c>
      <c r="AN39" s="110">
        <f t="shared" si="40"/>
        <v>0</v>
      </c>
      <c r="AO39" s="110">
        <f t="shared" si="40"/>
        <v>7.9</v>
      </c>
      <c r="AP39" s="110">
        <f t="shared" ref="AP39:BI39" si="41">SUM(AP34:AP38)</f>
        <v>0</v>
      </c>
      <c r="AQ39" s="110">
        <f t="shared" si="41"/>
        <v>0</v>
      </c>
      <c r="AR39" s="110">
        <f t="shared" si="41"/>
        <v>20.2</v>
      </c>
      <c r="AS39" s="110">
        <f t="shared" si="41"/>
        <v>0</v>
      </c>
      <c r="AT39" s="110">
        <f t="shared" si="41"/>
        <v>0</v>
      </c>
      <c r="AU39" s="110">
        <f t="shared" si="41"/>
        <v>0</v>
      </c>
      <c r="AV39" s="110">
        <f t="shared" si="41"/>
        <v>0</v>
      </c>
      <c r="AW39" s="110">
        <f t="shared" si="41"/>
        <v>0</v>
      </c>
      <c r="AX39" s="110">
        <f t="shared" si="41"/>
        <v>1</v>
      </c>
      <c r="AY39" s="110">
        <f t="shared" si="41"/>
        <v>0</v>
      </c>
      <c r="AZ39" s="110">
        <f t="shared" si="41"/>
        <v>0</v>
      </c>
      <c r="BA39" s="110">
        <f t="shared" si="41"/>
        <v>0</v>
      </c>
      <c r="BB39" s="110">
        <f t="shared" si="41"/>
        <v>0</v>
      </c>
      <c r="BC39" s="110">
        <f t="shared" si="41"/>
        <v>0</v>
      </c>
      <c r="BD39" s="110">
        <f t="shared" si="41"/>
        <v>0</v>
      </c>
      <c r="BE39" s="110">
        <f t="shared" si="41"/>
        <v>0</v>
      </c>
      <c r="BF39" s="110">
        <f t="shared" si="41"/>
        <v>0</v>
      </c>
      <c r="BG39" s="110">
        <f t="shared" si="41"/>
        <v>0</v>
      </c>
      <c r="BH39" s="110">
        <f t="shared" si="41"/>
        <v>0</v>
      </c>
      <c r="BI39" s="110">
        <f t="shared" si="41"/>
        <v>0</v>
      </c>
      <c r="BJ39" s="110"/>
      <c r="BK39" s="110"/>
      <c r="BL39" s="110"/>
      <c r="BM39" s="110">
        <f t="shared" ref="BM39:BZ39" si="42">SUM(BM34:BM38)</f>
        <v>22.6</v>
      </c>
      <c r="BN39" s="110">
        <f t="shared" si="42"/>
        <v>0</v>
      </c>
      <c r="BO39" s="110">
        <f t="shared" si="42"/>
        <v>7.6</v>
      </c>
      <c r="BP39" s="110">
        <f t="shared" si="42"/>
        <v>0</v>
      </c>
      <c r="BQ39" s="110">
        <f t="shared" si="42"/>
        <v>0</v>
      </c>
      <c r="BR39" s="110">
        <f t="shared" si="42"/>
        <v>15</v>
      </c>
      <c r="BS39" s="110">
        <f t="shared" si="42"/>
        <v>0</v>
      </c>
      <c r="BT39" s="110">
        <f t="shared" si="42"/>
        <v>0</v>
      </c>
      <c r="BU39" s="110">
        <f t="shared" si="42"/>
        <v>0</v>
      </c>
      <c r="BV39" s="110">
        <f t="shared" si="42"/>
        <v>0</v>
      </c>
      <c r="BW39" s="110">
        <f t="shared" si="42"/>
        <v>0</v>
      </c>
      <c r="BX39" s="110">
        <f t="shared" si="42"/>
        <v>0</v>
      </c>
      <c r="BY39" s="110">
        <f t="shared" si="42"/>
        <v>0</v>
      </c>
      <c r="BZ39" s="110">
        <f t="shared" si="42"/>
        <v>0</v>
      </c>
    </row>
    <row r="40" spans="1:78" ht="39.75" customHeight="1" x14ac:dyDescent="0.25">
      <c r="A40" s="104">
        <v>1</v>
      </c>
      <c r="B40" s="188" t="s">
        <v>81</v>
      </c>
      <c r="C40" s="104" t="s">
        <v>190</v>
      </c>
      <c r="D40" s="105" t="s">
        <v>191</v>
      </c>
      <c r="E40" s="105" t="s">
        <v>192</v>
      </c>
      <c r="F40" s="147" t="s">
        <v>650</v>
      </c>
      <c r="G40" s="105" t="s">
        <v>193</v>
      </c>
      <c r="H40" s="105">
        <v>305118204</v>
      </c>
      <c r="I40" s="105" t="s">
        <v>91</v>
      </c>
      <c r="J40" s="104">
        <v>1</v>
      </c>
      <c r="K40" s="106">
        <f t="shared" si="21"/>
        <v>28</v>
      </c>
      <c r="L40" s="144">
        <f t="shared" ref="L40:L41" si="43">+N40+Q40+T40+W40+Z40+AC40+AF40+AI40+AL40+AO40+AR40+AU40+AX40+BA40+BD40+BG40</f>
        <v>28</v>
      </c>
      <c r="M40" s="144">
        <f t="shared" ref="M40:M41" si="44">+P40+S40+V40+Y40+AB40+AE40+AH40+AK40+AN40+AQ40+AT40+AW40+AZ40+BC40+BF40+BI40</f>
        <v>0</v>
      </c>
      <c r="N40" s="104"/>
      <c r="O40" s="104"/>
      <c r="P40" s="104"/>
      <c r="Q40" s="104"/>
      <c r="R40" s="104"/>
      <c r="S40" s="104"/>
      <c r="T40" s="104"/>
      <c r="U40" s="104"/>
      <c r="V40" s="104"/>
      <c r="W40" s="104">
        <v>19</v>
      </c>
      <c r="X40" s="104" t="s">
        <v>199</v>
      </c>
      <c r="Y40" s="104"/>
      <c r="Z40" s="104"/>
      <c r="AA40" s="104"/>
      <c r="AB40" s="104"/>
      <c r="AC40" s="104">
        <v>5</v>
      </c>
      <c r="AD40" s="104" t="s">
        <v>200</v>
      </c>
      <c r="AE40" s="104"/>
      <c r="AF40" s="104">
        <v>4</v>
      </c>
      <c r="AG40" s="104" t="s">
        <v>201</v>
      </c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>
        <f t="shared" ref="BM40:BM41" si="45">+BO40+BR40+BX40+BU40</f>
        <v>0</v>
      </c>
      <c r="BN40" s="104">
        <f t="shared" ref="BN40:BN41" si="46">+BQ40+BT40+BZ40+BW40</f>
        <v>0</v>
      </c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</row>
    <row r="41" spans="1:78" ht="27.75" customHeight="1" x14ac:dyDescent="0.25">
      <c r="A41" s="104">
        <v>2</v>
      </c>
      <c r="B41" s="187"/>
      <c r="C41" s="104" t="s">
        <v>197</v>
      </c>
      <c r="D41" s="105" t="s">
        <v>198</v>
      </c>
      <c r="E41" s="105" t="s">
        <v>648</v>
      </c>
      <c r="F41" s="147" t="s">
        <v>651</v>
      </c>
      <c r="G41" s="117" t="s">
        <v>649</v>
      </c>
      <c r="H41" s="105">
        <v>305297609</v>
      </c>
      <c r="I41" s="105" t="s">
        <v>91</v>
      </c>
      <c r="J41" s="104">
        <v>2</v>
      </c>
      <c r="K41" s="106">
        <f t="shared" si="21"/>
        <v>57</v>
      </c>
      <c r="L41" s="144">
        <f t="shared" si="43"/>
        <v>57</v>
      </c>
      <c r="M41" s="144">
        <f t="shared" si="44"/>
        <v>0</v>
      </c>
      <c r="N41" s="104"/>
      <c r="O41" s="104"/>
      <c r="P41" s="104"/>
      <c r="Q41" s="104"/>
      <c r="R41" s="104"/>
      <c r="S41" s="104"/>
      <c r="T41" s="104"/>
      <c r="U41" s="104"/>
      <c r="V41" s="104"/>
      <c r="W41" s="104">
        <v>20</v>
      </c>
      <c r="X41" s="104" t="s">
        <v>203</v>
      </c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>
        <v>7</v>
      </c>
      <c r="AP41" s="104"/>
      <c r="AQ41" s="104"/>
      <c r="AR41" s="104">
        <v>30</v>
      </c>
      <c r="AS41" s="104" t="s">
        <v>204</v>
      </c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>
        <f t="shared" si="45"/>
        <v>0</v>
      </c>
      <c r="BN41" s="104">
        <f t="shared" si="46"/>
        <v>0</v>
      </c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</row>
    <row r="42" spans="1:78" s="113" customFormat="1" ht="19.5" customHeight="1" x14ac:dyDescent="0.25">
      <c r="A42" s="110">
        <f>+A41</f>
        <v>2</v>
      </c>
      <c r="B42" s="184" t="s">
        <v>565</v>
      </c>
      <c r="C42" s="185"/>
      <c r="D42" s="111" t="s">
        <v>1</v>
      </c>
      <c r="E42" s="112" t="s">
        <v>1</v>
      </c>
      <c r="F42" s="152"/>
      <c r="G42" s="112" t="s">
        <v>1</v>
      </c>
      <c r="H42" s="112" t="s">
        <v>1</v>
      </c>
      <c r="I42" s="112" t="s">
        <v>1</v>
      </c>
      <c r="J42" s="110">
        <f t="shared" ref="J42:AO42" si="47">SUM(J40:J41)</f>
        <v>3</v>
      </c>
      <c r="K42" s="110">
        <f t="shared" si="47"/>
        <v>85</v>
      </c>
      <c r="L42" s="110">
        <f t="shared" si="47"/>
        <v>85</v>
      </c>
      <c r="M42" s="110">
        <f t="shared" si="47"/>
        <v>0</v>
      </c>
      <c r="N42" s="110">
        <f t="shared" si="47"/>
        <v>0</v>
      </c>
      <c r="O42" s="110">
        <f t="shared" si="47"/>
        <v>0</v>
      </c>
      <c r="P42" s="110">
        <f t="shared" si="47"/>
        <v>0</v>
      </c>
      <c r="Q42" s="110">
        <f t="shared" si="47"/>
        <v>0</v>
      </c>
      <c r="R42" s="110">
        <f t="shared" si="47"/>
        <v>0</v>
      </c>
      <c r="S42" s="110">
        <f t="shared" si="47"/>
        <v>0</v>
      </c>
      <c r="T42" s="110">
        <f t="shared" si="47"/>
        <v>0</v>
      </c>
      <c r="U42" s="110">
        <f t="shared" si="47"/>
        <v>0</v>
      </c>
      <c r="V42" s="110">
        <f t="shared" si="47"/>
        <v>0</v>
      </c>
      <c r="W42" s="110">
        <f t="shared" si="47"/>
        <v>39</v>
      </c>
      <c r="X42" s="110">
        <f t="shared" si="47"/>
        <v>0</v>
      </c>
      <c r="Y42" s="110">
        <f t="shared" si="47"/>
        <v>0</v>
      </c>
      <c r="Z42" s="110">
        <f t="shared" si="47"/>
        <v>0</v>
      </c>
      <c r="AA42" s="110">
        <f t="shared" si="47"/>
        <v>0</v>
      </c>
      <c r="AB42" s="110">
        <f t="shared" si="47"/>
        <v>0</v>
      </c>
      <c r="AC42" s="110">
        <f t="shared" si="47"/>
        <v>5</v>
      </c>
      <c r="AD42" s="110">
        <f t="shared" si="47"/>
        <v>0</v>
      </c>
      <c r="AE42" s="110">
        <f t="shared" si="47"/>
        <v>0</v>
      </c>
      <c r="AF42" s="110">
        <f t="shared" si="47"/>
        <v>4</v>
      </c>
      <c r="AG42" s="110">
        <f t="shared" si="47"/>
        <v>0</v>
      </c>
      <c r="AH42" s="110">
        <f t="shared" si="47"/>
        <v>0</v>
      </c>
      <c r="AI42" s="110">
        <f t="shared" si="47"/>
        <v>0</v>
      </c>
      <c r="AJ42" s="110">
        <f t="shared" si="47"/>
        <v>0</v>
      </c>
      <c r="AK42" s="110">
        <f t="shared" si="47"/>
        <v>0</v>
      </c>
      <c r="AL42" s="110">
        <f t="shared" si="47"/>
        <v>0</v>
      </c>
      <c r="AM42" s="110">
        <f t="shared" si="47"/>
        <v>0</v>
      </c>
      <c r="AN42" s="110">
        <f t="shared" si="47"/>
        <v>0</v>
      </c>
      <c r="AO42" s="110">
        <f t="shared" si="47"/>
        <v>7</v>
      </c>
      <c r="AP42" s="110">
        <f t="shared" ref="AP42:BI42" si="48">SUM(AP40:AP41)</f>
        <v>0</v>
      </c>
      <c r="AQ42" s="110">
        <f t="shared" si="48"/>
        <v>0</v>
      </c>
      <c r="AR42" s="110">
        <f t="shared" si="48"/>
        <v>30</v>
      </c>
      <c r="AS42" s="110">
        <f t="shared" si="48"/>
        <v>0</v>
      </c>
      <c r="AT42" s="110">
        <f t="shared" si="48"/>
        <v>0</v>
      </c>
      <c r="AU42" s="110">
        <f t="shared" si="48"/>
        <v>0</v>
      </c>
      <c r="AV42" s="110">
        <f t="shared" si="48"/>
        <v>0</v>
      </c>
      <c r="AW42" s="110">
        <f t="shared" si="48"/>
        <v>0</v>
      </c>
      <c r="AX42" s="110">
        <f t="shared" si="48"/>
        <v>0</v>
      </c>
      <c r="AY42" s="110">
        <f t="shared" si="48"/>
        <v>0</v>
      </c>
      <c r="AZ42" s="110">
        <f t="shared" si="48"/>
        <v>0</v>
      </c>
      <c r="BA42" s="110">
        <f t="shared" si="48"/>
        <v>0</v>
      </c>
      <c r="BB42" s="110">
        <f t="shared" si="48"/>
        <v>0</v>
      </c>
      <c r="BC42" s="110">
        <f t="shared" si="48"/>
        <v>0</v>
      </c>
      <c r="BD42" s="110">
        <f t="shared" si="48"/>
        <v>0</v>
      </c>
      <c r="BE42" s="110">
        <f t="shared" si="48"/>
        <v>0</v>
      </c>
      <c r="BF42" s="110">
        <f t="shared" si="48"/>
        <v>0</v>
      </c>
      <c r="BG42" s="110">
        <f t="shared" si="48"/>
        <v>0</v>
      </c>
      <c r="BH42" s="110">
        <f t="shared" si="48"/>
        <v>0</v>
      </c>
      <c r="BI42" s="110">
        <f t="shared" si="48"/>
        <v>0</v>
      </c>
      <c r="BJ42" s="110"/>
      <c r="BK42" s="110"/>
      <c r="BL42" s="110"/>
      <c r="BM42" s="110">
        <f t="shared" ref="BM42:BZ42" si="49">SUM(BM40:BM41)</f>
        <v>0</v>
      </c>
      <c r="BN42" s="110">
        <f t="shared" si="49"/>
        <v>0</v>
      </c>
      <c r="BO42" s="110">
        <f t="shared" si="49"/>
        <v>0</v>
      </c>
      <c r="BP42" s="110">
        <f t="shared" si="49"/>
        <v>0</v>
      </c>
      <c r="BQ42" s="110">
        <f t="shared" si="49"/>
        <v>0</v>
      </c>
      <c r="BR42" s="110">
        <f t="shared" si="49"/>
        <v>0</v>
      </c>
      <c r="BS42" s="110">
        <f t="shared" si="49"/>
        <v>0</v>
      </c>
      <c r="BT42" s="110">
        <f t="shared" si="49"/>
        <v>0</v>
      </c>
      <c r="BU42" s="110">
        <f t="shared" si="49"/>
        <v>0</v>
      </c>
      <c r="BV42" s="110">
        <f t="shared" si="49"/>
        <v>0</v>
      </c>
      <c r="BW42" s="110">
        <f t="shared" si="49"/>
        <v>0</v>
      </c>
      <c r="BX42" s="110">
        <f t="shared" si="49"/>
        <v>0</v>
      </c>
      <c r="BY42" s="110">
        <f t="shared" si="49"/>
        <v>0</v>
      </c>
      <c r="BZ42" s="110">
        <f t="shared" si="49"/>
        <v>0</v>
      </c>
    </row>
    <row r="43" spans="1:78" ht="37.5" customHeight="1" x14ac:dyDescent="0.25">
      <c r="A43" s="104">
        <v>2</v>
      </c>
      <c r="B43" s="188" t="s">
        <v>80</v>
      </c>
      <c r="C43" s="188" t="s">
        <v>329</v>
      </c>
      <c r="D43" s="105" t="s">
        <v>263</v>
      </c>
      <c r="E43" s="105" t="s">
        <v>264</v>
      </c>
      <c r="F43" s="147"/>
      <c r="G43" s="105" t="s">
        <v>265</v>
      </c>
      <c r="H43" s="105">
        <v>300494224</v>
      </c>
      <c r="I43" s="105" t="s">
        <v>262</v>
      </c>
      <c r="J43" s="105">
        <v>6</v>
      </c>
      <c r="K43" s="106">
        <f t="shared" si="21"/>
        <v>3000</v>
      </c>
      <c r="L43" s="144">
        <f>+N43+Q43+T43+W43+Z43+AC43+AF43+AI43+AL43+AO43+AR43+AU43+AX43+BA43+BD43+BG43+BJ43</f>
        <v>3000</v>
      </c>
      <c r="M43" s="144">
        <f t="shared" ref="M43:M55" si="50">+P43+S43+V43+Y43+AB43+AE43+AH43+AK43+AN43+AQ43+AT43+AW43+AZ43+BC43+BF43+BI43</f>
        <v>0</v>
      </c>
      <c r="N43" s="104"/>
      <c r="O43" s="104"/>
      <c r="P43" s="104"/>
      <c r="Q43" s="104">
        <v>9</v>
      </c>
      <c r="R43" s="104" t="s">
        <v>359</v>
      </c>
      <c r="S43" s="104"/>
      <c r="T43" s="104"/>
      <c r="U43" s="104"/>
      <c r="V43" s="104"/>
      <c r="W43" s="104"/>
      <c r="X43" s="104"/>
      <c r="Y43" s="104"/>
      <c r="Z43" s="104">
        <v>47</v>
      </c>
      <c r="AA43" s="104" t="s">
        <v>360</v>
      </c>
      <c r="AB43" s="104"/>
      <c r="AC43" s="104">
        <v>195</v>
      </c>
      <c r="AD43" s="104" t="s">
        <v>361</v>
      </c>
      <c r="AE43" s="104"/>
      <c r="AF43" s="104">
        <v>273</v>
      </c>
      <c r="AG43" s="104" t="s">
        <v>362</v>
      </c>
      <c r="AH43" s="104"/>
      <c r="AI43" s="104">
        <v>80</v>
      </c>
      <c r="AJ43" s="104" t="s">
        <v>363</v>
      </c>
      <c r="AK43" s="104"/>
      <c r="AL43" s="104">
        <v>0</v>
      </c>
      <c r="AM43" s="104"/>
      <c r="AN43" s="104"/>
      <c r="AO43" s="104">
        <v>0</v>
      </c>
      <c r="AP43" s="104">
        <v>0</v>
      </c>
      <c r="AQ43" s="104"/>
      <c r="AR43" s="104">
        <v>239</v>
      </c>
      <c r="AS43" s="104" t="s">
        <v>364</v>
      </c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>
        <v>2157</v>
      </c>
      <c r="BK43" s="104" t="s">
        <v>366</v>
      </c>
      <c r="BL43" s="104"/>
      <c r="BM43" s="104">
        <f>+BO43+BR43+BX43+BU43</f>
        <v>0</v>
      </c>
      <c r="BN43" s="104">
        <f>+BQ43+BT43+BZ43+BW43</f>
        <v>0</v>
      </c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</row>
    <row r="44" spans="1:78" ht="45" x14ac:dyDescent="0.25">
      <c r="A44" s="104">
        <v>3</v>
      </c>
      <c r="B44" s="186"/>
      <c r="C44" s="187"/>
      <c r="D44" s="105" t="s">
        <v>266</v>
      </c>
      <c r="E44" s="105" t="s">
        <v>267</v>
      </c>
      <c r="F44" s="147" t="s">
        <v>633</v>
      </c>
      <c r="G44" s="105" t="s">
        <v>268</v>
      </c>
      <c r="H44" s="105">
        <v>306576670</v>
      </c>
      <c r="I44" s="105" t="s">
        <v>262</v>
      </c>
      <c r="J44" s="104">
        <v>5</v>
      </c>
      <c r="K44" s="106">
        <f t="shared" si="21"/>
        <v>80</v>
      </c>
      <c r="L44" s="144">
        <f t="shared" ref="L44:L55" si="51">+N44+Q44+T44+W44+Z44+AC44+AF44+AI44+AL44+AO44+AR44+AU44+AX44+BA44+BD44+BG44+BJ44</f>
        <v>80</v>
      </c>
      <c r="M44" s="144">
        <f t="shared" si="50"/>
        <v>0</v>
      </c>
      <c r="N44" s="104">
        <v>30</v>
      </c>
      <c r="O44" s="104" t="s">
        <v>302</v>
      </c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>
        <v>40</v>
      </c>
      <c r="AD44" s="104" t="s">
        <v>303</v>
      </c>
      <c r="AE44" s="104"/>
      <c r="AF44" s="104">
        <v>10</v>
      </c>
      <c r="AG44" s="104" t="s">
        <v>304</v>
      </c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>
        <f t="shared" ref="BM44:BM55" si="52">+BO44+BR44+BX44+BU44</f>
        <v>0</v>
      </c>
      <c r="BN44" s="104">
        <f t="shared" ref="BN44:BN55" si="53">+BQ44+BT44+BZ44+BW44</f>
        <v>0</v>
      </c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</row>
    <row r="45" spans="1:78" ht="45" x14ac:dyDescent="0.25">
      <c r="A45" s="104">
        <v>6</v>
      </c>
      <c r="B45" s="186"/>
      <c r="C45" s="188" t="s">
        <v>330</v>
      </c>
      <c r="D45" s="105" t="s">
        <v>269</v>
      </c>
      <c r="E45" s="105" t="s">
        <v>270</v>
      </c>
      <c r="F45" s="147"/>
      <c r="G45" s="105" t="s">
        <v>271</v>
      </c>
      <c r="H45" s="105">
        <v>304489170</v>
      </c>
      <c r="I45" s="105" t="s">
        <v>262</v>
      </c>
      <c r="J45" s="104">
        <v>6</v>
      </c>
      <c r="K45" s="106">
        <f t="shared" si="21"/>
        <v>3000</v>
      </c>
      <c r="L45" s="144">
        <f t="shared" si="51"/>
        <v>1300</v>
      </c>
      <c r="M45" s="144">
        <f t="shared" si="50"/>
        <v>0</v>
      </c>
      <c r="N45" s="104"/>
      <c r="O45" s="104"/>
      <c r="P45" s="104"/>
      <c r="Q45" s="104"/>
      <c r="R45" s="104"/>
      <c r="S45" s="104"/>
      <c r="T45" s="104"/>
      <c r="U45" s="104"/>
      <c r="V45" s="104"/>
      <c r="W45" s="104">
        <v>75</v>
      </c>
      <c r="X45" s="104" t="s">
        <v>587</v>
      </c>
      <c r="Y45" s="104"/>
      <c r="Z45" s="104">
        <v>100</v>
      </c>
      <c r="AA45" s="104" t="s">
        <v>352</v>
      </c>
      <c r="AB45" s="104"/>
      <c r="AC45" s="104">
        <v>100</v>
      </c>
      <c r="AD45" s="104" t="s">
        <v>353</v>
      </c>
      <c r="AE45" s="104"/>
      <c r="AF45" s="104">
        <v>175</v>
      </c>
      <c r="AG45" s="104" t="s">
        <v>354</v>
      </c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>
        <v>850</v>
      </c>
      <c r="AS45" s="104" t="s">
        <v>355</v>
      </c>
      <c r="AT45" s="104"/>
      <c r="AU45" s="104"/>
      <c r="AV45" s="104"/>
      <c r="AW45" s="104"/>
      <c r="AX45" s="104">
        <v>0</v>
      </c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>
        <f t="shared" si="52"/>
        <v>1700</v>
      </c>
      <c r="BN45" s="104">
        <f t="shared" si="53"/>
        <v>0</v>
      </c>
      <c r="BO45" s="104">
        <v>250</v>
      </c>
      <c r="BP45" s="104" t="s">
        <v>367</v>
      </c>
      <c r="BQ45" s="104"/>
      <c r="BR45" s="104">
        <v>50</v>
      </c>
      <c r="BS45" s="104" t="s">
        <v>368</v>
      </c>
      <c r="BT45" s="104"/>
      <c r="BU45" s="104">
        <v>100</v>
      </c>
      <c r="BV45" s="104" t="s">
        <v>369</v>
      </c>
      <c r="BW45" s="104"/>
      <c r="BX45" s="104">
        <v>1300</v>
      </c>
      <c r="BY45" s="104" t="s">
        <v>366</v>
      </c>
      <c r="BZ45" s="104"/>
    </row>
    <row r="46" spans="1:78" ht="30" x14ac:dyDescent="0.25">
      <c r="A46" s="104">
        <v>7</v>
      </c>
      <c r="B46" s="186"/>
      <c r="C46" s="187"/>
      <c r="D46" s="105" t="s">
        <v>272</v>
      </c>
      <c r="E46" s="105" t="s">
        <v>273</v>
      </c>
      <c r="F46" s="147"/>
      <c r="G46" s="105" t="s">
        <v>274</v>
      </c>
      <c r="H46" s="105">
        <v>304970319</v>
      </c>
      <c r="I46" s="105" t="s">
        <v>275</v>
      </c>
      <c r="J46" s="104">
        <v>120</v>
      </c>
      <c r="K46" s="106">
        <f t="shared" si="21"/>
        <v>779</v>
      </c>
      <c r="L46" s="144">
        <f t="shared" si="51"/>
        <v>779</v>
      </c>
      <c r="M46" s="144">
        <f t="shared" si="50"/>
        <v>0</v>
      </c>
      <c r="N46" s="104">
        <v>779</v>
      </c>
      <c r="O46" s="104" t="s">
        <v>302</v>
      </c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>
        <f t="shared" si="52"/>
        <v>0</v>
      </c>
      <c r="BN46" s="104">
        <f t="shared" si="53"/>
        <v>0</v>
      </c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</row>
    <row r="47" spans="1:78" ht="54.75" customHeight="1" x14ac:dyDescent="0.25">
      <c r="A47" s="104">
        <v>8</v>
      </c>
      <c r="B47" s="186"/>
      <c r="C47" s="188" t="s">
        <v>331</v>
      </c>
      <c r="D47" s="105" t="s">
        <v>341</v>
      </c>
      <c r="E47" s="105" t="s">
        <v>580</v>
      </c>
      <c r="F47" s="147"/>
      <c r="G47" s="105" t="s">
        <v>276</v>
      </c>
      <c r="H47" s="105">
        <v>302891022</v>
      </c>
      <c r="I47" s="105" t="s">
        <v>275</v>
      </c>
      <c r="J47" s="104">
        <v>28</v>
      </c>
      <c r="K47" s="106">
        <f t="shared" si="21"/>
        <v>860</v>
      </c>
      <c r="L47" s="144">
        <f t="shared" si="51"/>
        <v>499</v>
      </c>
      <c r="M47" s="144">
        <f t="shared" si="50"/>
        <v>0</v>
      </c>
      <c r="N47" s="104">
        <v>301</v>
      </c>
      <c r="O47" s="146" t="s">
        <v>305</v>
      </c>
      <c r="P47" s="104"/>
      <c r="Q47" s="104">
        <v>45</v>
      </c>
      <c r="R47" s="104" t="s">
        <v>306</v>
      </c>
      <c r="S47" s="104"/>
      <c r="T47" s="104">
        <v>0</v>
      </c>
      <c r="U47" s="104"/>
      <c r="V47" s="104"/>
      <c r="W47" s="104"/>
      <c r="X47" s="104"/>
      <c r="Y47" s="104"/>
      <c r="Z47" s="104">
        <v>0</v>
      </c>
      <c r="AA47" s="104"/>
      <c r="AB47" s="104"/>
      <c r="AC47" s="104">
        <v>82</v>
      </c>
      <c r="AD47" s="104" t="s">
        <v>307</v>
      </c>
      <c r="AE47" s="104"/>
      <c r="AF47" s="104">
        <v>71</v>
      </c>
      <c r="AG47" s="104" t="s">
        <v>308</v>
      </c>
      <c r="AH47" s="104"/>
      <c r="AI47" s="104">
        <v>0</v>
      </c>
      <c r="AJ47" s="104"/>
      <c r="AK47" s="104"/>
      <c r="AL47" s="104">
        <v>0</v>
      </c>
      <c r="AM47" s="104"/>
      <c r="AN47" s="104"/>
      <c r="AO47" s="104">
        <v>0</v>
      </c>
      <c r="AP47" s="104"/>
      <c r="AQ47" s="104"/>
      <c r="AR47" s="104">
        <v>0</v>
      </c>
      <c r="AS47" s="104"/>
      <c r="AT47" s="104"/>
      <c r="AU47" s="104"/>
      <c r="AV47" s="104"/>
      <c r="AW47" s="104"/>
      <c r="AX47" s="104">
        <v>0</v>
      </c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>
        <f t="shared" si="52"/>
        <v>361</v>
      </c>
      <c r="BN47" s="104">
        <f t="shared" si="53"/>
        <v>0</v>
      </c>
      <c r="BO47" s="104"/>
      <c r="BP47" s="104"/>
      <c r="BQ47" s="104"/>
      <c r="BR47" s="104">
        <v>361</v>
      </c>
      <c r="BS47" s="104" t="s">
        <v>345</v>
      </c>
      <c r="BT47" s="104"/>
      <c r="BU47" s="104"/>
      <c r="BV47" s="104"/>
      <c r="BW47" s="104"/>
      <c r="BX47" s="104"/>
      <c r="BY47" s="104"/>
      <c r="BZ47" s="104"/>
    </row>
    <row r="48" spans="1:78" ht="40.5" customHeight="1" x14ac:dyDescent="0.25">
      <c r="A48" s="104">
        <v>9</v>
      </c>
      <c r="B48" s="186"/>
      <c r="C48" s="186"/>
      <c r="D48" s="105" t="s">
        <v>340</v>
      </c>
      <c r="E48" s="105" t="s">
        <v>581</v>
      </c>
      <c r="F48" s="147"/>
      <c r="G48" s="105" t="s">
        <v>277</v>
      </c>
      <c r="H48" s="105">
        <v>303629771</v>
      </c>
      <c r="I48" s="105" t="s">
        <v>278</v>
      </c>
      <c r="J48" s="104">
        <v>22</v>
      </c>
      <c r="K48" s="106">
        <f t="shared" si="21"/>
        <v>727</v>
      </c>
      <c r="L48" s="144">
        <f t="shared" si="51"/>
        <v>327</v>
      </c>
      <c r="M48" s="144">
        <f t="shared" si="50"/>
        <v>0</v>
      </c>
      <c r="N48" s="104">
        <v>150</v>
      </c>
      <c r="O48" s="146" t="s">
        <v>309</v>
      </c>
      <c r="P48" s="104"/>
      <c r="Q48" s="104">
        <v>22</v>
      </c>
      <c r="R48" s="104" t="s">
        <v>306</v>
      </c>
      <c r="S48" s="104"/>
      <c r="T48" s="104">
        <v>10</v>
      </c>
      <c r="U48" s="104" t="s">
        <v>310</v>
      </c>
      <c r="V48" s="104"/>
      <c r="W48" s="104"/>
      <c r="X48" s="104"/>
      <c r="Y48" s="104"/>
      <c r="Z48" s="104">
        <v>35</v>
      </c>
      <c r="AA48" s="104" t="s">
        <v>311</v>
      </c>
      <c r="AB48" s="104"/>
      <c r="AC48" s="104">
        <v>50</v>
      </c>
      <c r="AD48" s="104" t="s">
        <v>312</v>
      </c>
      <c r="AE48" s="104"/>
      <c r="AF48" s="104">
        <v>60</v>
      </c>
      <c r="AG48" s="104" t="s">
        <v>313</v>
      </c>
      <c r="AH48" s="104"/>
      <c r="AI48" s="104">
        <v>0</v>
      </c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>
        <v>0</v>
      </c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>
        <f t="shared" si="52"/>
        <v>400</v>
      </c>
      <c r="BN48" s="104">
        <f t="shared" si="53"/>
        <v>0</v>
      </c>
      <c r="BO48" s="104"/>
      <c r="BP48" s="104"/>
      <c r="BQ48" s="104"/>
      <c r="BR48" s="104">
        <v>400</v>
      </c>
      <c r="BS48" s="104" t="s">
        <v>346</v>
      </c>
      <c r="BT48" s="104"/>
      <c r="BU48" s="104"/>
      <c r="BV48" s="104"/>
      <c r="BW48" s="104"/>
      <c r="BX48" s="104"/>
      <c r="BY48" s="104"/>
      <c r="BZ48" s="104"/>
    </row>
    <row r="49" spans="1:78" ht="40.5" customHeight="1" x14ac:dyDescent="0.25">
      <c r="A49" s="104">
        <v>10</v>
      </c>
      <c r="B49" s="186"/>
      <c r="C49" s="187"/>
      <c r="D49" s="105" t="s">
        <v>339</v>
      </c>
      <c r="E49" s="105" t="s">
        <v>582</v>
      </c>
      <c r="F49" s="147"/>
      <c r="G49" s="105" t="s">
        <v>288</v>
      </c>
      <c r="H49" s="105">
        <v>305178447</v>
      </c>
      <c r="I49" s="105" t="s">
        <v>289</v>
      </c>
      <c r="J49" s="104">
        <v>10</v>
      </c>
      <c r="K49" s="106">
        <f>+L49+BM49</f>
        <v>220</v>
      </c>
      <c r="L49" s="144">
        <f t="shared" si="51"/>
        <v>220</v>
      </c>
      <c r="M49" s="144">
        <f t="shared" si="50"/>
        <v>0</v>
      </c>
      <c r="N49" s="104">
        <v>200</v>
      </c>
      <c r="O49" s="104" t="s">
        <v>325</v>
      </c>
      <c r="P49" s="104"/>
      <c r="Q49" s="104">
        <v>0</v>
      </c>
      <c r="R49" s="104"/>
      <c r="S49" s="104"/>
      <c r="T49" s="104">
        <v>0</v>
      </c>
      <c r="U49" s="104"/>
      <c r="V49" s="104"/>
      <c r="W49" s="104">
        <v>0</v>
      </c>
      <c r="X49" s="104"/>
      <c r="Y49" s="104"/>
      <c r="Z49" s="104">
        <v>0</v>
      </c>
      <c r="AA49" s="104"/>
      <c r="AB49" s="104"/>
      <c r="AC49" s="104">
        <v>10</v>
      </c>
      <c r="AD49" s="104" t="s">
        <v>326</v>
      </c>
      <c r="AE49" s="104"/>
      <c r="AF49" s="104">
        <v>10</v>
      </c>
      <c r="AG49" s="104" t="s">
        <v>308</v>
      </c>
      <c r="AH49" s="104"/>
      <c r="AI49" s="104">
        <v>0</v>
      </c>
      <c r="AJ49" s="104"/>
      <c r="AK49" s="104"/>
      <c r="AL49" s="104">
        <v>0</v>
      </c>
      <c r="AM49" s="104"/>
      <c r="AN49" s="104"/>
      <c r="AO49" s="104">
        <v>0</v>
      </c>
      <c r="AP49" s="104"/>
      <c r="AQ49" s="104"/>
      <c r="AR49" s="104">
        <v>0</v>
      </c>
      <c r="AS49" s="104"/>
      <c r="AT49" s="104"/>
      <c r="AU49" s="104"/>
      <c r="AV49" s="104"/>
      <c r="AW49" s="104"/>
      <c r="AX49" s="104">
        <v>0</v>
      </c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>
        <f t="shared" si="52"/>
        <v>0</v>
      </c>
      <c r="BN49" s="104">
        <f t="shared" si="53"/>
        <v>0</v>
      </c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</row>
    <row r="50" spans="1:78" ht="25.5" customHeight="1" x14ac:dyDescent="0.25">
      <c r="A50" s="104">
        <v>11</v>
      </c>
      <c r="B50" s="186"/>
      <c r="C50" s="104" t="s">
        <v>332</v>
      </c>
      <c r="D50" s="105" t="s">
        <v>279</v>
      </c>
      <c r="E50" s="105" t="s">
        <v>280</v>
      </c>
      <c r="F50" s="147"/>
      <c r="G50" s="105" t="s">
        <v>281</v>
      </c>
      <c r="H50" s="105">
        <v>302565481</v>
      </c>
      <c r="I50" s="105" t="s">
        <v>262</v>
      </c>
      <c r="J50" s="104">
        <v>2</v>
      </c>
      <c r="K50" s="106">
        <f t="shared" si="21"/>
        <v>60</v>
      </c>
      <c r="L50" s="144">
        <f t="shared" si="51"/>
        <v>60</v>
      </c>
      <c r="M50" s="144">
        <f t="shared" si="50"/>
        <v>0</v>
      </c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>
        <v>40</v>
      </c>
      <c r="AG50" s="104" t="s">
        <v>314</v>
      </c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>
        <v>20</v>
      </c>
      <c r="AS50" s="104" t="s">
        <v>315</v>
      </c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>
        <f t="shared" si="52"/>
        <v>0</v>
      </c>
      <c r="BN50" s="104">
        <f t="shared" si="53"/>
        <v>0</v>
      </c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</row>
    <row r="51" spans="1:78" ht="36" customHeight="1" x14ac:dyDescent="0.25">
      <c r="A51" s="104">
        <v>12</v>
      </c>
      <c r="B51" s="186"/>
      <c r="C51" s="188" t="s">
        <v>333</v>
      </c>
      <c r="D51" s="105" t="s">
        <v>338</v>
      </c>
      <c r="E51" s="105" t="s">
        <v>282</v>
      </c>
      <c r="F51" s="147"/>
      <c r="G51" s="105" t="s">
        <v>283</v>
      </c>
      <c r="H51" s="105">
        <v>301306993</v>
      </c>
      <c r="I51" s="105" t="s">
        <v>284</v>
      </c>
      <c r="J51" s="104">
        <v>1</v>
      </c>
      <c r="K51" s="106">
        <f t="shared" si="21"/>
        <v>39</v>
      </c>
      <c r="L51" s="144">
        <f t="shared" si="51"/>
        <v>36</v>
      </c>
      <c r="M51" s="144">
        <f t="shared" si="50"/>
        <v>0</v>
      </c>
      <c r="N51" s="104">
        <v>8</v>
      </c>
      <c r="O51" s="104" t="s">
        <v>296</v>
      </c>
      <c r="P51" s="104"/>
      <c r="Q51" s="104">
        <v>1</v>
      </c>
      <c r="R51" s="104" t="s">
        <v>297</v>
      </c>
      <c r="S51" s="104"/>
      <c r="T51" s="104">
        <v>1</v>
      </c>
      <c r="U51" s="104" t="s">
        <v>316</v>
      </c>
      <c r="V51" s="104"/>
      <c r="W51" s="104">
        <v>1</v>
      </c>
      <c r="X51" s="104" t="s">
        <v>317</v>
      </c>
      <c r="Y51" s="104"/>
      <c r="Z51" s="104">
        <v>2</v>
      </c>
      <c r="AA51" s="104" t="s">
        <v>318</v>
      </c>
      <c r="AB51" s="104"/>
      <c r="AC51" s="104">
        <v>5</v>
      </c>
      <c r="AD51" s="104" t="s">
        <v>299</v>
      </c>
      <c r="AE51" s="104"/>
      <c r="AF51" s="104">
        <v>1</v>
      </c>
      <c r="AG51" s="104" t="s">
        <v>300</v>
      </c>
      <c r="AH51" s="104"/>
      <c r="AI51" s="104">
        <v>2</v>
      </c>
      <c r="AJ51" s="104" t="s">
        <v>319</v>
      </c>
      <c r="AK51" s="104"/>
      <c r="AL51" s="104">
        <v>8</v>
      </c>
      <c r="AM51" s="104" t="s">
        <v>320</v>
      </c>
      <c r="AN51" s="104"/>
      <c r="AO51" s="104">
        <v>1</v>
      </c>
      <c r="AP51" s="104" t="s">
        <v>321</v>
      </c>
      <c r="AQ51" s="104"/>
      <c r="AR51" s="104">
        <v>2</v>
      </c>
      <c r="AS51" s="104" t="s">
        <v>301</v>
      </c>
      <c r="AT51" s="104"/>
      <c r="AU51" s="104">
        <v>2</v>
      </c>
      <c r="AV51" s="104" t="s">
        <v>322</v>
      </c>
      <c r="AW51" s="104"/>
      <c r="AX51" s="104">
        <v>1</v>
      </c>
      <c r="AY51" s="104" t="s">
        <v>323</v>
      </c>
      <c r="AZ51" s="104"/>
      <c r="BA51" s="104">
        <v>1</v>
      </c>
      <c r="BB51" s="104" t="s">
        <v>324</v>
      </c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>
        <f t="shared" si="52"/>
        <v>3</v>
      </c>
      <c r="BN51" s="104">
        <f t="shared" si="53"/>
        <v>0</v>
      </c>
      <c r="BO51" s="104"/>
      <c r="BP51" s="104"/>
      <c r="BQ51" s="104"/>
      <c r="BR51" s="104">
        <v>1</v>
      </c>
      <c r="BS51" s="104" t="s">
        <v>347</v>
      </c>
      <c r="BT51" s="104"/>
      <c r="BU51" s="104">
        <v>2</v>
      </c>
      <c r="BV51" s="104" t="s">
        <v>348</v>
      </c>
      <c r="BW51" s="104"/>
      <c r="BX51" s="104"/>
      <c r="BY51" s="104"/>
      <c r="BZ51" s="104"/>
    </row>
    <row r="52" spans="1:78" ht="30" x14ac:dyDescent="0.25">
      <c r="A52" s="104">
        <v>13</v>
      </c>
      <c r="B52" s="186"/>
      <c r="C52" s="187"/>
      <c r="D52" s="105" t="s">
        <v>336</v>
      </c>
      <c r="E52" s="105" t="s">
        <v>286</v>
      </c>
      <c r="F52" s="147"/>
      <c r="G52" s="105" t="s">
        <v>287</v>
      </c>
      <c r="H52" s="105">
        <v>200748899</v>
      </c>
      <c r="I52" s="105" t="s">
        <v>284</v>
      </c>
      <c r="J52" s="104">
        <v>2</v>
      </c>
      <c r="K52" s="106">
        <f>+L52+BM52</f>
        <v>300</v>
      </c>
      <c r="L52" s="144">
        <f t="shared" si="51"/>
        <v>0</v>
      </c>
      <c r="M52" s="144">
        <f t="shared" si="50"/>
        <v>0</v>
      </c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>
        <f t="shared" si="52"/>
        <v>300</v>
      </c>
      <c r="BN52" s="104">
        <f t="shared" si="53"/>
        <v>0</v>
      </c>
      <c r="BO52" s="104"/>
      <c r="BP52" s="104"/>
      <c r="BQ52" s="104"/>
      <c r="BR52" s="104">
        <v>300</v>
      </c>
      <c r="BS52" s="104" t="s">
        <v>347</v>
      </c>
      <c r="BT52" s="104"/>
      <c r="BU52" s="104"/>
      <c r="BV52" s="104"/>
      <c r="BW52" s="104"/>
      <c r="BX52" s="104"/>
      <c r="BY52" s="104"/>
      <c r="BZ52" s="104"/>
    </row>
    <row r="53" spans="1:78" ht="36.75" customHeight="1" x14ac:dyDescent="0.25">
      <c r="A53" s="104">
        <v>14</v>
      </c>
      <c r="B53" s="186"/>
      <c r="C53" s="104" t="s">
        <v>334</v>
      </c>
      <c r="D53" s="105" t="s">
        <v>337</v>
      </c>
      <c r="E53" s="105" t="s">
        <v>583</v>
      </c>
      <c r="F53" s="147"/>
      <c r="G53" s="105" t="s">
        <v>285</v>
      </c>
      <c r="H53" s="105">
        <v>302942685</v>
      </c>
      <c r="I53" s="105" t="s">
        <v>284</v>
      </c>
      <c r="J53" s="104">
        <v>3</v>
      </c>
      <c r="K53" s="106">
        <f t="shared" si="21"/>
        <v>100</v>
      </c>
      <c r="L53" s="144">
        <f t="shared" si="51"/>
        <v>0</v>
      </c>
      <c r="M53" s="144">
        <f t="shared" si="50"/>
        <v>0</v>
      </c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>
        <f t="shared" si="52"/>
        <v>100</v>
      </c>
      <c r="BN53" s="104">
        <f t="shared" si="53"/>
        <v>0</v>
      </c>
      <c r="BO53" s="104">
        <v>50</v>
      </c>
      <c r="BP53" s="104" t="s">
        <v>349</v>
      </c>
      <c r="BQ53" s="104"/>
      <c r="BR53" s="104">
        <v>50</v>
      </c>
      <c r="BS53" s="104" t="s">
        <v>343</v>
      </c>
      <c r="BT53" s="104"/>
      <c r="BU53" s="104"/>
      <c r="BV53" s="104"/>
      <c r="BW53" s="104"/>
      <c r="BX53" s="104"/>
      <c r="BY53" s="104"/>
      <c r="BZ53" s="104"/>
    </row>
    <row r="54" spans="1:78" ht="63.75" x14ac:dyDescent="0.25">
      <c r="A54" s="104">
        <v>5</v>
      </c>
      <c r="B54" s="186"/>
      <c r="C54" s="142" t="s">
        <v>80</v>
      </c>
      <c r="D54" s="105" t="s">
        <v>290</v>
      </c>
      <c r="E54" s="105" t="s">
        <v>291</v>
      </c>
      <c r="F54" s="147"/>
      <c r="G54" s="105" t="s">
        <v>292</v>
      </c>
      <c r="H54" s="105">
        <v>304649160</v>
      </c>
      <c r="I54" s="105" t="s">
        <v>262</v>
      </c>
      <c r="J54" s="104">
        <v>12</v>
      </c>
      <c r="K54" s="106">
        <f>+L54+BM54</f>
        <v>415</v>
      </c>
      <c r="L54" s="144">
        <f t="shared" si="51"/>
        <v>145</v>
      </c>
      <c r="M54" s="144">
        <f>+P54+S54+V54+Y54+AB54+AE54+AH54+AK54+AN54+AQ54+AT54+AW54+AZ54+BC54+BF54+BI54</f>
        <v>0</v>
      </c>
      <c r="N54" s="104">
        <v>140</v>
      </c>
      <c r="O54" s="146" t="s">
        <v>327</v>
      </c>
      <c r="P54" s="104"/>
      <c r="Q54" s="104">
        <v>0</v>
      </c>
      <c r="R54" s="104"/>
      <c r="S54" s="104"/>
      <c r="T54" s="104">
        <v>0</v>
      </c>
      <c r="U54" s="104"/>
      <c r="V54" s="104"/>
      <c r="W54" s="104">
        <v>0</v>
      </c>
      <c r="X54" s="104" t="s">
        <v>298</v>
      </c>
      <c r="Y54" s="104"/>
      <c r="Z54" s="104">
        <v>0</v>
      </c>
      <c r="AA54" s="104"/>
      <c r="AB54" s="104"/>
      <c r="AC54" s="104">
        <v>0</v>
      </c>
      <c r="AD54" s="104"/>
      <c r="AE54" s="104"/>
      <c r="AF54" s="104">
        <v>0</v>
      </c>
      <c r="AG54" s="104"/>
      <c r="AH54" s="104"/>
      <c r="AI54" s="104">
        <v>0</v>
      </c>
      <c r="AJ54" s="104"/>
      <c r="AK54" s="104"/>
      <c r="AL54" s="104">
        <v>0</v>
      </c>
      <c r="AM54" s="104"/>
      <c r="AN54" s="104"/>
      <c r="AO54" s="104">
        <v>0</v>
      </c>
      <c r="AP54" s="104"/>
      <c r="AQ54" s="104"/>
      <c r="AR54" s="104">
        <v>5</v>
      </c>
      <c r="AS54" s="104" t="s">
        <v>328</v>
      </c>
      <c r="AT54" s="104"/>
      <c r="AU54" s="104"/>
      <c r="AV54" s="104"/>
      <c r="AW54" s="104"/>
      <c r="AX54" s="104">
        <v>0</v>
      </c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>
        <f t="shared" si="52"/>
        <v>270</v>
      </c>
      <c r="BN54" s="104">
        <f t="shared" si="53"/>
        <v>0</v>
      </c>
      <c r="BO54" s="104">
        <v>50</v>
      </c>
      <c r="BP54" s="104" t="s">
        <v>342</v>
      </c>
      <c r="BQ54" s="104"/>
      <c r="BR54" s="104">
        <v>120</v>
      </c>
      <c r="BS54" s="104" t="s">
        <v>343</v>
      </c>
      <c r="BT54" s="104"/>
      <c r="BU54" s="104">
        <v>100</v>
      </c>
      <c r="BV54" s="104" t="s">
        <v>344</v>
      </c>
      <c r="BW54" s="104"/>
      <c r="BX54" s="104"/>
      <c r="BY54" s="104"/>
      <c r="BZ54" s="104"/>
    </row>
    <row r="55" spans="1:78" ht="24.75" customHeight="1" x14ac:dyDescent="0.25">
      <c r="A55" s="104">
        <v>15</v>
      </c>
      <c r="B55" s="187"/>
      <c r="C55" s="104" t="s">
        <v>335</v>
      </c>
      <c r="D55" s="105" t="s">
        <v>293</v>
      </c>
      <c r="E55" s="105" t="s">
        <v>294</v>
      </c>
      <c r="F55" s="147"/>
      <c r="G55" s="105" t="s">
        <v>295</v>
      </c>
      <c r="H55" s="105">
        <v>307917735</v>
      </c>
      <c r="I55" s="105" t="s">
        <v>262</v>
      </c>
      <c r="J55" s="104">
        <v>15</v>
      </c>
      <c r="K55" s="106">
        <f t="shared" si="21"/>
        <v>870</v>
      </c>
      <c r="L55" s="144">
        <f t="shared" si="51"/>
        <v>0</v>
      </c>
      <c r="M55" s="144">
        <f t="shared" si="50"/>
        <v>0</v>
      </c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>
        <f t="shared" si="52"/>
        <v>870</v>
      </c>
      <c r="BN55" s="104">
        <f t="shared" si="53"/>
        <v>0</v>
      </c>
      <c r="BO55" s="104">
        <v>100</v>
      </c>
      <c r="BP55" s="104" t="s">
        <v>349</v>
      </c>
      <c r="BQ55" s="104"/>
      <c r="BR55" s="104">
        <v>770</v>
      </c>
      <c r="BS55" s="104" t="s">
        <v>347</v>
      </c>
      <c r="BT55" s="104"/>
      <c r="BU55" s="104"/>
      <c r="BV55" s="104"/>
      <c r="BW55" s="104"/>
      <c r="BX55" s="104"/>
      <c r="BY55" s="104"/>
      <c r="BZ55" s="104"/>
    </row>
    <row r="56" spans="1:78" s="113" customFormat="1" ht="19.5" customHeight="1" x14ac:dyDescent="0.25">
      <c r="A56" s="110">
        <v>15</v>
      </c>
      <c r="B56" s="184" t="s">
        <v>566</v>
      </c>
      <c r="C56" s="185"/>
      <c r="D56" s="111" t="s">
        <v>1</v>
      </c>
      <c r="E56" s="112" t="s">
        <v>1</v>
      </c>
      <c r="F56" s="152"/>
      <c r="G56" s="112" t="s">
        <v>1</v>
      </c>
      <c r="H56" s="112" t="s">
        <v>1</v>
      </c>
      <c r="I56" s="112" t="s">
        <v>1</v>
      </c>
      <c r="J56" s="112">
        <f t="shared" ref="J56:AO56" si="54">SUM(J43:J55)</f>
        <v>232</v>
      </c>
      <c r="K56" s="112">
        <f t="shared" si="54"/>
        <v>10450</v>
      </c>
      <c r="L56" s="112">
        <f t="shared" si="54"/>
        <v>6446</v>
      </c>
      <c r="M56" s="110">
        <f t="shared" si="54"/>
        <v>0</v>
      </c>
      <c r="N56" s="110">
        <f t="shared" si="54"/>
        <v>1608</v>
      </c>
      <c r="O56" s="110">
        <f t="shared" si="54"/>
        <v>0</v>
      </c>
      <c r="P56" s="110">
        <f t="shared" si="54"/>
        <v>0</v>
      </c>
      <c r="Q56" s="110">
        <f t="shared" si="54"/>
        <v>77</v>
      </c>
      <c r="R56" s="110">
        <f t="shared" si="54"/>
        <v>0</v>
      </c>
      <c r="S56" s="110">
        <f t="shared" si="54"/>
        <v>0</v>
      </c>
      <c r="T56" s="110">
        <f t="shared" si="54"/>
        <v>11</v>
      </c>
      <c r="U56" s="110">
        <f t="shared" si="54"/>
        <v>0</v>
      </c>
      <c r="V56" s="110">
        <f t="shared" si="54"/>
        <v>0</v>
      </c>
      <c r="W56" s="110">
        <f t="shared" si="54"/>
        <v>76</v>
      </c>
      <c r="X56" s="110">
        <f t="shared" si="54"/>
        <v>0</v>
      </c>
      <c r="Y56" s="110">
        <f t="shared" si="54"/>
        <v>0</v>
      </c>
      <c r="Z56" s="110">
        <f t="shared" si="54"/>
        <v>184</v>
      </c>
      <c r="AA56" s="110">
        <f t="shared" si="54"/>
        <v>0</v>
      </c>
      <c r="AB56" s="110">
        <f t="shared" si="54"/>
        <v>0</v>
      </c>
      <c r="AC56" s="110">
        <f t="shared" si="54"/>
        <v>482</v>
      </c>
      <c r="AD56" s="110">
        <f t="shared" si="54"/>
        <v>0</v>
      </c>
      <c r="AE56" s="110">
        <f t="shared" si="54"/>
        <v>0</v>
      </c>
      <c r="AF56" s="110">
        <f t="shared" si="54"/>
        <v>640</v>
      </c>
      <c r="AG56" s="110">
        <f t="shared" si="54"/>
        <v>0</v>
      </c>
      <c r="AH56" s="110">
        <f t="shared" si="54"/>
        <v>0</v>
      </c>
      <c r="AI56" s="110">
        <f t="shared" si="54"/>
        <v>82</v>
      </c>
      <c r="AJ56" s="110">
        <f t="shared" si="54"/>
        <v>0</v>
      </c>
      <c r="AK56" s="110">
        <f t="shared" si="54"/>
        <v>0</v>
      </c>
      <c r="AL56" s="110">
        <f t="shared" si="54"/>
        <v>8</v>
      </c>
      <c r="AM56" s="110">
        <f t="shared" si="54"/>
        <v>0</v>
      </c>
      <c r="AN56" s="110">
        <f t="shared" si="54"/>
        <v>0</v>
      </c>
      <c r="AO56" s="110">
        <f t="shared" si="54"/>
        <v>1</v>
      </c>
      <c r="AP56" s="110">
        <f t="shared" ref="AP56:BL56" si="55">SUM(AP43:AP55)</f>
        <v>0</v>
      </c>
      <c r="AQ56" s="110">
        <f t="shared" si="55"/>
        <v>0</v>
      </c>
      <c r="AR56" s="110">
        <f t="shared" si="55"/>
        <v>1116</v>
      </c>
      <c r="AS56" s="110">
        <f t="shared" si="55"/>
        <v>0</v>
      </c>
      <c r="AT56" s="110">
        <f t="shared" si="55"/>
        <v>0</v>
      </c>
      <c r="AU56" s="110">
        <f t="shared" si="55"/>
        <v>2</v>
      </c>
      <c r="AV56" s="110">
        <f t="shared" si="55"/>
        <v>0</v>
      </c>
      <c r="AW56" s="110">
        <f t="shared" si="55"/>
        <v>0</v>
      </c>
      <c r="AX56" s="110">
        <f t="shared" si="55"/>
        <v>1</v>
      </c>
      <c r="AY56" s="110">
        <f t="shared" si="55"/>
        <v>0</v>
      </c>
      <c r="AZ56" s="110">
        <f t="shared" si="55"/>
        <v>0</v>
      </c>
      <c r="BA56" s="110">
        <f t="shared" si="55"/>
        <v>1</v>
      </c>
      <c r="BB56" s="110">
        <f t="shared" si="55"/>
        <v>0</v>
      </c>
      <c r="BC56" s="110">
        <f t="shared" si="55"/>
        <v>0</v>
      </c>
      <c r="BD56" s="110">
        <f t="shared" si="55"/>
        <v>0</v>
      </c>
      <c r="BE56" s="110">
        <f t="shared" si="55"/>
        <v>0</v>
      </c>
      <c r="BF56" s="110">
        <f t="shared" si="55"/>
        <v>0</v>
      </c>
      <c r="BG56" s="110">
        <f t="shared" si="55"/>
        <v>0</v>
      </c>
      <c r="BH56" s="110">
        <f t="shared" si="55"/>
        <v>0</v>
      </c>
      <c r="BI56" s="110">
        <f t="shared" si="55"/>
        <v>0</v>
      </c>
      <c r="BJ56" s="110">
        <f t="shared" si="55"/>
        <v>2157</v>
      </c>
      <c r="BK56" s="110">
        <f t="shared" si="55"/>
        <v>0</v>
      </c>
      <c r="BL56" s="110">
        <f t="shared" si="55"/>
        <v>0</v>
      </c>
      <c r="BM56" s="110">
        <f t="shared" ref="BM56:BZ56" si="56">SUM(BM43:BM55)</f>
        <v>4004</v>
      </c>
      <c r="BN56" s="110">
        <f t="shared" si="56"/>
        <v>0</v>
      </c>
      <c r="BO56" s="110">
        <f t="shared" si="56"/>
        <v>450</v>
      </c>
      <c r="BP56" s="110">
        <f t="shared" si="56"/>
        <v>0</v>
      </c>
      <c r="BQ56" s="110">
        <f t="shared" si="56"/>
        <v>0</v>
      </c>
      <c r="BR56" s="110">
        <f t="shared" si="56"/>
        <v>2052</v>
      </c>
      <c r="BS56" s="110">
        <f t="shared" si="56"/>
        <v>0</v>
      </c>
      <c r="BT56" s="110">
        <f t="shared" si="56"/>
        <v>0</v>
      </c>
      <c r="BU56" s="110">
        <f t="shared" si="56"/>
        <v>202</v>
      </c>
      <c r="BV56" s="110">
        <f t="shared" si="56"/>
        <v>0</v>
      </c>
      <c r="BW56" s="110">
        <f t="shared" si="56"/>
        <v>0</v>
      </c>
      <c r="BX56" s="110">
        <f t="shared" si="56"/>
        <v>1300</v>
      </c>
      <c r="BY56" s="110">
        <f t="shared" si="56"/>
        <v>0</v>
      </c>
      <c r="BZ56" s="110">
        <f t="shared" si="56"/>
        <v>0</v>
      </c>
    </row>
    <row r="57" spans="1:78" s="118" customFormat="1" ht="44.25" customHeight="1" x14ac:dyDescent="0.25">
      <c r="A57" s="109">
        <v>1</v>
      </c>
      <c r="B57" s="181" t="s">
        <v>79</v>
      </c>
      <c r="C57" s="109" t="s">
        <v>440</v>
      </c>
      <c r="D57" s="109" t="s">
        <v>441</v>
      </c>
      <c r="E57" s="117" t="s">
        <v>584</v>
      </c>
      <c r="F57" s="147" t="s">
        <v>636</v>
      </c>
      <c r="G57" s="117">
        <v>919722500</v>
      </c>
      <c r="H57" s="117" t="s">
        <v>442</v>
      </c>
      <c r="I57" s="117" t="s">
        <v>443</v>
      </c>
      <c r="J57" s="117">
        <v>85</v>
      </c>
      <c r="K57" s="106">
        <f t="shared" si="21"/>
        <v>100</v>
      </c>
      <c r="L57" s="144">
        <f t="shared" ref="L57" si="57">+N57+Q57+T57+W57+Z57+AC57+AF57+AI57+AL57+AO57+AR57+AU57+AX57+BA57+BD57+BG57</f>
        <v>90</v>
      </c>
      <c r="M57" s="144">
        <f t="shared" ref="M57:M60" si="58">+P57+S57+V57+Y57+AB57+AE57+AH57+AK57+AN57+AQ57+AT57+AW57+AZ57+BC57+BF57+BI57</f>
        <v>0</v>
      </c>
      <c r="N57" s="109">
        <v>20</v>
      </c>
      <c r="O57" s="109" t="s">
        <v>451</v>
      </c>
      <c r="P57" s="109"/>
      <c r="Q57" s="109">
        <v>5</v>
      </c>
      <c r="R57" s="109" t="s">
        <v>591</v>
      </c>
      <c r="S57" s="109"/>
      <c r="T57" s="109"/>
      <c r="U57" s="109"/>
      <c r="V57" s="109"/>
      <c r="W57" s="109">
        <v>15</v>
      </c>
      <c r="X57" s="109" t="s">
        <v>592</v>
      </c>
      <c r="Y57" s="109"/>
      <c r="Z57" s="109">
        <v>20</v>
      </c>
      <c r="AA57" s="109" t="s">
        <v>593</v>
      </c>
      <c r="AB57" s="109"/>
      <c r="AC57" s="109">
        <v>10</v>
      </c>
      <c r="AD57" s="109" t="s">
        <v>407</v>
      </c>
      <c r="AE57" s="109"/>
      <c r="AF57" s="109">
        <v>3</v>
      </c>
      <c r="AG57" s="109" t="s">
        <v>594</v>
      </c>
      <c r="AH57" s="109"/>
      <c r="AI57" s="109"/>
      <c r="AJ57" s="109"/>
      <c r="AK57" s="109"/>
      <c r="AL57" s="109">
        <v>5</v>
      </c>
      <c r="AM57" s="109" t="s">
        <v>595</v>
      </c>
      <c r="AN57" s="109"/>
      <c r="AO57" s="109">
        <v>2</v>
      </c>
      <c r="AP57" s="109" t="s">
        <v>596</v>
      </c>
      <c r="AQ57" s="109"/>
      <c r="AR57" s="109">
        <v>10</v>
      </c>
      <c r="AS57" s="109" t="s">
        <v>597</v>
      </c>
      <c r="AT57" s="109"/>
      <c r="AU57" s="109"/>
      <c r="AV57" s="109"/>
      <c r="AW57" s="109"/>
      <c r="AX57" s="109"/>
      <c r="AY57" s="109"/>
      <c r="AZ57" s="109"/>
      <c r="BA57" s="109">
        <v>0</v>
      </c>
      <c r="BB57" s="109">
        <v>0</v>
      </c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4">
        <f t="shared" ref="BM57:BM60" si="59">+BO57+BR57+BX57+BU57</f>
        <v>10</v>
      </c>
      <c r="BN57" s="104">
        <f t="shared" ref="BN57:BN60" si="60">+BQ57+BT57+BZ57+BW57</f>
        <v>0</v>
      </c>
      <c r="BO57" s="109">
        <v>5</v>
      </c>
      <c r="BP57" s="109" t="s">
        <v>454</v>
      </c>
      <c r="BQ57" s="109"/>
      <c r="BR57" s="109">
        <v>5</v>
      </c>
      <c r="BS57" s="109" t="s">
        <v>455</v>
      </c>
      <c r="BT57" s="109">
        <v>0</v>
      </c>
      <c r="BU57" s="109">
        <v>0</v>
      </c>
      <c r="BV57" s="109">
        <v>0</v>
      </c>
      <c r="BW57" s="109">
        <v>0</v>
      </c>
      <c r="BX57" s="109">
        <v>0</v>
      </c>
      <c r="BY57" s="109">
        <v>0</v>
      </c>
      <c r="BZ57" s="109">
        <v>0</v>
      </c>
    </row>
    <row r="58" spans="1:78" s="118" customFormat="1" ht="30" customHeight="1" x14ac:dyDescent="0.25">
      <c r="A58" s="109">
        <v>3</v>
      </c>
      <c r="B58" s="182"/>
      <c r="C58" s="109" t="s">
        <v>444</v>
      </c>
      <c r="D58" s="109" t="s">
        <v>445</v>
      </c>
      <c r="E58" s="117" t="s">
        <v>558</v>
      </c>
      <c r="F58" s="147" t="s">
        <v>634</v>
      </c>
      <c r="G58" s="117">
        <v>998691722</v>
      </c>
      <c r="H58" s="117">
        <v>300745322</v>
      </c>
      <c r="I58" s="117" t="s">
        <v>213</v>
      </c>
      <c r="J58" s="117">
        <v>45</v>
      </c>
      <c r="K58" s="106">
        <f t="shared" ref="K58:K60" si="61">+L58+BM58</f>
        <v>620</v>
      </c>
      <c r="L58" s="144">
        <f t="shared" ref="L58:L60" si="62">+N58+Q58+T58+W58+Z58+AC58+AF58+AI58+AL58+AO58+AR58+AU58+AX58+BA58+BD58+BG58</f>
        <v>20</v>
      </c>
      <c r="M58" s="144">
        <f t="shared" si="58"/>
        <v>0</v>
      </c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>
        <v>20</v>
      </c>
      <c r="BB58" s="109" t="s">
        <v>453</v>
      </c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4">
        <f t="shared" si="59"/>
        <v>600</v>
      </c>
      <c r="BN58" s="104">
        <f t="shared" si="60"/>
        <v>0</v>
      </c>
      <c r="BO58" s="109">
        <v>200</v>
      </c>
      <c r="BP58" s="109" t="s">
        <v>454</v>
      </c>
      <c r="BQ58" s="109"/>
      <c r="BR58" s="109">
        <v>400</v>
      </c>
      <c r="BS58" s="109" t="s">
        <v>455</v>
      </c>
      <c r="BT58" s="109">
        <v>0</v>
      </c>
      <c r="BU58" s="109">
        <v>0</v>
      </c>
      <c r="BV58" s="109">
        <v>0</v>
      </c>
      <c r="BW58" s="109">
        <v>0</v>
      </c>
      <c r="BX58" s="109">
        <v>0</v>
      </c>
      <c r="BY58" s="109">
        <v>0</v>
      </c>
      <c r="BZ58" s="109">
        <v>0</v>
      </c>
    </row>
    <row r="59" spans="1:78" s="118" customFormat="1" ht="30" customHeight="1" x14ac:dyDescent="0.25">
      <c r="A59" s="109">
        <v>4</v>
      </c>
      <c r="B59" s="182"/>
      <c r="C59" s="109" t="s">
        <v>446</v>
      </c>
      <c r="D59" s="109" t="s">
        <v>447</v>
      </c>
      <c r="E59" s="117" t="s">
        <v>585</v>
      </c>
      <c r="F59" s="147" t="s">
        <v>636</v>
      </c>
      <c r="G59" s="117">
        <v>937654027</v>
      </c>
      <c r="H59" s="117">
        <v>304795550</v>
      </c>
      <c r="I59" s="117" t="s">
        <v>91</v>
      </c>
      <c r="J59" s="117">
        <v>10</v>
      </c>
      <c r="K59" s="106">
        <f t="shared" si="61"/>
        <v>97</v>
      </c>
      <c r="L59" s="144">
        <f t="shared" si="62"/>
        <v>87</v>
      </c>
      <c r="M59" s="144">
        <f t="shared" si="58"/>
        <v>0</v>
      </c>
      <c r="N59" s="109">
        <v>0</v>
      </c>
      <c r="O59" s="109">
        <v>0</v>
      </c>
      <c r="P59" s="109"/>
      <c r="Q59" s="109">
        <v>0</v>
      </c>
      <c r="R59" s="109">
        <v>0</v>
      </c>
      <c r="S59" s="109"/>
      <c r="T59" s="109">
        <v>0</v>
      </c>
      <c r="U59" s="109">
        <v>0</v>
      </c>
      <c r="V59" s="109"/>
      <c r="W59" s="109">
        <v>10</v>
      </c>
      <c r="X59" s="109" t="s">
        <v>598</v>
      </c>
      <c r="Y59" s="109"/>
      <c r="Z59" s="109">
        <v>0</v>
      </c>
      <c r="AA59" s="109">
        <v>0</v>
      </c>
      <c r="AB59" s="109"/>
      <c r="AC59" s="109">
        <v>5</v>
      </c>
      <c r="AD59" s="109" t="s">
        <v>407</v>
      </c>
      <c r="AE59" s="109"/>
      <c r="AF59" s="109">
        <v>0</v>
      </c>
      <c r="AG59" s="109">
        <v>0</v>
      </c>
      <c r="AH59" s="109"/>
      <c r="AI59" s="109">
        <v>10</v>
      </c>
      <c r="AJ59" s="109" t="s">
        <v>599</v>
      </c>
      <c r="AK59" s="109"/>
      <c r="AL59" s="109">
        <v>0</v>
      </c>
      <c r="AM59" s="109">
        <v>0</v>
      </c>
      <c r="AN59" s="109"/>
      <c r="AO59" s="109">
        <v>20</v>
      </c>
      <c r="AP59" s="109" t="s">
        <v>600</v>
      </c>
      <c r="AQ59" s="109"/>
      <c r="AR59" s="109">
        <v>2</v>
      </c>
      <c r="AS59" s="109" t="s">
        <v>601</v>
      </c>
      <c r="AT59" s="109"/>
      <c r="AU59" s="109">
        <v>0</v>
      </c>
      <c r="AV59" s="109">
        <v>0</v>
      </c>
      <c r="AW59" s="109"/>
      <c r="AX59" s="109">
        <v>40</v>
      </c>
      <c r="AY59" s="109" t="s">
        <v>452</v>
      </c>
      <c r="AZ59" s="109"/>
      <c r="BA59" s="109">
        <v>0</v>
      </c>
      <c r="BB59" s="109">
        <v>0</v>
      </c>
      <c r="BC59" s="109"/>
      <c r="BD59" s="109"/>
      <c r="BE59" s="109"/>
      <c r="BF59" s="109"/>
      <c r="BG59" s="109"/>
      <c r="BH59" s="109"/>
      <c r="BI59" s="109"/>
      <c r="BJ59" s="109"/>
      <c r="BK59" s="109"/>
      <c r="BL59" s="109"/>
      <c r="BM59" s="104">
        <f t="shared" si="59"/>
        <v>10</v>
      </c>
      <c r="BN59" s="104">
        <f t="shared" si="60"/>
        <v>0</v>
      </c>
      <c r="BO59" s="109">
        <v>10</v>
      </c>
      <c r="BP59" s="109" t="s">
        <v>454</v>
      </c>
      <c r="BQ59" s="109"/>
      <c r="BR59" s="109"/>
      <c r="BS59" s="109"/>
      <c r="BT59" s="109">
        <v>0</v>
      </c>
      <c r="BU59" s="109">
        <v>0</v>
      </c>
      <c r="BV59" s="109">
        <v>0</v>
      </c>
      <c r="BW59" s="109">
        <v>0</v>
      </c>
      <c r="BX59" s="109">
        <v>0</v>
      </c>
      <c r="BY59" s="109">
        <v>0</v>
      </c>
      <c r="BZ59" s="109">
        <v>0</v>
      </c>
    </row>
    <row r="60" spans="1:78" s="118" customFormat="1" ht="30" customHeight="1" x14ac:dyDescent="0.25">
      <c r="A60" s="109">
        <v>5</v>
      </c>
      <c r="B60" s="183"/>
      <c r="C60" s="109" t="s">
        <v>448</v>
      </c>
      <c r="D60" s="109" t="s">
        <v>449</v>
      </c>
      <c r="E60" s="117" t="s">
        <v>450</v>
      </c>
      <c r="F60" s="147" t="s">
        <v>636</v>
      </c>
      <c r="G60" s="117">
        <v>905201315</v>
      </c>
      <c r="H60" s="117"/>
      <c r="I60" s="117" t="s">
        <v>213</v>
      </c>
      <c r="J60" s="117">
        <v>37.5</v>
      </c>
      <c r="K60" s="106">
        <f t="shared" si="61"/>
        <v>253</v>
      </c>
      <c r="L60" s="144">
        <f t="shared" si="62"/>
        <v>173</v>
      </c>
      <c r="M60" s="144">
        <f t="shared" si="58"/>
        <v>0</v>
      </c>
      <c r="N60" s="109">
        <v>12</v>
      </c>
      <c r="O60" s="109" t="s">
        <v>451</v>
      </c>
      <c r="P60" s="109"/>
      <c r="Q60" s="109">
        <v>10</v>
      </c>
      <c r="R60" s="109" t="s">
        <v>602</v>
      </c>
      <c r="S60" s="109"/>
      <c r="T60" s="109">
        <v>12</v>
      </c>
      <c r="U60" s="109" t="s">
        <v>603</v>
      </c>
      <c r="V60" s="109"/>
      <c r="W60" s="109">
        <v>20</v>
      </c>
      <c r="X60" s="109" t="s">
        <v>604</v>
      </c>
      <c r="Y60" s="109"/>
      <c r="Z60" s="109">
        <v>12</v>
      </c>
      <c r="AA60" s="109" t="s">
        <v>605</v>
      </c>
      <c r="AB60" s="109"/>
      <c r="AC60" s="109">
        <v>5</v>
      </c>
      <c r="AD60" s="109" t="s">
        <v>606</v>
      </c>
      <c r="AE60" s="109"/>
      <c r="AF60" s="109">
        <v>10</v>
      </c>
      <c r="AG60" s="109" t="s">
        <v>516</v>
      </c>
      <c r="AH60" s="109"/>
      <c r="AI60" s="109">
        <v>10</v>
      </c>
      <c r="AJ60" s="109" t="s">
        <v>607</v>
      </c>
      <c r="AK60" s="109"/>
      <c r="AL60" s="109">
        <v>0</v>
      </c>
      <c r="AM60" s="109">
        <v>0</v>
      </c>
      <c r="AN60" s="109"/>
      <c r="AO60" s="109">
        <v>20</v>
      </c>
      <c r="AP60" s="109" t="s">
        <v>608</v>
      </c>
      <c r="AQ60" s="109"/>
      <c r="AR60" s="109">
        <v>2</v>
      </c>
      <c r="AS60" s="109" t="s">
        <v>601</v>
      </c>
      <c r="AT60" s="109"/>
      <c r="AU60" s="109">
        <v>20</v>
      </c>
      <c r="AV60" s="109" t="s">
        <v>609</v>
      </c>
      <c r="AW60" s="109"/>
      <c r="AX60" s="109">
        <v>20</v>
      </c>
      <c r="AY60" s="109" t="s">
        <v>452</v>
      </c>
      <c r="AZ60" s="109"/>
      <c r="BA60" s="109">
        <v>20</v>
      </c>
      <c r="BB60" s="109" t="s">
        <v>453</v>
      </c>
      <c r="BC60" s="109"/>
      <c r="BD60" s="109"/>
      <c r="BE60" s="109"/>
      <c r="BF60" s="109"/>
      <c r="BG60" s="109"/>
      <c r="BH60" s="109"/>
      <c r="BI60" s="109"/>
      <c r="BJ60" s="109"/>
      <c r="BK60" s="109"/>
      <c r="BL60" s="109"/>
      <c r="BM60" s="104">
        <f t="shared" si="59"/>
        <v>80</v>
      </c>
      <c r="BN60" s="104">
        <f t="shared" si="60"/>
        <v>0</v>
      </c>
      <c r="BO60" s="109">
        <v>80</v>
      </c>
      <c r="BP60" s="109" t="s">
        <v>454</v>
      </c>
      <c r="BQ60" s="109"/>
      <c r="BR60" s="109"/>
      <c r="BS60" s="109"/>
      <c r="BT60" s="109">
        <v>0</v>
      </c>
      <c r="BU60" s="109">
        <v>0</v>
      </c>
      <c r="BV60" s="109">
        <v>0</v>
      </c>
      <c r="BW60" s="109">
        <v>0</v>
      </c>
      <c r="BX60" s="109">
        <v>0</v>
      </c>
      <c r="BY60" s="109">
        <v>0</v>
      </c>
      <c r="BZ60" s="109">
        <v>0</v>
      </c>
    </row>
    <row r="61" spans="1:78" s="113" customFormat="1" ht="19.5" customHeight="1" x14ac:dyDescent="0.25">
      <c r="A61" s="110">
        <f>+A60</f>
        <v>5</v>
      </c>
      <c r="B61" s="184" t="s">
        <v>567</v>
      </c>
      <c r="C61" s="185"/>
      <c r="D61" s="111" t="s">
        <v>1</v>
      </c>
      <c r="E61" s="112" t="s">
        <v>1</v>
      </c>
      <c r="F61" s="152"/>
      <c r="G61" s="112" t="s">
        <v>1</v>
      </c>
      <c r="H61" s="112" t="s">
        <v>1</v>
      </c>
      <c r="I61" s="112" t="s">
        <v>1</v>
      </c>
      <c r="J61" s="112">
        <f t="shared" ref="J61:AO61" si="63">SUM(J57:J60)</f>
        <v>177.5</v>
      </c>
      <c r="K61" s="112">
        <f t="shared" si="63"/>
        <v>1070</v>
      </c>
      <c r="L61" s="112">
        <f t="shared" si="63"/>
        <v>370</v>
      </c>
      <c r="M61" s="112">
        <f t="shared" si="63"/>
        <v>0</v>
      </c>
      <c r="N61" s="112">
        <f t="shared" si="63"/>
        <v>32</v>
      </c>
      <c r="O61" s="112">
        <f t="shared" si="63"/>
        <v>0</v>
      </c>
      <c r="P61" s="112">
        <f t="shared" si="63"/>
        <v>0</v>
      </c>
      <c r="Q61" s="112">
        <f t="shared" si="63"/>
        <v>15</v>
      </c>
      <c r="R61" s="112">
        <f t="shared" si="63"/>
        <v>0</v>
      </c>
      <c r="S61" s="112">
        <f t="shared" si="63"/>
        <v>0</v>
      </c>
      <c r="T61" s="112">
        <f t="shared" si="63"/>
        <v>12</v>
      </c>
      <c r="U61" s="112">
        <f t="shared" si="63"/>
        <v>0</v>
      </c>
      <c r="V61" s="112">
        <f t="shared" si="63"/>
        <v>0</v>
      </c>
      <c r="W61" s="112">
        <f t="shared" si="63"/>
        <v>45</v>
      </c>
      <c r="X61" s="112">
        <f t="shared" si="63"/>
        <v>0</v>
      </c>
      <c r="Y61" s="112">
        <f t="shared" si="63"/>
        <v>0</v>
      </c>
      <c r="Z61" s="112">
        <f t="shared" si="63"/>
        <v>32</v>
      </c>
      <c r="AA61" s="112">
        <f t="shared" si="63"/>
        <v>0</v>
      </c>
      <c r="AB61" s="112">
        <f t="shared" si="63"/>
        <v>0</v>
      </c>
      <c r="AC61" s="112">
        <f t="shared" si="63"/>
        <v>20</v>
      </c>
      <c r="AD61" s="112">
        <f t="shared" si="63"/>
        <v>0</v>
      </c>
      <c r="AE61" s="112">
        <f t="shared" si="63"/>
        <v>0</v>
      </c>
      <c r="AF61" s="112">
        <f t="shared" si="63"/>
        <v>13</v>
      </c>
      <c r="AG61" s="112">
        <f t="shared" si="63"/>
        <v>0</v>
      </c>
      <c r="AH61" s="112">
        <f t="shared" si="63"/>
        <v>0</v>
      </c>
      <c r="AI61" s="112">
        <f t="shared" si="63"/>
        <v>20</v>
      </c>
      <c r="AJ61" s="112">
        <f t="shared" si="63"/>
        <v>0</v>
      </c>
      <c r="AK61" s="112">
        <f t="shared" si="63"/>
        <v>0</v>
      </c>
      <c r="AL61" s="112">
        <f t="shared" si="63"/>
        <v>5</v>
      </c>
      <c r="AM61" s="112">
        <f t="shared" si="63"/>
        <v>0</v>
      </c>
      <c r="AN61" s="112">
        <f t="shared" si="63"/>
        <v>0</v>
      </c>
      <c r="AO61" s="112">
        <f t="shared" si="63"/>
        <v>42</v>
      </c>
      <c r="AP61" s="112">
        <f t="shared" ref="AP61:BI61" si="64">SUM(AP57:AP60)</f>
        <v>0</v>
      </c>
      <c r="AQ61" s="112">
        <f t="shared" si="64"/>
        <v>0</v>
      </c>
      <c r="AR61" s="112">
        <f t="shared" si="64"/>
        <v>14</v>
      </c>
      <c r="AS61" s="112">
        <f t="shared" si="64"/>
        <v>0</v>
      </c>
      <c r="AT61" s="112">
        <f t="shared" si="64"/>
        <v>0</v>
      </c>
      <c r="AU61" s="112">
        <f t="shared" si="64"/>
        <v>20</v>
      </c>
      <c r="AV61" s="112">
        <f t="shared" si="64"/>
        <v>0</v>
      </c>
      <c r="AW61" s="112">
        <f t="shared" si="64"/>
        <v>0</v>
      </c>
      <c r="AX61" s="112">
        <f t="shared" si="64"/>
        <v>60</v>
      </c>
      <c r="AY61" s="112">
        <f t="shared" si="64"/>
        <v>0</v>
      </c>
      <c r="AZ61" s="112">
        <f t="shared" si="64"/>
        <v>0</v>
      </c>
      <c r="BA61" s="112">
        <f t="shared" si="64"/>
        <v>40</v>
      </c>
      <c r="BB61" s="112">
        <f t="shared" si="64"/>
        <v>0</v>
      </c>
      <c r="BC61" s="112">
        <f t="shared" si="64"/>
        <v>0</v>
      </c>
      <c r="BD61" s="112">
        <f t="shared" si="64"/>
        <v>0</v>
      </c>
      <c r="BE61" s="112">
        <f t="shared" si="64"/>
        <v>0</v>
      </c>
      <c r="BF61" s="112">
        <f t="shared" si="64"/>
        <v>0</v>
      </c>
      <c r="BG61" s="112">
        <f t="shared" si="64"/>
        <v>0</v>
      </c>
      <c r="BH61" s="112">
        <f t="shared" si="64"/>
        <v>0</v>
      </c>
      <c r="BI61" s="112">
        <f t="shared" si="64"/>
        <v>0</v>
      </c>
      <c r="BJ61" s="112"/>
      <c r="BK61" s="112"/>
      <c r="BL61" s="112"/>
      <c r="BM61" s="112">
        <f t="shared" ref="BM61:BZ61" si="65">SUM(BM57:BM60)</f>
        <v>700</v>
      </c>
      <c r="BN61" s="112">
        <f t="shared" si="65"/>
        <v>0</v>
      </c>
      <c r="BO61" s="112">
        <f t="shared" si="65"/>
        <v>295</v>
      </c>
      <c r="BP61" s="112">
        <f t="shared" si="65"/>
        <v>0</v>
      </c>
      <c r="BQ61" s="112">
        <f t="shared" si="65"/>
        <v>0</v>
      </c>
      <c r="BR61" s="112">
        <f t="shared" si="65"/>
        <v>405</v>
      </c>
      <c r="BS61" s="112">
        <f t="shared" si="65"/>
        <v>0</v>
      </c>
      <c r="BT61" s="112">
        <f t="shared" si="65"/>
        <v>0</v>
      </c>
      <c r="BU61" s="112">
        <f t="shared" si="65"/>
        <v>0</v>
      </c>
      <c r="BV61" s="112">
        <f t="shared" si="65"/>
        <v>0</v>
      </c>
      <c r="BW61" s="112">
        <f t="shared" si="65"/>
        <v>0</v>
      </c>
      <c r="BX61" s="112">
        <f t="shared" si="65"/>
        <v>0</v>
      </c>
      <c r="BY61" s="112">
        <f t="shared" si="65"/>
        <v>0</v>
      </c>
      <c r="BZ61" s="112">
        <f t="shared" si="65"/>
        <v>0</v>
      </c>
    </row>
    <row r="62" spans="1:78" s="134" customFormat="1" ht="26.25" customHeight="1" x14ac:dyDescent="0.25">
      <c r="A62" s="109">
        <v>1</v>
      </c>
      <c r="B62" s="181" t="s">
        <v>77</v>
      </c>
      <c r="C62" s="181" t="s">
        <v>481</v>
      </c>
      <c r="D62" s="133" t="s">
        <v>482</v>
      </c>
      <c r="E62" s="117" t="s">
        <v>483</v>
      </c>
      <c r="F62" s="147" t="s">
        <v>635</v>
      </c>
      <c r="G62" s="117" t="s">
        <v>484</v>
      </c>
      <c r="H62" s="117">
        <v>204522648</v>
      </c>
      <c r="I62" s="117" t="s">
        <v>154</v>
      </c>
      <c r="J62" s="117">
        <v>1</v>
      </c>
      <c r="K62" s="106">
        <f t="shared" ref="K62:K69" si="66">+L62+BM62</f>
        <v>125</v>
      </c>
      <c r="L62" s="144">
        <f t="shared" ref="L62:L69" si="67">+N62+Q62+T62+W62+Z62+AC62+AF62+AI62+AL62+AO62+AR62+AU62+AX62+BA62+BD62+BG62</f>
        <v>50</v>
      </c>
      <c r="M62" s="144">
        <f t="shared" ref="M62:M69" si="68">+P62+S62+V62+Y62+AB62+AE62+AH62+AK62+AN62+AQ62+AT62+AW62+AZ62+BC62+BF62+BI62</f>
        <v>50</v>
      </c>
      <c r="N62" s="117">
        <v>20</v>
      </c>
      <c r="O62" s="117" t="s">
        <v>509</v>
      </c>
      <c r="P62" s="117">
        <v>20</v>
      </c>
      <c r="Q62" s="117">
        <v>5</v>
      </c>
      <c r="R62" s="117" t="s">
        <v>510</v>
      </c>
      <c r="S62" s="117">
        <v>5</v>
      </c>
      <c r="T62" s="117"/>
      <c r="U62" s="117"/>
      <c r="V62" s="117"/>
      <c r="W62" s="117"/>
      <c r="X62" s="117"/>
      <c r="Y62" s="117"/>
      <c r="Z62" s="117"/>
      <c r="AA62" s="117" t="s">
        <v>511</v>
      </c>
      <c r="AB62" s="117"/>
      <c r="AC62" s="117">
        <v>5</v>
      </c>
      <c r="AD62" s="117" t="s">
        <v>407</v>
      </c>
      <c r="AE62" s="117">
        <v>5</v>
      </c>
      <c r="AF62" s="117">
        <v>20</v>
      </c>
      <c r="AG62" s="117" t="s">
        <v>512</v>
      </c>
      <c r="AH62" s="117">
        <v>20</v>
      </c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04">
        <f t="shared" ref="BM62:BM69" si="69">+BO62+BR62+BX62+BU62</f>
        <v>75</v>
      </c>
      <c r="BN62" s="104">
        <f t="shared" ref="BN62:BN69" si="70">+BQ62+BT62+BZ62+BW62</f>
        <v>75</v>
      </c>
      <c r="BO62" s="117">
        <v>12</v>
      </c>
      <c r="BP62" s="117" t="s">
        <v>209</v>
      </c>
      <c r="BQ62" s="117">
        <v>12</v>
      </c>
      <c r="BR62" s="117">
        <v>63</v>
      </c>
      <c r="BS62" s="117" t="s">
        <v>382</v>
      </c>
      <c r="BT62" s="117">
        <v>63</v>
      </c>
      <c r="BU62" s="117"/>
      <c r="BV62" s="117" t="s">
        <v>418</v>
      </c>
      <c r="BW62" s="117"/>
      <c r="BX62" s="117"/>
      <c r="BY62" s="117"/>
      <c r="BZ62" s="117"/>
    </row>
    <row r="63" spans="1:78" s="134" customFormat="1" ht="27.75" customHeight="1" x14ac:dyDescent="0.25">
      <c r="A63" s="109">
        <v>2</v>
      </c>
      <c r="B63" s="182"/>
      <c r="C63" s="182"/>
      <c r="D63" s="133" t="s">
        <v>485</v>
      </c>
      <c r="E63" s="117" t="s">
        <v>486</v>
      </c>
      <c r="F63" s="147" t="s">
        <v>636</v>
      </c>
      <c r="G63" s="117" t="s">
        <v>487</v>
      </c>
      <c r="H63" s="117">
        <v>206281060</v>
      </c>
      <c r="I63" s="117" t="s">
        <v>154</v>
      </c>
      <c r="J63" s="117">
        <v>5</v>
      </c>
      <c r="K63" s="106">
        <f t="shared" si="66"/>
        <v>370</v>
      </c>
      <c r="L63" s="144">
        <f t="shared" si="67"/>
        <v>70</v>
      </c>
      <c r="M63" s="144">
        <f t="shared" si="68"/>
        <v>70</v>
      </c>
      <c r="N63" s="117">
        <v>20</v>
      </c>
      <c r="O63" s="117" t="s">
        <v>513</v>
      </c>
      <c r="P63" s="117">
        <v>20</v>
      </c>
      <c r="Q63" s="117">
        <v>10</v>
      </c>
      <c r="R63" s="117" t="s">
        <v>514</v>
      </c>
      <c r="S63" s="117">
        <v>10</v>
      </c>
      <c r="T63" s="117"/>
      <c r="U63" s="117"/>
      <c r="V63" s="117"/>
      <c r="W63" s="117"/>
      <c r="X63" s="117"/>
      <c r="Y63" s="117"/>
      <c r="Z63" s="117">
        <v>5</v>
      </c>
      <c r="AA63" s="117" t="s">
        <v>515</v>
      </c>
      <c r="AB63" s="117">
        <v>5</v>
      </c>
      <c r="AC63" s="117"/>
      <c r="AD63" s="117"/>
      <c r="AE63" s="117"/>
      <c r="AF63" s="117">
        <v>35</v>
      </c>
      <c r="AG63" s="117" t="s">
        <v>516</v>
      </c>
      <c r="AH63" s="117">
        <v>35</v>
      </c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04">
        <f t="shared" si="69"/>
        <v>300</v>
      </c>
      <c r="BN63" s="104">
        <f t="shared" si="70"/>
        <v>300</v>
      </c>
      <c r="BO63" s="117">
        <v>50</v>
      </c>
      <c r="BP63" s="117" t="s">
        <v>528</v>
      </c>
      <c r="BQ63" s="117">
        <v>50</v>
      </c>
      <c r="BR63" s="117">
        <v>200</v>
      </c>
      <c r="BS63" s="117" t="s">
        <v>382</v>
      </c>
      <c r="BT63" s="117">
        <v>200</v>
      </c>
      <c r="BU63" s="117">
        <v>50</v>
      </c>
      <c r="BV63" s="117" t="s">
        <v>529</v>
      </c>
      <c r="BW63" s="117">
        <v>50</v>
      </c>
      <c r="BX63" s="117"/>
      <c r="BY63" s="117"/>
      <c r="BZ63" s="117"/>
    </row>
    <row r="64" spans="1:78" s="134" customFormat="1" ht="27.75" customHeight="1" x14ac:dyDescent="0.25">
      <c r="A64" s="109">
        <v>3</v>
      </c>
      <c r="B64" s="182"/>
      <c r="C64" s="182"/>
      <c r="D64" s="133" t="s">
        <v>488</v>
      </c>
      <c r="E64" s="117" t="s">
        <v>489</v>
      </c>
      <c r="F64" s="147" t="s">
        <v>637</v>
      </c>
      <c r="G64" s="117" t="s">
        <v>490</v>
      </c>
      <c r="H64" s="117" t="s">
        <v>491</v>
      </c>
      <c r="I64" s="117" t="s">
        <v>154</v>
      </c>
      <c r="J64" s="117">
        <v>5.6</v>
      </c>
      <c r="K64" s="106">
        <f t="shared" si="66"/>
        <v>455</v>
      </c>
      <c r="L64" s="144">
        <f t="shared" si="67"/>
        <v>55</v>
      </c>
      <c r="M64" s="144">
        <f t="shared" si="68"/>
        <v>55</v>
      </c>
      <c r="N64" s="117">
        <v>30</v>
      </c>
      <c r="O64" s="117" t="s">
        <v>517</v>
      </c>
      <c r="P64" s="117">
        <v>30</v>
      </c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>
        <v>25</v>
      </c>
      <c r="AG64" s="117" t="s">
        <v>516</v>
      </c>
      <c r="AH64" s="117">
        <v>25</v>
      </c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04">
        <f t="shared" si="69"/>
        <v>400</v>
      </c>
      <c r="BN64" s="104">
        <f t="shared" si="70"/>
        <v>400</v>
      </c>
      <c r="BO64" s="117">
        <v>100</v>
      </c>
      <c r="BP64" s="117" t="s">
        <v>530</v>
      </c>
      <c r="BQ64" s="117">
        <v>100</v>
      </c>
      <c r="BR64" s="117">
        <v>250</v>
      </c>
      <c r="BS64" s="117" t="s">
        <v>382</v>
      </c>
      <c r="BT64" s="117">
        <v>250</v>
      </c>
      <c r="BU64" s="117">
        <v>50</v>
      </c>
      <c r="BV64" s="117" t="s">
        <v>529</v>
      </c>
      <c r="BW64" s="117">
        <v>50</v>
      </c>
      <c r="BX64" s="117"/>
      <c r="BY64" s="117"/>
      <c r="BZ64" s="117"/>
    </row>
    <row r="65" spans="1:78" s="134" customFormat="1" ht="62.25" customHeight="1" x14ac:dyDescent="0.25">
      <c r="A65" s="109">
        <v>4</v>
      </c>
      <c r="B65" s="182"/>
      <c r="C65" s="183"/>
      <c r="D65" s="133" t="s">
        <v>492</v>
      </c>
      <c r="E65" s="117" t="s">
        <v>493</v>
      </c>
      <c r="F65" s="147" t="s">
        <v>638</v>
      </c>
      <c r="G65" s="117" t="s">
        <v>494</v>
      </c>
      <c r="H65" s="117">
        <v>203992341</v>
      </c>
      <c r="I65" s="117" t="s">
        <v>154</v>
      </c>
      <c r="J65" s="117">
        <v>15</v>
      </c>
      <c r="K65" s="106">
        <f t="shared" si="66"/>
        <v>1060</v>
      </c>
      <c r="L65" s="144">
        <f t="shared" si="67"/>
        <v>500</v>
      </c>
      <c r="M65" s="144">
        <f t="shared" si="68"/>
        <v>500</v>
      </c>
      <c r="N65" s="117">
        <v>200</v>
      </c>
      <c r="O65" s="117" t="s">
        <v>509</v>
      </c>
      <c r="P65" s="117">
        <v>200</v>
      </c>
      <c r="Q65" s="117">
        <v>50</v>
      </c>
      <c r="R65" s="117" t="s">
        <v>514</v>
      </c>
      <c r="S65" s="117">
        <v>50</v>
      </c>
      <c r="T65" s="117"/>
      <c r="U65" s="117"/>
      <c r="V65" s="117"/>
      <c r="W65" s="117"/>
      <c r="X65" s="117"/>
      <c r="Y65" s="117"/>
      <c r="Z65" s="117">
        <v>50</v>
      </c>
      <c r="AA65" s="117" t="s">
        <v>518</v>
      </c>
      <c r="AB65" s="117">
        <v>50</v>
      </c>
      <c r="AC65" s="117"/>
      <c r="AD65" s="117" t="s">
        <v>519</v>
      </c>
      <c r="AE65" s="117"/>
      <c r="AF65" s="117">
        <v>200</v>
      </c>
      <c r="AG65" s="117" t="s">
        <v>520</v>
      </c>
      <c r="AH65" s="117">
        <v>200</v>
      </c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04">
        <f t="shared" si="69"/>
        <v>560</v>
      </c>
      <c r="BN65" s="104">
        <f t="shared" si="70"/>
        <v>560</v>
      </c>
      <c r="BO65" s="117">
        <v>100</v>
      </c>
      <c r="BP65" s="117" t="s">
        <v>530</v>
      </c>
      <c r="BQ65" s="117">
        <v>100</v>
      </c>
      <c r="BR65" s="117">
        <v>400</v>
      </c>
      <c r="BS65" s="117" t="s">
        <v>382</v>
      </c>
      <c r="BT65" s="117">
        <v>400</v>
      </c>
      <c r="BU65" s="117">
        <v>60</v>
      </c>
      <c r="BV65" s="117" t="s">
        <v>529</v>
      </c>
      <c r="BW65" s="117">
        <v>60</v>
      </c>
      <c r="BX65" s="117"/>
      <c r="BY65" s="117"/>
      <c r="BZ65" s="117"/>
    </row>
    <row r="66" spans="1:78" s="134" customFormat="1" ht="27" customHeight="1" x14ac:dyDescent="0.25">
      <c r="A66" s="109">
        <v>5</v>
      </c>
      <c r="B66" s="182"/>
      <c r="C66" s="109" t="s">
        <v>495</v>
      </c>
      <c r="D66" s="133" t="s">
        <v>496</v>
      </c>
      <c r="E66" s="117" t="s">
        <v>497</v>
      </c>
      <c r="F66" s="147" t="s">
        <v>639</v>
      </c>
      <c r="G66" s="117" t="s">
        <v>498</v>
      </c>
      <c r="H66" s="117">
        <v>307211626</v>
      </c>
      <c r="I66" s="117" t="s">
        <v>499</v>
      </c>
      <c r="J66" s="117">
        <v>22.7</v>
      </c>
      <c r="K66" s="106">
        <f t="shared" si="66"/>
        <v>290</v>
      </c>
      <c r="L66" s="144">
        <f t="shared" si="67"/>
        <v>170</v>
      </c>
      <c r="M66" s="144">
        <f t="shared" si="68"/>
        <v>170</v>
      </c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>
        <v>150</v>
      </c>
      <c r="BE66" s="117" t="s">
        <v>526</v>
      </c>
      <c r="BF66" s="117">
        <v>150</v>
      </c>
      <c r="BG66" s="117">
        <v>20</v>
      </c>
      <c r="BH66" s="117" t="s">
        <v>527</v>
      </c>
      <c r="BI66" s="117">
        <v>20</v>
      </c>
      <c r="BJ66" s="117"/>
      <c r="BK66" s="117"/>
      <c r="BL66" s="117"/>
      <c r="BM66" s="104">
        <f t="shared" si="69"/>
        <v>120</v>
      </c>
      <c r="BN66" s="104">
        <f t="shared" si="70"/>
        <v>0</v>
      </c>
      <c r="BO66" s="117">
        <v>40</v>
      </c>
      <c r="BP66" s="117" t="s">
        <v>531</v>
      </c>
      <c r="BQ66" s="117"/>
      <c r="BR66" s="117">
        <v>40</v>
      </c>
      <c r="BS66" s="117" t="s">
        <v>532</v>
      </c>
      <c r="BT66" s="117"/>
      <c r="BU66" s="117">
        <v>40</v>
      </c>
      <c r="BV66" s="117" t="s">
        <v>533</v>
      </c>
      <c r="BW66" s="117"/>
      <c r="BX66" s="117"/>
      <c r="BY66" s="117"/>
      <c r="BZ66" s="117"/>
    </row>
    <row r="67" spans="1:78" s="134" customFormat="1" ht="34.5" customHeight="1" x14ac:dyDescent="0.25">
      <c r="A67" s="109">
        <v>6</v>
      </c>
      <c r="B67" s="182"/>
      <c r="C67" s="109" t="s">
        <v>500</v>
      </c>
      <c r="D67" s="133" t="s">
        <v>501</v>
      </c>
      <c r="E67" s="117" t="s">
        <v>502</v>
      </c>
      <c r="F67" s="147" t="s">
        <v>640</v>
      </c>
      <c r="G67" s="117" t="s">
        <v>503</v>
      </c>
      <c r="H67" s="117">
        <v>307446752</v>
      </c>
      <c r="I67" s="117" t="s">
        <v>154</v>
      </c>
      <c r="J67" s="117">
        <v>20</v>
      </c>
      <c r="K67" s="106">
        <f t="shared" si="66"/>
        <v>60</v>
      </c>
      <c r="L67" s="144">
        <f t="shared" si="67"/>
        <v>30</v>
      </c>
      <c r="M67" s="144">
        <f t="shared" si="68"/>
        <v>0</v>
      </c>
      <c r="N67" s="117">
        <v>10</v>
      </c>
      <c r="O67" s="117" t="s">
        <v>521</v>
      </c>
      <c r="P67" s="117"/>
      <c r="Q67" s="117">
        <v>5</v>
      </c>
      <c r="R67" s="117" t="s">
        <v>522</v>
      </c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>
        <v>15</v>
      </c>
      <c r="AG67" s="117" t="s">
        <v>523</v>
      </c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04">
        <f t="shared" si="69"/>
        <v>30</v>
      </c>
      <c r="BN67" s="104">
        <f t="shared" si="70"/>
        <v>0</v>
      </c>
      <c r="BO67" s="117"/>
      <c r="BP67" s="117"/>
      <c r="BQ67" s="117"/>
      <c r="BR67" s="117">
        <v>30</v>
      </c>
      <c r="BS67" s="117" t="s">
        <v>534</v>
      </c>
      <c r="BT67" s="117"/>
      <c r="BU67" s="117"/>
      <c r="BV67" s="117"/>
      <c r="BW67" s="117"/>
      <c r="BX67" s="117"/>
      <c r="BY67" s="117"/>
      <c r="BZ67" s="117"/>
    </row>
    <row r="68" spans="1:78" s="134" customFormat="1" ht="36.75" customHeight="1" x14ac:dyDescent="0.25">
      <c r="A68" s="109">
        <v>7</v>
      </c>
      <c r="B68" s="182"/>
      <c r="C68" s="181" t="s">
        <v>77</v>
      </c>
      <c r="D68" s="133" t="s">
        <v>504</v>
      </c>
      <c r="E68" s="117" t="s">
        <v>505</v>
      </c>
      <c r="F68" s="147" t="s">
        <v>641</v>
      </c>
      <c r="G68" s="117" t="s">
        <v>506</v>
      </c>
      <c r="H68" s="117">
        <v>206480613</v>
      </c>
      <c r="I68" s="117" t="s">
        <v>499</v>
      </c>
      <c r="J68" s="117">
        <v>10</v>
      </c>
      <c r="K68" s="106">
        <f t="shared" si="66"/>
        <v>80</v>
      </c>
      <c r="L68" s="144">
        <f t="shared" si="67"/>
        <v>80</v>
      </c>
      <c r="M68" s="144">
        <f t="shared" si="68"/>
        <v>80</v>
      </c>
      <c r="N68" s="117">
        <v>80</v>
      </c>
      <c r="O68" s="117" t="s">
        <v>524</v>
      </c>
      <c r="P68" s="117">
        <v>80</v>
      </c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04">
        <f t="shared" si="69"/>
        <v>0</v>
      </c>
      <c r="BN68" s="104">
        <f t="shared" si="70"/>
        <v>0</v>
      </c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</row>
    <row r="69" spans="1:78" s="134" customFormat="1" ht="33.75" customHeight="1" x14ac:dyDescent="0.25">
      <c r="A69" s="109">
        <v>8</v>
      </c>
      <c r="B69" s="183"/>
      <c r="C69" s="183"/>
      <c r="D69" s="133" t="s">
        <v>642</v>
      </c>
      <c r="E69" s="117" t="s">
        <v>507</v>
      </c>
      <c r="F69" s="147" t="s">
        <v>641</v>
      </c>
      <c r="G69" s="117" t="s">
        <v>508</v>
      </c>
      <c r="H69" s="117" t="s">
        <v>643</v>
      </c>
      <c r="I69" s="117" t="s">
        <v>499</v>
      </c>
      <c r="J69" s="117">
        <v>9</v>
      </c>
      <c r="K69" s="106">
        <f t="shared" si="66"/>
        <v>60</v>
      </c>
      <c r="L69" s="144">
        <f t="shared" si="67"/>
        <v>60</v>
      </c>
      <c r="M69" s="144">
        <f t="shared" si="68"/>
        <v>60</v>
      </c>
      <c r="N69" s="117">
        <v>60</v>
      </c>
      <c r="O69" s="117" t="s">
        <v>525</v>
      </c>
      <c r="P69" s="117">
        <v>60</v>
      </c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04">
        <f t="shared" si="69"/>
        <v>0</v>
      </c>
      <c r="BN69" s="104">
        <f t="shared" si="70"/>
        <v>0</v>
      </c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</row>
    <row r="70" spans="1:78" s="113" customFormat="1" ht="19.5" customHeight="1" x14ac:dyDescent="0.25">
      <c r="A70" s="110">
        <f>+A69</f>
        <v>8</v>
      </c>
      <c r="B70" s="184" t="s">
        <v>568</v>
      </c>
      <c r="C70" s="185"/>
      <c r="D70" s="111" t="s">
        <v>1</v>
      </c>
      <c r="E70" s="112" t="s">
        <v>1</v>
      </c>
      <c r="F70" s="152"/>
      <c r="G70" s="112" t="s">
        <v>1</v>
      </c>
      <c r="H70" s="112" t="s">
        <v>1</v>
      </c>
      <c r="I70" s="112" t="s">
        <v>1</v>
      </c>
      <c r="J70" s="112">
        <f>SUM(J62:J69)</f>
        <v>88.3</v>
      </c>
      <c r="K70" s="112">
        <f t="shared" ref="K70:BZ70" si="71">SUM(K62:K69)</f>
        <v>2500</v>
      </c>
      <c r="L70" s="112">
        <f t="shared" si="71"/>
        <v>1015</v>
      </c>
      <c r="M70" s="112">
        <f t="shared" si="71"/>
        <v>985</v>
      </c>
      <c r="N70" s="112">
        <f t="shared" si="71"/>
        <v>420</v>
      </c>
      <c r="O70" s="112">
        <f t="shared" si="71"/>
        <v>0</v>
      </c>
      <c r="P70" s="112">
        <f t="shared" si="71"/>
        <v>410</v>
      </c>
      <c r="Q70" s="112">
        <f t="shared" si="71"/>
        <v>70</v>
      </c>
      <c r="R70" s="112">
        <f t="shared" si="71"/>
        <v>0</v>
      </c>
      <c r="S70" s="112">
        <f t="shared" si="71"/>
        <v>65</v>
      </c>
      <c r="T70" s="112">
        <f t="shared" si="71"/>
        <v>0</v>
      </c>
      <c r="U70" s="112">
        <f t="shared" si="71"/>
        <v>0</v>
      </c>
      <c r="V70" s="112">
        <f t="shared" si="71"/>
        <v>0</v>
      </c>
      <c r="W70" s="112">
        <f t="shared" si="71"/>
        <v>0</v>
      </c>
      <c r="X70" s="112">
        <f t="shared" si="71"/>
        <v>0</v>
      </c>
      <c r="Y70" s="112">
        <f t="shared" si="71"/>
        <v>0</v>
      </c>
      <c r="Z70" s="112">
        <f t="shared" si="71"/>
        <v>55</v>
      </c>
      <c r="AA70" s="112">
        <f t="shared" si="71"/>
        <v>0</v>
      </c>
      <c r="AB70" s="112">
        <f t="shared" si="71"/>
        <v>55</v>
      </c>
      <c r="AC70" s="112">
        <f t="shared" si="71"/>
        <v>5</v>
      </c>
      <c r="AD70" s="112">
        <f t="shared" si="71"/>
        <v>0</v>
      </c>
      <c r="AE70" s="112">
        <f t="shared" si="71"/>
        <v>5</v>
      </c>
      <c r="AF70" s="112">
        <f t="shared" si="71"/>
        <v>295</v>
      </c>
      <c r="AG70" s="112">
        <f t="shared" si="71"/>
        <v>0</v>
      </c>
      <c r="AH70" s="112">
        <f t="shared" si="71"/>
        <v>280</v>
      </c>
      <c r="AI70" s="112">
        <f t="shared" si="71"/>
        <v>0</v>
      </c>
      <c r="AJ70" s="112">
        <f t="shared" si="71"/>
        <v>0</v>
      </c>
      <c r="AK70" s="112">
        <f t="shared" si="71"/>
        <v>0</v>
      </c>
      <c r="AL70" s="112">
        <f t="shared" si="71"/>
        <v>0</v>
      </c>
      <c r="AM70" s="112">
        <f t="shared" si="71"/>
        <v>0</v>
      </c>
      <c r="AN70" s="112">
        <f t="shared" si="71"/>
        <v>0</v>
      </c>
      <c r="AO70" s="112">
        <f t="shared" si="71"/>
        <v>0</v>
      </c>
      <c r="AP70" s="112">
        <f t="shared" si="71"/>
        <v>0</v>
      </c>
      <c r="AQ70" s="112">
        <f t="shared" si="71"/>
        <v>0</v>
      </c>
      <c r="AR70" s="112">
        <f t="shared" si="71"/>
        <v>0</v>
      </c>
      <c r="AS70" s="112">
        <f t="shared" si="71"/>
        <v>0</v>
      </c>
      <c r="AT70" s="112">
        <f t="shared" si="71"/>
        <v>0</v>
      </c>
      <c r="AU70" s="112">
        <f t="shared" si="71"/>
        <v>0</v>
      </c>
      <c r="AV70" s="112">
        <f t="shared" si="71"/>
        <v>0</v>
      </c>
      <c r="AW70" s="112">
        <f t="shared" si="71"/>
        <v>0</v>
      </c>
      <c r="AX70" s="112">
        <f t="shared" si="71"/>
        <v>0</v>
      </c>
      <c r="AY70" s="112">
        <f t="shared" si="71"/>
        <v>0</v>
      </c>
      <c r="AZ70" s="112">
        <f t="shared" si="71"/>
        <v>0</v>
      </c>
      <c r="BA70" s="112">
        <f t="shared" si="71"/>
        <v>0</v>
      </c>
      <c r="BB70" s="112">
        <f t="shared" si="71"/>
        <v>0</v>
      </c>
      <c r="BC70" s="112">
        <f t="shared" si="71"/>
        <v>0</v>
      </c>
      <c r="BD70" s="112">
        <f t="shared" si="71"/>
        <v>150</v>
      </c>
      <c r="BE70" s="112">
        <f t="shared" si="71"/>
        <v>0</v>
      </c>
      <c r="BF70" s="112">
        <f t="shared" si="71"/>
        <v>150</v>
      </c>
      <c r="BG70" s="112">
        <f t="shared" si="71"/>
        <v>20</v>
      </c>
      <c r="BH70" s="112">
        <f t="shared" si="71"/>
        <v>0</v>
      </c>
      <c r="BI70" s="112">
        <f t="shared" si="71"/>
        <v>20</v>
      </c>
      <c r="BJ70" s="112"/>
      <c r="BK70" s="112"/>
      <c r="BL70" s="112"/>
      <c r="BM70" s="112">
        <f t="shared" si="71"/>
        <v>1485</v>
      </c>
      <c r="BN70" s="112">
        <f t="shared" si="71"/>
        <v>1335</v>
      </c>
      <c r="BO70" s="112">
        <f t="shared" si="71"/>
        <v>302</v>
      </c>
      <c r="BP70" s="112">
        <f t="shared" si="71"/>
        <v>0</v>
      </c>
      <c r="BQ70" s="112">
        <f t="shared" si="71"/>
        <v>262</v>
      </c>
      <c r="BR70" s="112">
        <f t="shared" si="71"/>
        <v>983</v>
      </c>
      <c r="BS70" s="112">
        <f t="shared" si="71"/>
        <v>0</v>
      </c>
      <c r="BT70" s="112">
        <f t="shared" si="71"/>
        <v>913</v>
      </c>
      <c r="BU70" s="112">
        <f t="shared" ref="BU70:BW70" si="72">SUM(BU62:BU69)</f>
        <v>200</v>
      </c>
      <c r="BV70" s="112">
        <f t="shared" si="72"/>
        <v>0</v>
      </c>
      <c r="BW70" s="112">
        <f t="shared" si="72"/>
        <v>160</v>
      </c>
      <c r="BX70" s="112">
        <f t="shared" si="71"/>
        <v>0</v>
      </c>
      <c r="BY70" s="112">
        <f t="shared" si="71"/>
        <v>0</v>
      </c>
      <c r="BZ70" s="112">
        <f t="shared" si="71"/>
        <v>0</v>
      </c>
    </row>
    <row r="71" spans="1:78" ht="57" customHeight="1" x14ac:dyDescent="0.25">
      <c r="A71" s="104">
        <v>1</v>
      </c>
      <c r="B71" s="186" t="s">
        <v>76</v>
      </c>
      <c r="C71" s="138" t="s">
        <v>420</v>
      </c>
      <c r="D71" s="105" t="s">
        <v>421</v>
      </c>
      <c r="E71" s="105" t="s">
        <v>422</v>
      </c>
      <c r="F71" s="147"/>
      <c r="G71" s="105" t="s">
        <v>423</v>
      </c>
      <c r="H71" s="105">
        <v>306071675</v>
      </c>
      <c r="I71" s="117" t="s">
        <v>499</v>
      </c>
      <c r="J71" s="104">
        <v>38.300000000000004</v>
      </c>
      <c r="K71" s="106">
        <f t="shared" si="21"/>
        <v>290</v>
      </c>
      <c r="L71" s="144">
        <f t="shared" ref="L71:L73" si="73">+N71+Q71+T71+W71+Z71+AC71+AF71+AI71+AL71+AO71+AR71+AU71+AX71+BA71+BD71+BG71</f>
        <v>290</v>
      </c>
      <c r="M71" s="144">
        <f t="shared" ref="M71:M73" si="74">+P71+S71+V71+Y71+AB71+AE71+AH71+AK71+AN71+AQ71+AT71+AW71+AZ71+BC71+BF71+BI71</f>
        <v>0</v>
      </c>
      <c r="N71" s="104">
        <v>60</v>
      </c>
      <c r="O71" s="104" t="s">
        <v>588</v>
      </c>
      <c r="P71" s="104"/>
      <c r="Q71" s="104">
        <v>20</v>
      </c>
      <c r="R71" s="104" t="s">
        <v>434</v>
      </c>
      <c r="S71" s="104"/>
      <c r="T71" s="104"/>
      <c r="U71" s="104"/>
      <c r="V71" s="104"/>
      <c r="W71" s="104">
        <v>25</v>
      </c>
      <c r="X71" s="104" t="s">
        <v>431</v>
      </c>
      <c r="Y71" s="104"/>
      <c r="Z71" s="104">
        <v>100</v>
      </c>
      <c r="AA71" s="104" t="s">
        <v>432</v>
      </c>
      <c r="AB71" s="104"/>
      <c r="AC71" s="104">
        <v>50</v>
      </c>
      <c r="AD71" s="104" t="s">
        <v>586</v>
      </c>
      <c r="AE71" s="104"/>
      <c r="AF71" s="104">
        <v>25</v>
      </c>
      <c r="AG71" s="104" t="s">
        <v>433</v>
      </c>
      <c r="AH71" s="104"/>
      <c r="AI71" s="104">
        <v>5</v>
      </c>
      <c r="AJ71" s="104" t="s">
        <v>115</v>
      </c>
      <c r="AK71" s="104"/>
      <c r="AL71" s="104"/>
      <c r="AM71" s="104"/>
      <c r="AN71" s="104"/>
      <c r="AO71" s="104"/>
      <c r="AP71" s="104"/>
      <c r="AQ71" s="104"/>
      <c r="AR71" s="104">
        <v>5</v>
      </c>
      <c r="AS71" s="104" t="s">
        <v>435</v>
      </c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>
        <f t="shared" ref="BM71:BM73" si="75">+BO71+BR71+BX71+BU71</f>
        <v>0</v>
      </c>
      <c r="BN71" s="104">
        <f t="shared" ref="BN71:BN73" si="76">+BQ71+BT71+BZ71+BW71</f>
        <v>0</v>
      </c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</row>
    <row r="72" spans="1:78" ht="43.5" customHeight="1" x14ac:dyDescent="0.25">
      <c r="A72" s="104">
        <v>2</v>
      </c>
      <c r="B72" s="186"/>
      <c r="C72" s="104" t="s">
        <v>424</v>
      </c>
      <c r="D72" s="105" t="s">
        <v>425</v>
      </c>
      <c r="E72" s="105" t="s">
        <v>426</v>
      </c>
      <c r="F72" s="147"/>
      <c r="G72" s="105" t="s">
        <v>427</v>
      </c>
      <c r="H72" s="105">
        <v>204268014</v>
      </c>
      <c r="I72" s="117" t="s">
        <v>499</v>
      </c>
      <c r="J72" s="104">
        <v>3.5</v>
      </c>
      <c r="K72" s="106">
        <f t="shared" si="21"/>
        <v>50</v>
      </c>
      <c r="L72" s="144">
        <f t="shared" si="73"/>
        <v>50</v>
      </c>
      <c r="M72" s="144">
        <f t="shared" si="74"/>
        <v>0</v>
      </c>
      <c r="N72" s="104"/>
      <c r="O72" s="104"/>
      <c r="P72" s="104"/>
      <c r="Q72" s="104"/>
      <c r="R72" s="104"/>
      <c r="S72" s="104"/>
      <c r="T72" s="104"/>
      <c r="U72" s="104"/>
      <c r="V72" s="104"/>
      <c r="W72" s="104">
        <v>10</v>
      </c>
      <c r="X72" s="104" t="s">
        <v>436</v>
      </c>
      <c r="Y72" s="104"/>
      <c r="Z72" s="104"/>
      <c r="AA72" s="104"/>
      <c r="AB72" s="104"/>
      <c r="AC72" s="104">
        <v>40</v>
      </c>
      <c r="AD72" s="104" t="s">
        <v>437</v>
      </c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>
        <f t="shared" si="75"/>
        <v>0</v>
      </c>
      <c r="BN72" s="104">
        <f t="shared" si="76"/>
        <v>0</v>
      </c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</row>
    <row r="73" spans="1:78" ht="39.75" customHeight="1" x14ac:dyDescent="0.25">
      <c r="A73" s="104">
        <v>3</v>
      </c>
      <c r="B73" s="187"/>
      <c r="C73" s="104" t="s">
        <v>428</v>
      </c>
      <c r="D73" s="105" t="s">
        <v>429</v>
      </c>
      <c r="E73" s="105" t="s">
        <v>430</v>
      </c>
      <c r="F73" s="147"/>
      <c r="G73" s="105">
        <v>902741920</v>
      </c>
      <c r="H73" s="105">
        <v>300213984</v>
      </c>
      <c r="I73" s="105" t="s">
        <v>661</v>
      </c>
      <c r="J73" s="104">
        <v>5</v>
      </c>
      <c r="K73" s="106">
        <f t="shared" si="21"/>
        <v>500</v>
      </c>
      <c r="L73" s="144">
        <f t="shared" si="73"/>
        <v>0</v>
      </c>
      <c r="M73" s="144">
        <f t="shared" si="74"/>
        <v>0</v>
      </c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>
        <f t="shared" si="75"/>
        <v>500</v>
      </c>
      <c r="BN73" s="104">
        <f t="shared" si="76"/>
        <v>0</v>
      </c>
      <c r="BO73" s="104">
        <v>500</v>
      </c>
      <c r="BP73" s="104" t="s">
        <v>438</v>
      </c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</row>
    <row r="74" spans="1:78" s="113" customFormat="1" ht="19.5" customHeight="1" x14ac:dyDescent="0.25">
      <c r="A74" s="110">
        <f>+A73</f>
        <v>3</v>
      </c>
      <c r="B74" s="184" t="s">
        <v>569</v>
      </c>
      <c r="C74" s="185"/>
      <c r="D74" s="111" t="s">
        <v>1</v>
      </c>
      <c r="E74" s="112" t="s">
        <v>1</v>
      </c>
      <c r="F74" s="152"/>
      <c r="G74" s="112" t="s">
        <v>1</v>
      </c>
      <c r="H74" s="112" t="s">
        <v>1</v>
      </c>
      <c r="I74" s="112" t="s">
        <v>1</v>
      </c>
      <c r="J74" s="112">
        <f t="shared" ref="J74:AO74" si="77">SUM(J71:J73)</f>
        <v>46.800000000000004</v>
      </c>
      <c r="K74" s="112">
        <f t="shared" si="77"/>
        <v>840</v>
      </c>
      <c r="L74" s="112">
        <f t="shared" si="77"/>
        <v>340</v>
      </c>
      <c r="M74" s="112">
        <f t="shared" si="77"/>
        <v>0</v>
      </c>
      <c r="N74" s="112">
        <f t="shared" si="77"/>
        <v>60</v>
      </c>
      <c r="O74" s="112">
        <f t="shared" si="77"/>
        <v>0</v>
      </c>
      <c r="P74" s="112">
        <f t="shared" si="77"/>
        <v>0</v>
      </c>
      <c r="Q74" s="112">
        <f t="shared" si="77"/>
        <v>20</v>
      </c>
      <c r="R74" s="112">
        <f t="shared" si="77"/>
        <v>0</v>
      </c>
      <c r="S74" s="112">
        <f t="shared" si="77"/>
        <v>0</v>
      </c>
      <c r="T74" s="112">
        <f t="shared" si="77"/>
        <v>0</v>
      </c>
      <c r="U74" s="112">
        <f t="shared" si="77"/>
        <v>0</v>
      </c>
      <c r="V74" s="112">
        <f t="shared" si="77"/>
        <v>0</v>
      </c>
      <c r="W74" s="112">
        <f t="shared" si="77"/>
        <v>35</v>
      </c>
      <c r="X74" s="112">
        <f t="shared" si="77"/>
        <v>0</v>
      </c>
      <c r="Y74" s="112">
        <f t="shared" si="77"/>
        <v>0</v>
      </c>
      <c r="Z74" s="112">
        <f t="shared" si="77"/>
        <v>100</v>
      </c>
      <c r="AA74" s="112">
        <f t="shared" si="77"/>
        <v>0</v>
      </c>
      <c r="AB74" s="112">
        <f t="shared" si="77"/>
        <v>0</v>
      </c>
      <c r="AC74" s="112">
        <f t="shared" si="77"/>
        <v>90</v>
      </c>
      <c r="AD74" s="112">
        <f t="shared" si="77"/>
        <v>0</v>
      </c>
      <c r="AE74" s="112">
        <f t="shared" si="77"/>
        <v>0</v>
      </c>
      <c r="AF74" s="112">
        <f t="shared" si="77"/>
        <v>25</v>
      </c>
      <c r="AG74" s="112">
        <f t="shared" si="77"/>
        <v>0</v>
      </c>
      <c r="AH74" s="112">
        <f t="shared" si="77"/>
        <v>0</v>
      </c>
      <c r="AI74" s="112">
        <f t="shared" si="77"/>
        <v>5</v>
      </c>
      <c r="AJ74" s="112">
        <f t="shared" si="77"/>
        <v>0</v>
      </c>
      <c r="AK74" s="112">
        <f t="shared" si="77"/>
        <v>0</v>
      </c>
      <c r="AL74" s="112">
        <f t="shared" si="77"/>
        <v>0</v>
      </c>
      <c r="AM74" s="112">
        <f t="shared" si="77"/>
        <v>0</v>
      </c>
      <c r="AN74" s="112">
        <f t="shared" si="77"/>
        <v>0</v>
      </c>
      <c r="AO74" s="112">
        <f t="shared" si="77"/>
        <v>0</v>
      </c>
      <c r="AP74" s="112">
        <f t="shared" ref="AP74:BI74" si="78">SUM(AP71:AP73)</f>
        <v>0</v>
      </c>
      <c r="AQ74" s="112">
        <f t="shared" si="78"/>
        <v>0</v>
      </c>
      <c r="AR74" s="112">
        <f t="shared" si="78"/>
        <v>5</v>
      </c>
      <c r="AS74" s="112">
        <f t="shared" si="78"/>
        <v>0</v>
      </c>
      <c r="AT74" s="112">
        <f t="shared" si="78"/>
        <v>0</v>
      </c>
      <c r="AU74" s="112">
        <f t="shared" si="78"/>
        <v>0</v>
      </c>
      <c r="AV74" s="112">
        <f t="shared" si="78"/>
        <v>0</v>
      </c>
      <c r="AW74" s="112">
        <f t="shared" si="78"/>
        <v>0</v>
      </c>
      <c r="AX74" s="112">
        <f t="shared" si="78"/>
        <v>0</v>
      </c>
      <c r="AY74" s="112">
        <f t="shared" si="78"/>
        <v>0</v>
      </c>
      <c r="AZ74" s="112">
        <f t="shared" si="78"/>
        <v>0</v>
      </c>
      <c r="BA74" s="112">
        <f t="shared" si="78"/>
        <v>0</v>
      </c>
      <c r="BB74" s="112">
        <f t="shared" si="78"/>
        <v>0</v>
      </c>
      <c r="BC74" s="112">
        <f t="shared" si="78"/>
        <v>0</v>
      </c>
      <c r="BD74" s="112">
        <f t="shared" si="78"/>
        <v>0</v>
      </c>
      <c r="BE74" s="112">
        <f t="shared" si="78"/>
        <v>0</v>
      </c>
      <c r="BF74" s="112">
        <f t="shared" si="78"/>
        <v>0</v>
      </c>
      <c r="BG74" s="112">
        <f t="shared" si="78"/>
        <v>0</v>
      </c>
      <c r="BH74" s="112">
        <f t="shared" si="78"/>
        <v>0</v>
      </c>
      <c r="BI74" s="112">
        <f t="shared" si="78"/>
        <v>0</v>
      </c>
      <c r="BJ74" s="112"/>
      <c r="BK74" s="112"/>
      <c r="BL74" s="112"/>
      <c r="BM74" s="112">
        <f t="shared" ref="BM74:BZ74" si="79">SUM(BM71:BM73)</f>
        <v>500</v>
      </c>
      <c r="BN74" s="112">
        <f t="shared" si="79"/>
        <v>0</v>
      </c>
      <c r="BO74" s="112">
        <f t="shared" si="79"/>
        <v>500</v>
      </c>
      <c r="BP74" s="112">
        <f t="shared" si="79"/>
        <v>0</v>
      </c>
      <c r="BQ74" s="112">
        <f t="shared" si="79"/>
        <v>0</v>
      </c>
      <c r="BR74" s="112">
        <f t="shared" si="79"/>
        <v>0</v>
      </c>
      <c r="BS74" s="112">
        <f t="shared" si="79"/>
        <v>0</v>
      </c>
      <c r="BT74" s="112">
        <f t="shared" si="79"/>
        <v>0</v>
      </c>
      <c r="BU74" s="112">
        <f t="shared" si="79"/>
        <v>0</v>
      </c>
      <c r="BV74" s="112">
        <f t="shared" si="79"/>
        <v>0</v>
      </c>
      <c r="BW74" s="112">
        <f t="shared" si="79"/>
        <v>0</v>
      </c>
      <c r="BX74" s="112">
        <f t="shared" si="79"/>
        <v>0</v>
      </c>
      <c r="BY74" s="112">
        <f t="shared" si="79"/>
        <v>0</v>
      </c>
      <c r="BZ74" s="112">
        <f t="shared" si="79"/>
        <v>0</v>
      </c>
    </row>
    <row r="75" spans="1:78" ht="48.75" hidden="1" customHeight="1" x14ac:dyDescent="0.25">
      <c r="A75" s="104"/>
      <c r="B75" s="104"/>
      <c r="C75" s="104"/>
      <c r="D75" s="105"/>
      <c r="E75" s="105"/>
      <c r="F75" s="147"/>
      <c r="G75" s="105"/>
      <c r="H75" s="105"/>
      <c r="I75" s="105"/>
      <c r="J75" s="104"/>
      <c r="K75" s="106"/>
      <c r="L75" s="106"/>
      <c r="M75" s="106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</row>
    <row r="76" spans="1:78" s="113" customFormat="1" ht="19.5" hidden="1" customHeight="1" x14ac:dyDescent="0.25">
      <c r="A76" s="110">
        <f>+A75</f>
        <v>0</v>
      </c>
      <c r="B76" s="184" t="s">
        <v>570</v>
      </c>
      <c r="C76" s="185"/>
      <c r="D76" s="111" t="s">
        <v>1</v>
      </c>
      <c r="E76" s="112" t="s">
        <v>1</v>
      </c>
      <c r="F76" s="152"/>
      <c r="G76" s="112" t="s">
        <v>1</v>
      </c>
      <c r="H76" s="112" t="s">
        <v>1</v>
      </c>
      <c r="I76" s="112" t="s">
        <v>1</v>
      </c>
      <c r="J76" s="112">
        <f>SUM(J75)</f>
        <v>0</v>
      </c>
      <c r="K76" s="112">
        <f t="shared" ref="K76:BZ76" si="80">SUM(K75)</f>
        <v>0</v>
      </c>
      <c r="L76" s="112">
        <f t="shared" si="80"/>
        <v>0</v>
      </c>
      <c r="M76" s="112">
        <f t="shared" si="80"/>
        <v>0</v>
      </c>
      <c r="N76" s="112">
        <f t="shared" si="80"/>
        <v>0</v>
      </c>
      <c r="O76" s="112">
        <f t="shared" si="80"/>
        <v>0</v>
      </c>
      <c r="P76" s="112">
        <f t="shared" si="80"/>
        <v>0</v>
      </c>
      <c r="Q76" s="112">
        <f t="shared" si="80"/>
        <v>0</v>
      </c>
      <c r="R76" s="112">
        <f t="shared" si="80"/>
        <v>0</v>
      </c>
      <c r="S76" s="112">
        <f t="shared" si="80"/>
        <v>0</v>
      </c>
      <c r="T76" s="112">
        <f t="shared" si="80"/>
        <v>0</v>
      </c>
      <c r="U76" s="112">
        <f t="shared" si="80"/>
        <v>0</v>
      </c>
      <c r="V76" s="112">
        <f t="shared" si="80"/>
        <v>0</v>
      </c>
      <c r="W76" s="112">
        <f t="shared" si="80"/>
        <v>0</v>
      </c>
      <c r="X76" s="112">
        <f t="shared" si="80"/>
        <v>0</v>
      </c>
      <c r="Y76" s="112">
        <f t="shared" si="80"/>
        <v>0</v>
      </c>
      <c r="Z76" s="112">
        <f t="shared" si="80"/>
        <v>0</v>
      </c>
      <c r="AA76" s="112">
        <f t="shared" si="80"/>
        <v>0</v>
      </c>
      <c r="AB76" s="112">
        <f t="shared" si="80"/>
        <v>0</v>
      </c>
      <c r="AC76" s="112">
        <f t="shared" si="80"/>
        <v>0</v>
      </c>
      <c r="AD76" s="112">
        <f t="shared" si="80"/>
        <v>0</v>
      </c>
      <c r="AE76" s="112">
        <f t="shared" si="80"/>
        <v>0</v>
      </c>
      <c r="AF76" s="112">
        <f t="shared" si="80"/>
        <v>0</v>
      </c>
      <c r="AG76" s="112">
        <f t="shared" si="80"/>
        <v>0</v>
      </c>
      <c r="AH76" s="112">
        <f t="shared" si="80"/>
        <v>0</v>
      </c>
      <c r="AI76" s="112">
        <f t="shared" si="80"/>
        <v>0</v>
      </c>
      <c r="AJ76" s="112">
        <f t="shared" si="80"/>
        <v>0</v>
      </c>
      <c r="AK76" s="112">
        <f t="shared" si="80"/>
        <v>0</v>
      </c>
      <c r="AL76" s="112">
        <f t="shared" si="80"/>
        <v>0</v>
      </c>
      <c r="AM76" s="112">
        <f t="shared" si="80"/>
        <v>0</v>
      </c>
      <c r="AN76" s="112">
        <f t="shared" si="80"/>
        <v>0</v>
      </c>
      <c r="AO76" s="112">
        <f t="shared" si="80"/>
        <v>0</v>
      </c>
      <c r="AP76" s="112">
        <f t="shared" si="80"/>
        <v>0</v>
      </c>
      <c r="AQ76" s="112">
        <f t="shared" si="80"/>
        <v>0</v>
      </c>
      <c r="AR76" s="112">
        <f t="shared" si="80"/>
        <v>0</v>
      </c>
      <c r="AS76" s="112">
        <f t="shared" si="80"/>
        <v>0</v>
      </c>
      <c r="AT76" s="112">
        <f t="shared" si="80"/>
        <v>0</v>
      </c>
      <c r="AU76" s="112">
        <f t="shared" si="80"/>
        <v>0</v>
      </c>
      <c r="AV76" s="112">
        <f t="shared" si="80"/>
        <v>0</v>
      </c>
      <c r="AW76" s="112">
        <f t="shared" si="80"/>
        <v>0</v>
      </c>
      <c r="AX76" s="112">
        <f t="shared" si="80"/>
        <v>0</v>
      </c>
      <c r="AY76" s="112">
        <f t="shared" si="80"/>
        <v>0</v>
      </c>
      <c r="AZ76" s="112">
        <f t="shared" si="80"/>
        <v>0</v>
      </c>
      <c r="BA76" s="112">
        <f t="shared" si="80"/>
        <v>0</v>
      </c>
      <c r="BB76" s="112">
        <f t="shared" si="80"/>
        <v>0</v>
      </c>
      <c r="BC76" s="112">
        <f t="shared" si="80"/>
        <v>0</v>
      </c>
      <c r="BD76" s="112">
        <f t="shared" si="80"/>
        <v>0</v>
      </c>
      <c r="BE76" s="112">
        <f t="shared" si="80"/>
        <v>0</v>
      </c>
      <c r="BF76" s="112">
        <f t="shared" si="80"/>
        <v>0</v>
      </c>
      <c r="BG76" s="112">
        <f t="shared" si="80"/>
        <v>0</v>
      </c>
      <c r="BH76" s="112">
        <f t="shared" si="80"/>
        <v>0</v>
      </c>
      <c r="BI76" s="112">
        <f t="shared" si="80"/>
        <v>0</v>
      </c>
      <c r="BJ76" s="112"/>
      <c r="BK76" s="112"/>
      <c r="BL76" s="112"/>
      <c r="BM76" s="112">
        <f t="shared" si="80"/>
        <v>0</v>
      </c>
      <c r="BN76" s="112">
        <f t="shared" si="80"/>
        <v>0</v>
      </c>
      <c r="BO76" s="112">
        <f t="shared" si="80"/>
        <v>0</v>
      </c>
      <c r="BP76" s="112">
        <f t="shared" si="80"/>
        <v>0</v>
      </c>
      <c r="BQ76" s="112">
        <f t="shared" si="80"/>
        <v>0</v>
      </c>
      <c r="BR76" s="112">
        <f t="shared" si="80"/>
        <v>0</v>
      </c>
      <c r="BS76" s="112">
        <f t="shared" si="80"/>
        <v>0</v>
      </c>
      <c r="BT76" s="112">
        <f t="shared" si="80"/>
        <v>0</v>
      </c>
      <c r="BU76" s="112">
        <f t="shared" ref="BU76:BW76" si="81">SUM(BU75)</f>
        <v>0</v>
      </c>
      <c r="BV76" s="112">
        <f t="shared" si="81"/>
        <v>0</v>
      </c>
      <c r="BW76" s="112">
        <f t="shared" si="81"/>
        <v>0</v>
      </c>
      <c r="BX76" s="112">
        <f t="shared" si="80"/>
        <v>0</v>
      </c>
      <c r="BY76" s="112">
        <f t="shared" si="80"/>
        <v>0</v>
      </c>
      <c r="BZ76" s="112">
        <f t="shared" si="80"/>
        <v>0</v>
      </c>
    </row>
    <row r="77" spans="1:78" hidden="1" x14ac:dyDescent="0.25"/>
    <row r="78" spans="1:78" hidden="1" x14ac:dyDescent="0.25"/>
  </sheetData>
  <mergeCells count="73">
    <mergeCell ref="AR4:BL4"/>
    <mergeCell ref="BM4:BZ4"/>
    <mergeCell ref="E2:N2"/>
    <mergeCell ref="S3:V3"/>
    <mergeCell ref="A4:A6"/>
    <mergeCell ref="B4:B6"/>
    <mergeCell ref="C4:C6"/>
    <mergeCell ref="D4:D6"/>
    <mergeCell ref="E4:E6"/>
    <mergeCell ref="G4:G6"/>
    <mergeCell ref="H4:H6"/>
    <mergeCell ref="I4:I6"/>
    <mergeCell ref="J4:J6"/>
    <mergeCell ref="K4:K6"/>
    <mergeCell ref="L4:S4"/>
    <mergeCell ref="T4:AQ4"/>
    <mergeCell ref="L5:L6"/>
    <mergeCell ref="N5:P5"/>
    <mergeCell ref="Q5:S5"/>
    <mergeCell ref="T5:V5"/>
    <mergeCell ref="W5:Y5"/>
    <mergeCell ref="AO5:AQ5"/>
    <mergeCell ref="BM5:BM6"/>
    <mergeCell ref="BO5:BQ5"/>
    <mergeCell ref="BR5:BT5"/>
    <mergeCell ref="BX5:BZ5"/>
    <mergeCell ref="BD5:BF5"/>
    <mergeCell ref="BG5:BI5"/>
    <mergeCell ref="BJ5:BL5"/>
    <mergeCell ref="B8:B10"/>
    <mergeCell ref="AR5:AT5"/>
    <mergeCell ref="AU5:AW5"/>
    <mergeCell ref="AX5:AZ5"/>
    <mergeCell ref="BA5:BC5"/>
    <mergeCell ref="Z5:AB5"/>
    <mergeCell ref="AC5:AE5"/>
    <mergeCell ref="AF5:AH5"/>
    <mergeCell ref="AI5:AK5"/>
    <mergeCell ref="AL5:AN5"/>
    <mergeCell ref="B7:C7"/>
    <mergeCell ref="C47:C49"/>
    <mergeCell ref="C51:C52"/>
    <mergeCell ref="B20:C20"/>
    <mergeCell ref="B21:B25"/>
    <mergeCell ref="C22:C25"/>
    <mergeCell ref="B26:C26"/>
    <mergeCell ref="B27:B32"/>
    <mergeCell ref="B33:C33"/>
    <mergeCell ref="B39:C39"/>
    <mergeCell ref="C35:C36"/>
    <mergeCell ref="C37:C38"/>
    <mergeCell ref="C43:C44"/>
    <mergeCell ref="B12:B17"/>
    <mergeCell ref="C12:C14"/>
    <mergeCell ref="C16:C17"/>
    <mergeCell ref="B18:C18"/>
    <mergeCell ref="C45:C46"/>
    <mergeCell ref="BU5:BW5"/>
    <mergeCell ref="B34:B38"/>
    <mergeCell ref="B76:C76"/>
    <mergeCell ref="B70:C70"/>
    <mergeCell ref="C62:C65"/>
    <mergeCell ref="C68:C69"/>
    <mergeCell ref="B62:B69"/>
    <mergeCell ref="B56:C56"/>
    <mergeCell ref="B57:B60"/>
    <mergeCell ref="B61:C61"/>
    <mergeCell ref="B71:B73"/>
    <mergeCell ref="B74:C74"/>
    <mergeCell ref="B40:B41"/>
    <mergeCell ref="B42:C42"/>
    <mergeCell ref="B43:B55"/>
    <mergeCell ref="B11:C11"/>
  </mergeCells>
  <printOptions horizontalCentered="1"/>
  <pageMargins left="0.11811023622047245" right="0" top="0.15748031496062992" bottom="0" header="0.11811023622047245" footer="0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21"/>
  <sheetViews>
    <sheetView view="pageBreakPreview" zoomScale="85" zoomScaleNormal="85" zoomScaleSheetLayoutView="85" workbookViewId="0">
      <pane xSplit="2" ySplit="7" topLeftCell="C8" activePane="bottomRight" state="frozen"/>
      <selection sqref="A1:U1"/>
      <selection pane="topRight" sqref="A1:U1"/>
      <selection pane="bottomLeft" sqref="A1:U1"/>
      <selection pane="bottomRight" sqref="A1:U1"/>
    </sheetView>
  </sheetViews>
  <sheetFormatPr defaultColWidth="9.140625" defaultRowHeight="15" x14ac:dyDescent="0.25"/>
  <cols>
    <col min="1" max="1" width="5.28515625" style="69" customWidth="1"/>
    <col min="2" max="2" width="21.42578125" style="69" customWidth="1"/>
    <col min="3" max="4" width="13.7109375" style="69" customWidth="1"/>
    <col min="5" max="5" width="13" style="69" customWidth="1"/>
    <col min="6" max="6" width="12" style="69" customWidth="1"/>
    <col min="7" max="10" width="10.85546875" style="69" customWidth="1"/>
    <col min="11" max="11" width="13.42578125" style="69" customWidth="1"/>
    <col min="12" max="12" width="13.85546875" style="69" customWidth="1"/>
    <col min="13" max="13" width="13.140625" style="69" customWidth="1"/>
    <col min="14" max="14" width="14" style="69" customWidth="1"/>
    <col min="15" max="15" width="10.5703125" style="69" customWidth="1"/>
    <col min="16" max="16" width="10.5703125" style="59" customWidth="1"/>
    <col min="17" max="18" width="10.5703125" style="69" customWidth="1"/>
    <col min="19" max="19" width="15.7109375" style="69" customWidth="1"/>
    <col min="20" max="21" width="10.5703125" style="69" customWidth="1"/>
    <col min="22" max="16384" width="9.140625" style="69"/>
  </cols>
  <sheetData>
    <row r="1" spans="1:26" s="60" customFormat="1" ht="46.5" customHeight="1" x14ac:dyDescent="0.25">
      <c r="A1" s="198" t="s">
        <v>98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</row>
    <row r="2" spans="1:26" s="60" customFormat="1" ht="27.75" customHeight="1" x14ac:dyDescent="0.25">
      <c r="A2" s="199" t="s">
        <v>21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</row>
    <row r="3" spans="1:26" x14ac:dyDescent="0.25">
      <c r="S3" s="82" t="s">
        <v>22</v>
      </c>
    </row>
    <row r="4" spans="1:26" s="84" customFormat="1" ht="56.25" customHeight="1" x14ac:dyDescent="0.25">
      <c r="A4" s="197" t="s">
        <v>0</v>
      </c>
      <c r="B4" s="197" t="s">
        <v>101</v>
      </c>
      <c r="C4" s="197" t="s">
        <v>4</v>
      </c>
      <c r="D4" s="197" t="s">
        <v>5</v>
      </c>
      <c r="E4" s="200" t="s">
        <v>2</v>
      </c>
      <c r="F4" s="203"/>
      <c r="G4" s="203"/>
      <c r="H4" s="203"/>
      <c r="I4" s="203"/>
      <c r="J4" s="201"/>
      <c r="K4" s="197" t="s">
        <v>6</v>
      </c>
      <c r="L4" s="197" t="s">
        <v>7</v>
      </c>
      <c r="M4" s="197" t="s">
        <v>8</v>
      </c>
      <c r="N4" s="197" t="s">
        <v>94</v>
      </c>
      <c r="O4" s="197" t="s">
        <v>9</v>
      </c>
      <c r="P4" s="197"/>
      <c r="Q4" s="197"/>
      <c r="R4" s="197"/>
      <c r="S4" s="197"/>
      <c r="T4" s="197"/>
      <c r="U4" s="197"/>
    </row>
    <row r="5" spans="1:26" s="84" customFormat="1" ht="56.25" customHeight="1" x14ac:dyDescent="0.25">
      <c r="A5" s="197"/>
      <c r="B5" s="197"/>
      <c r="C5" s="197"/>
      <c r="D5" s="197"/>
      <c r="E5" s="197" t="s">
        <v>10</v>
      </c>
      <c r="F5" s="197" t="s">
        <v>11</v>
      </c>
      <c r="G5" s="200" t="s">
        <v>12</v>
      </c>
      <c r="H5" s="201"/>
      <c r="I5" s="200" t="s">
        <v>13</v>
      </c>
      <c r="J5" s="201"/>
      <c r="K5" s="197"/>
      <c r="L5" s="197"/>
      <c r="M5" s="197"/>
      <c r="N5" s="197"/>
      <c r="O5" s="200" t="s">
        <v>14</v>
      </c>
      <c r="P5" s="201"/>
      <c r="Q5" s="200" t="s">
        <v>15</v>
      </c>
      <c r="R5" s="201"/>
      <c r="S5" s="200" t="s">
        <v>16</v>
      </c>
      <c r="T5" s="201"/>
      <c r="U5" s="202" t="s">
        <v>93</v>
      </c>
    </row>
    <row r="6" spans="1:26" s="84" customFormat="1" ht="56.25" customHeight="1" x14ac:dyDescent="0.25">
      <c r="A6" s="197"/>
      <c r="B6" s="197"/>
      <c r="C6" s="197"/>
      <c r="D6" s="197"/>
      <c r="E6" s="197"/>
      <c r="F6" s="197"/>
      <c r="G6" s="83" t="s">
        <v>105</v>
      </c>
      <c r="H6" s="83" t="s">
        <v>104</v>
      </c>
      <c r="I6" s="83" t="s">
        <v>105</v>
      </c>
      <c r="J6" s="83" t="s">
        <v>104</v>
      </c>
      <c r="K6" s="197"/>
      <c r="L6" s="197"/>
      <c r="M6" s="197"/>
      <c r="N6" s="197"/>
      <c r="O6" s="83" t="s">
        <v>17</v>
      </c>
      <c r="P6" s="83" t="s">
        <v>18</v>
      </c>
      <c r="Q6" s="83" t="s">
        <v>19</v>
      </c>
      <c r="R6" s="83" t="s">
        <v>18</v>
      </c>
      <c r="S6" s="83" t="s">
        <v>20</v>
      </c>
      <c r="T6" s="83" t="s">
        <v>18</v>
      </c>
      <c r="U6" s="202"/>
    </row>
    <row r="7" spans="1:26" ht="26.1" customHeight="1" x14ac:dyDescent="0.25">
      <c r="A7" s="88" t="s">
        <v>1</v>
      </c>
      <c r="B7" s="88" t="s">
        <v>1</v>
      </c>
      <c r="C7" s="88">
        <v>1</v>
      </c>
      <c r="D7" s="88">
        <f t="shared" ref="D7:U7" si="0">+C7+1</f>
        <v>2</v>
      </c>
      <c r="E7" s="88">
        <f t="shared" si="0"/>
        <v>3</v>
      </c>
      <c r="F7" s="88">
        <f t="shared" si="0"/>
        <v>4</v>
      </c>
      <c r="G7" s="88">
        <f t="shared" si="0"/>
        <v>5</v>
      </c>
      <c r="H7" s="88">
        <f t="shared" si="0"/>
        <v>6</v>
      </c>
      <c r="I7" s="88">
        <f t="shared" si="0"/>
        <v>7</v>
      </c>
      <c r="J7" s="88">
        <f t="shared" si="0"/>
        <v>8</v>
      </c>
      <c r="K7" s="88">
        <f t="shared" si="0"/>
        <v>9</v>
      </c>
      <c r="L7" s="88">
        <f t="shared" si="0"/>
        <v>10</v>
      </c>
      <c r="M7" s="88">
        <f t="shared" si="0"/>
        <v>11</v>
      </c>
      <c r="N7" s="88">
        <f t="shared" si="0"/>
        <v>12</v>
      </c>
      <c r="O7" s="88">
        <f t="shared" si="0"/>
        <v>13</v>
      </c>
      <c r="P7" s="90">
        <f t="shared" si="0"/>
        <v>14</v>
      </c>
      <c r="Q7" s="88">
        <f t="shared" si="0"/>
        <v>15</v>
      </c>
      <c r="R7" s="88">
        <f t="shared" si="0"/>
        <v>16</v>
      </c>
      <c r="S7" s="88">
        <f t="shared" si="0"/>
        <v>17</v>
      </c>
      <c r="T7" s="88">
        <f t="shared" si="0"/>
        <v>18</v>
      </c>
      <c r="U7" s="88">
        <f t="shared" si="0"/>
        <v>19</v>
      </c>
    </row>
    <row r="8" spans="1:26" s="74" customFormat="1" ht="24" customHeight="1" x14ac:dyDescent="0.25">
      <c r="A8" s="85">
        <v>1</v>
      </c>
      <c r="B8" s="87" t="s">
        <v>102</v>
      </c>
      <c r="C8" s="79" t="e">
        <f>+#REF!</f>
        <v>#REF!</v>
      </c>
      <c r="D8" s="79" t="e">
        <f>+C8*120</f>
        <v>#REF!</v>
      </c>
      <c r="E8" s="79" t="e">
        <f>+D8</f>
        <v>#REF!</v>
      </c>
      <c r="F8" s="79" t="e">
        <f>+D8-E8</f>
        <v>#REF!</v>
      </c>
      <c r="G8" s="79">
        <v>0</v>
      </c>
      <c r="H8" s="79">
        <v>0</v>
      </c>
      <c r="I8" s="79">
        <v>0</v>
      </c>
      <c r="J8" s="79">
        <v>0</v>
      </c>
      <c r="K8" s="79">
        <v>0</v>
      </c>
      <c r="L8" s="79">
        <v>0</v>
      </c>
      <c r="M8" s="79" t="e">
        <f>+C8*1</f>
        <v>#REF!</v>
      </c>
      <c r="N8" s="79" t="e">
        <f>+C8*0.8</f>
        <v>#REF!</v>
      </c>
      <c r="O8" s="79"/>
      <c r="P8" s="79" t="e">
        <f>+N8*0.1</f>
        <v>#REF!</v>
      </c>
      <c r="Q8" s="79"/>
      <c r="R8" s="79" t="e">
        <f>+N8-P8-U8</f>
        <v>#REF!</v>
      </c>
      <c r="S8" s="79"/>
      <c r="T8" s="79"/>
      <c r="U8" s="79"/>
      <c r="W8" s="74" t="e">
        <f>+D8/C8</f>
        <v>#REF!</v>
      </c>
      <c r="X8" s="91" t="e">
        <f>+N8/C8</f>
        <v>#REF!</v>
      </c>
      <c r="Z8" s="74" t="e">
        <f>+D8/C8</f>
        <v>#REF!</v>
      </c>
    </row>
    <row r="9" spans="1:26" ht="24" customHeight="1" x14ac:dyDescent="0.25">
      <c r="A9" s="85">
        <v>2</v>
      </c>
      <c r="B9" s="87" t="s">
        <v>86</v>
      </c>
      <c r="C9" s="79" t="e">
        <f>+#REF!</f>
        <v>#REF!</v>
      </c>
      <c r="D9" s="79" t="e">
        <f t="shared" ref="D9:D20" si="1">+C9*120</f>
        <v>#REF!</v>
      </c>
      <c r="E9" s="79" t="e">
        <f>+D9</f>
        <v>#REF!</v>
      </c>
      <c r="F9" s="79" t="e">
        <f t="shared" ref="F9:F20" si="2">+D9-E9</f>
        <v>#REF!</v>
      </c>
      <c r="G9" s="79"/>
      <c r="H9" s="79"/>
      <c r="I9" s="79"/>
      <c r="J9" s="79"/>
      <c r="K9" s="79"/>
      <c r="L9" s="79"/>
      <c r="M9" s="79" t="e">
        <f t="shared" ref="M9:M20" si="3">+C9*1</f>
        <v>#REF!</v>
      </c>
      <c r="N9" s="79" t="e">
        <f t="shared" ref="N9:N20" si="4">+C9*0.8</f>
        <v>#REF!</v>
      </c>
      <c r="O9" s="79"/>
      <c r="P9" s="79" t="e">
        <f t="shared" ref="P9:P20" si="5">+N9*0.1</f>
        <v>#REF!</v>
      </c>
      <c r="Q9" s="79"/>
      <c r="R9" s="79" t="e">
        <f t="shared" ref="R9:R20" si="6">+N9-P9-U9</f>
        <v>#REF!</v>
      </c>
      <c r="S9" s="79"/>
      <c r="T9" s="79"/>
      <c r="U9" s="79"/>
      <c r="W9" s="74" t="e">
        <f t="shared" ref="W9:W20" si="7">+D9/C9</f>
        <v>#REF!</v>
      </c>
      <c r="X9" s="91" t="e">
        <f t="shared" ref="X9:X20" si="8">+N9/C9</f>
        <v>#REF!</v>
      </c>
      <c r="Z9" s="74" t="e">
        <f t="shared" ref="Z9:Z20" si="9">+D9/C9</f>
        <v>#REF!</v>
      </c>
    </row>
    <row r="10" spans="1:26" ht="24" customHeight="1" x14ac:dyDescent="0.25">
      <c r="A10" s="85">
        <v>3</v>
      </c>
      <c r="B10" s="87" t="s">
        <v>85</v>
      </c>
      <c r="C10" s="79" t="e">
        <f>+#REF!</f>
        <v>#REF!</v>
      </c>
      <c r="D10" s="79" t="e">
        <f t="shared" si="1"/>
        <v>#REF!</v>
      </c>
      <c r="E10" s="79" t="e">
        <f>+D10*0.3</f>
        <v>#REF!</v>
      </c>
      <c r="F10" s="79" t="e">
        <f t="shared" si="2"/>
        <v>#REF!</v>
      </c>
      <c r="G10" s="79">
        <v>0</v>
      </c>
      <c r="H10" s="79">
        <v>0</v>
      </c>
      <c r="I10" s="79">
        <v>0</v>
      </c>
      <c r="J10" s="79">
        <v>0</v>
      </c>
      <c r="K10" s="79">
        <v>0</v>
      </c>
      <c r="L10" s="79">
        <v>0</v>
      </c>
      <c r="M10" s="79" t="e">
        <f t="shared" si="3"/>
        <v>#REF!</v>
      </c>
      <c r="N10" s="79" t="e">
        <f t="shared" si="4"/>
        <v>#REF!</v>
      </c>
      <c r="O10" s="79">
        <v>0</v>
      </c>
      <c r="P10" s="79" t="e">
        <f t="shared" si="5"/>
        <v>#REF!</v>
      </c>
      <c r="Q10" s="79">
        <v>0</v>
      </c>
      <c r="R10" s="79" t="e">
        <f t="shared" si="6"/>
        <v>#REF!</v>
      </c>
      <c r="S10" s="79"/>
      <c r="T10" s="79"/>
      <c r="U10" s="79"/>
      <c r="W10" s="74" t="e">
        <f t="shared" si="7"/>
        <v>#REF!</v>
      </c>
      <c r="X10" s="91" t="e">
        <f t="shared" si="8"/>
        <v>#REF!</v>
      </c>
      <c r="Z10" s="74" t="e">
        <f t="shared" si="9"/>
        <v>#REF!</v>
      </c>
    </row>
    <row r="11" spans="1:26" s="59" customFormat="1" ht="24" customHeight="1" x14ac:dyDescent="0.25">
      <c r="A11" s="85">
        <v>4</v>
      </c>
      <c r="B11" s="87" t="s">
        <v>84</v>
      </c>
      <c r="C11" s="79" t="e">
        <f>+#REF!</f>
        <v>#REF!</v>
      </c>
      <c r="D11" s="79" t="e">
        <f t="shared" si="1"/>
        <v>#REF!</v>
      </c>
      <c r="E11" s="79" t="e">
        <f t="shared" ref="E11:E16" si="10">+D11*0.3</f>
        <v>#REF!</v>
      </c>
      <c r="F11" s="79" t="e">
        <f t="shared" si="2"/>
        <v>#REF!</v>
      </c>
      <c r="G11" s="79">
        <v>3045</v>
      </c>
      <c r="H11" s="79">
        <v>0</v>
      </c>
      <c r="I11" s="79">
        <v>0</v>
      </c>
      <c r="J11" s="79">
        <v>0</v>
      </c>
      <c r="K11" s="79">
        <v>0</v>
      </c>
      <c r="L11" s="79">
        <v>0</v>
      </c>
      <c r="M11" s="79" t="e">
        <f t="shared" si="3"/>
        <v>#REF!</v>
      </c>
      <c r="N11" s="79" t="e">
        <f t="shared" si="4"/>
        <v>#REF!</v>
      </c>
      <c r="O11" s="79"/>
      <c r="P11" s="79" t="e">
        <f t="shared" si="5"/>
        <v>#REF!</v>
      </c>
      <c r="Q11" s="79"/>
      <c r="R11" s="79" t="e">
        <f t="shared" si="6"/>
        <v>#REF!</v>
      </c>
      <c r="S11" s="79"/>
      <c r="T11" s="79"/>
      <c r="U11" s="79"/>
      <c r="W11" s="74" t="e">
        <f t="shared" si="7"/>
        <v>#REF!</v>
      </c>
      <c r="X11" s="91" t="e">
        <f t="shared" si="8"/>
        <v>#REF!</v>
      </c>
      <c r="Z11" s="74" t="e">
        <f t="shared" si="9"/>
        <v>#REF!</v>
      </c>
    </row>
    <row r="12" spans="1:26" ht="24" customHeight="1" x14ac:dyDescent="0.25">
      <c r="A12" s="85">
        <v>5</v>
      </c>
      <c r="B12" s="87" t="s">
        <v>83</v>
      </c>
      <c r="C12" s="79" t="e">
        <f>+#REF!</f>
        <v>#REF!</v>
      </c>
      <c r="D12" s="79" t="e">
        <f t="shared" si="1"/>
        <v>#REF!</v>
      </c>
      <c r="E12" s="79" t="e">
        <f t="shared" si="10"/>
        <v>#REF!</v>
      </c>
      <c r="F12" s="79" t="e">
        <f t="shared" si="2"/>
        <v>#REF!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79" t="s">
        <v>106</v>
      </c>
      <c r="M12" s="79" t="e">
        <f t="shared" si="3"/>
        <v>#REF!</v>
      </c>
      <c r="N12" s="79" t="e">
        <f t="shared" si="4"/>
        <v>#REF!</v>
      </c>
      <c r="O12" s="79"/>
      <c r="P12" s="79" t="e">
        <f t="shared" si="5"/>
        <v>#REF!</v>
      </c>
      <c r="Q12" s="79"/>
      <c r="R12" s="79" t="e">
        <f t="shared" si="6"/>
        <v>#REF!</v>
      </c>
      <c r="S12" s="79"/>
      <c r="T12" s="79"/>
      <c r="U12" s="79"/>
      <c r="W12" s="74" t="e">
        <f t="shared" si="7"/>
        <v>#REF!</v>
      </c>
      <c r="X12" s="91" t="e">
        <f t="shared" si="8"/>
        <v>#REF!</v>
      </c>
      <c r="Z12" s="74" t="e">
        <f t="shared" si="9"/>
        <v>#REF!</v>
      </c>
    </row>
    <row r="13" spans="1:26" s="70" customFormat="1" ht="24" customHeight="1" x14ac:dyDescent="0.25">
      <c r="A13" s="85">
        <v>6</v>
      </c>
      <c r="B13" s="87" t="s">
        <v>82</v>
      </c>
      <c r="C13" s="79" t="e">
        <f>+#REF!</f>
        <v>#REF!</v>
      </c>
      <c r="D13" s="79" t="e">
        <f t="shared" si="1"/>
        <v>#REF!</v>
      </c>
      <c r="E13" s="79" t="e">
        <f t="shared" si="10"/>
        <v>#REF!</v>
      </c>
      <c r="F13" s="79" t="e">
        <f t="shared" si="2"/>
        <v>#REF!</v>
      </c>
      <c r="G13" s="79">
        <v>0</v>
      </c>
      <c r="H13" s="79">
        <v>0</v>
      </c>
      <c r="I13" s="79">
        <v>0</v>
      </c>
      <c r="J13" s="79">
        <v>0</v>
      </c>
      <c r="K13" s="79"/>
      <c r="L13" s="79"/>
      <c r="M13" s="79" t="e">
        <f t="shared" si="3"/>
        <v>#REF!</v>
      </c>
      <c r="N13" s="79" t="e">
        <f t="shared" si="4"/>
        <v>#REF!</v>
      </c>
      <c r="O13" s="79"/>
      <c r="P13" s="79" t="e">
        <f t="shared" si="5"/>
        <v>#REF!</v>
      </c>
      <c r="Q13" s="79"/>
      <c r="R13" s="79" t="e">
        <f t="shared" si="6"/>
        <v>#REF!</v>
      </c>
      <c r="S13" s="79"/>
      <c r="T13" s="79"/>
      <c r="U13" s="79"/>
      <c r="W13" s="74" t="e">
        <f t="shared" si="7"/>
        <v>#REF!</v>
      </c>
      <c r="X13" s="91" t="e">
        <f t="shared" si="8"/>
        <v>#REF!</v>
      </c>
      <c r="Z13" s="74" t="e">
        <f t="shared" si="9"/>
        <v>#REF!</v>
      </c>
    </row>
    <row r="14" spans="1:26" s="70" customFormat="1" ht="24" customHeight="1" x14ac:dyDescent="0.25">
      <c r="A14" s="85">
        <v>7</v>
      </c>
      <c r="B14" s="87" t="s">
        <v>81</v>
      </c>
      <c r="C14" s="79" t="e">
        <f>+#REF!</f>
        <v>#REF!</v>
      </c>
      <c r="D14" s="79" t="e">
        <f t="shared" si="1"/>
        <v>#REF!</v>
      </c>
      <c r="E14" s="79">
        <v>0</v>
      </c>
      <c r="F14" s="79" t="e">
        <f t="shared" si="2"/>
        <v>#REF!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 t="e">
        <f t="shared" si="3"/>
        <v>#REF!</v>
      </c>
      <c r="N14" s="79" t="e">
        <f t="shared" si="4"/>
        <v>#REF!</v>
      </c>
      <c r="O14" s="79">
        <v>0</v>
      </c>
      <c r="P14" s="79" t="e">
        <f t="shared" si="5"/>
        <v>#REF!</v>
      </c>
      <c r="Q14" s="79">
        <v>0</v>
      </c>
      <c r="R14" s="79" t="e">
        <f t="shared" si="6"/>
        <v>#REF!</v>
      </c>
      <c r="S14" s="79"/>
      <c r="T14" s="79"/>
      <c r="U14" s="79"/>
      <c r="W14" s="74" t="e">
        <f t="shared" si="7"/>
        <v>#REF!</v>
      </c>
      <c r="X14" s="91" t="e">
        <f t="shared" si="8"/>
        <v>#REF!</v>
      </c>
      <c r="Z14" s="74" t="e">
        <f t="shared" si="9"/>
        <v>#REF!</v>
      </c>
    </row>
    <row r="15" spans="1:26" s="70" customFormat="1" ht="24" customHeight="1" x14ac:dyDescent="0.25">
      <c r="A15" s="85">
        <v>8</v>
      </c>
      <c r="B15" s="87" t="s">
        <v>80</v>
      </c>
      <c r="C15" s="79" t="e">
        <f>+#REF!</f>
        <v>#REF!</v>
      </c>
      <c r="D15" s="79" t="e">
        <f t="shared" si="1"/>
        <v>#REF!</v>
      </c>
      <c r="E15" s="79" t="e">
        <f t="shared" si="10"/>
        <v>#REF!</v>
      </c>
      <c r="F15" s="79" t="e">
        <f t="shared" si="2"/>
        <v>#REF!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0</v>
      </c>
      <c r="M15" s="79" t="e">
        <f t="shared" si="3"/>
        <v>#REF!</v>
      </c>
      <c r="N15" s="79" t="e">
        <f t="shared" si="4"/>
        <v>#REF!</v>
      </c>
      <c r="O15" s="79">
        <v>0</v>
      </c>
      <c r="P15" s="79" t="e">
        <f t="shared" si="5"/>
        <v>#REF!</v>
      </c>
      <c r="Q15" s="79">
        <v>0</v>
      </c>
      <c r="R15" s="79" t="e">
        <f t="shared" si="6"/>
        <v>#REF!</v>
      </c>
      <c r="S15" s="79"/>
      <c r="T15" s="79"/>
      <c r="U15" s="79">
        <v>520</v>
      </c>
      <c r="W15" s="74" t="e">
        <f t="shared" si="7"/>
        <v>#REF!</v>
      </c>
      <c r="X15" s="91" t="e">
        <f t="shared" si="8"/>
        <v>#REF!</v>
      </c>
      <c r="Z15" s="74" t="e">
        <f t="shared" si="9"/>
        <v>#REF!</v>
      </c>
    </row>
    <row r="16" spans="1:26" s="70" customFormat="1" ht="24" customHeight="1" x14ac:dyDescent="0.25">
      <c r="A16" s="85">
        <v>9</v>
      </c>
      <c r="B16" s="87" t="s">
        <v>79</v>
      </c>
      <c r="C16" s="79" t="e">
        <f>+#REF!</f>
        <v>#REF!</v>
      </c>
      <c r="D16" s="79" t="e">
        <f t="shared" si="1"/>
        <v>#REF!</v>
      </c>
      <c r="E16" s="79" t="e">
        <f t="shared" si="10"/>
        <v>#REF!</v>
      </c>
      <c r="F16" s="79" t="e">
        <f t="shared" si="2"/>
        <v>#REF!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79">
        <v>0</v>
      </c>
      <c r="M16" s="79" t="e">
        <f t="shared" si="3"/>
        <v>#REF!</v>
      </c>
      <c r="N16" s="79" t="e">
        <f t="shared" si="4"/>
        <v>#REF!</v>
      </c>
      <c r="O16" s="79"/>
      <c r="P16" s="79" t="e">
        <f t="shared" si="5"/>
        <v>#REF!</v>
      </c>
      <c r="Q16" s="79"/>
      <c r="R16" s="79" t="e">
        <f t="shared" si="6"/>
        <v>#REF!</v>
      </c>
      <c r="S16" s="79"/>
      <c r="T16" s="79"/>
      <c r="U16" s="79"/>
      <c r="W16" s="74" t="e">
        <f t="shared" si="7"/>
        <v>#REF!</v>
      </c>
      <c r="X16" s="91" t="e">
        <f t="shared" si="8"/>
        <v>#REF!</v>
      </c>
      <c r="Z16" s="74" t="e">
        <f t="shared" si="9"/>
        <v>#REF!</v>
      </c>
    </row>
    <row r="17" spans="1:26" s="70" customFormat="1" ht="24" customHeight="1" x14ac:dyDescent="0.25">
      <c r="A17" s="85">
        <v>10</v>
      </c>
      <c r="B17" s="87" t="s">
        <v>78</v>
      </c>
      <c r="C17" s="79" t="e">
        <f>+#REF!</f>
        <v>#REF!</v>
      </c>
      <c r="D17" s="79" t="e">
        <f t="shared" si="1"/>
        <v>#REF!</v>
      </c>
      <c r="E17" s="79" t="e">
        <f>+D17</f>
        <v>#REF!</v>
      </c>
      <c r="F17" s="79" t="e">
        <f t="shared" si="2"/>
        <v>#REF!</v>
      </c>
      <c r="G17" s="79">
        <v>0</v>
      </c>
      <c r="H17" s="79">
        <v>0</v>
      </c>
      <c r="I17" s="79">
        <v>0</v>
      </c>
      <c r="J17" s="79">
        <v>0</v>
      </c>
      <c r="K17" s="79">
        <v>0</v>
      </c>
      <c r="L17" s="79">
        <v>0</v>
      </c>
      <c r="M17" s="79" t="e">
        <f t="shared" si="3"/>
        <v>#REF!</v>
      </c>
      <c r="N17" s="79" t="e">
        <f t="shared" si="4"/>
        <v>#REF!</v>
      </c>
      <c r="O17" s="79">
        <v>0</v>
      </c>
      <c r="P17" s="79" t="e">
        <f t="shared" si="5"/>
        <v>#REF!</v>
      </c>
      <c r="Q17" s="79">
        <v>0</v>
      </c>
      <c r="R17" s="79" t="e">
        <f t="shared" si="6"/>
        <v>#REF!</v>
      </c>
      <c r="S17" s="79"/>
      <c r="T17" s="79"/>
      <c r="U17" s="79"/>
      <c r="W17" s="74" t="e">
        <f t="shared" si="7"/>
        <v>#REF!</v>
      </c>
      <c r="X17" s="91" t="e">
        <f t="shared" si="8"/>
        <v>#REF!</v>
      </c>
      <c r="Z17" s="74" t="e">
        <f t="shared" si="9"/>
        <v>#REF!</v>
      </c>
    </row>
    <row r="18" spans="1:26" s="89" customFormat="1" ht="24" customHeight="1" x14ac:dyDescent="0.25">
      <c r="A18" s="85">
        <v>11</v>
      </c>
      <c r="B18" s="87" t="s">
        <v>77</v>
      </c>
      <c r="C18" s="79" t="e">
        <f>+#REF!</f>
        <v>#REF!</v>
      </c>
      <c r="D18" s="79" t="e">
        <f t="shared" si="1"/>
        <v>#REF!</v>
      </c>
      <c r="E18" s="79" t="e">
        <f>+D18</f>
        <v>#REF!</v>
      </c>
      <c r="F18" s="79" t="e">
        <f t="shared" si="2"/>
        <v>#REF!</v>
      </c>
      <c r="G18" s="79">
        <v>0</v>
      </c>
      <c r="H18" s="79">
        <v>0</v>
      </c>
      <c r="I18" s="79">
        <v>0</v>
      </c>
      <c r="J18" s="79">
        <v>0</v>
      </c>
      <c r="K18" s="79">
        <v>0</v>
      </c>
      <c r="L18" s="79">
        <v>0</v>
      </c>
      <c r="M18" s="79" t="e">
        <f t="shared" si="3"/>
        <v>#REF!</v>
      </c>
      <c r="N18" s="79" t="e">
        <f t="shared" si="4"/>
        <v>#REF!</v>
      </c>
      <c r="O18" s="79">
        <v>0</v>
      </c>
      <c r="P18" s="79" t="e">
        <f t="shared" si="5"/>
        <v>#REF!</v>
      </c>
      <c r="Q18" s="79">
        <v>0</v>
      </c>
      <c r="R18" s="79" t="e">
        <f t="shared" si="6"/>
        <v>#REF!</v>
      </c>
      <c r="S18" s="79"/>
      <c r="T18" s="79"/>
      <c r="U18" s="79"/>
      <c r="W18" s="74" t="e">
        <f t="shared" si="7"/>
        <v>#REF!</v>
      </c>
      <c r="X18" s="91" t="e">
        <f t="shared" si="8"/>
        <v>#REF!</v>
      </c>
      <c r="Z18" s="74" t="e">
        <f t="shared" si="9"/>
        <v>#REF!</v>
      </c>
    </row>
    <row r="19" spans="1:26" s="70" customFormat="1" ht="24" customHeight="1" x14ac:dyDescent="0.25">
      <c r="A19" s="85">
        <v>12</v>
      </c>
      <c r="B19" s="87" t="s">
        <v>76</v>
      </c>
      <c r="C19" s="79" t="e">
        <f>+#REF!</f>
        <v>#REF!</v>
      </c>
      <c r="D19" s="79" t="e">
        <f t="shared" si="1"/>
        <v>#REF!</v>
      </c>
      <c r="E19" s="79" t="e">
        <f>+D19</f>
        <v>#REF!</v>
      </c>
      <c r="F19" s="79" t="e">
        <f t="shared" si="2"/>
        <v>#REF!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  <c r="L19" s="79">
        <v>0</v>
      </c>
      <c r="M19" s="79" t="e">
        <f t="shared" si="3"/>
        <v>#REF!</v>
      </c>
      <c r="N19" s="79" t="e">
        <f t="shared" si="4"/>
        <v>#REF!</v>
      </c>
      <c r="O19" s="79">
        <v>0</v>
      </c>
      <c r="P19" s="79" t="e">
        <f t="shared" si="5"/>
        <v>#REF!</v>
      </c>
      <c r="Q19" s="79"/>
      <c r="R19" s="79" t="e">
        <f t="shared" si="6"/>
        <v>#REF!</v>
      </c>
      <c r="S19" s="79"/>
      <c r="T19" s="79"/>
      <c r="U19" s="79"/>
      <c r="W19" s="74" t="e">
        <f t="shared" si="7"/>
        <v>#REF!</v>
      </c>
      <c r="X19" s="91" t="e">
        <f t="shared" si="8"/>
        <v>#REF!</v>
      </c>
      <c r="Z19" s="74" t="e">
        <f t="shared" si="9"/>
        <v>#REF!</v>
      </c>
    </row>
    <row r="20" spans="1:26" ht="24" customHeight="1" x14ac:dyDescent="0.25">
      <c r="A20" s="85">
        <v>13</v>
      </c>
      <c r="B20" s="87" t="s">
        <v>75</v>
      </c>
      <c r="C20" s="79" t="e">
        <f>+#REF!</f>
        <v>#REF!</v>
      </c>
      <c r="D20" s="79" t="e">
        <f t="shared" si="1"/>
        <v>#REF!</v>
      </c>
      <c r="E20" s="79" t="e">
        <f t="shared" ref="E20" si="11">+D20*0.3</f>
        <v>#REF!</v>
      </c>
      <c r="F20" s="79" t="e">
        <f t="shared" si="2"/>
        <v>#REF!</v>
      </c>
      <c r="G20" s="79">
        <v>0</v>
      </c>
      <c r="H20" s="79">
        <v>0</v>
      </c>
      <c r="I20" s="79">
        <v>0</v>
      </c>
      <c r="J20" s="79">
        <v>0</v>
      </c>
      <c r="K20" s="79">
        <v>0</v>
      </c>
      <c r="L20" s="79">
        <v>0</v>
      </c>
      <c r="M20" s="79" t="e">
        <f t="shared" si="3"/>
        <v>#REF!</v>
      </c>
      <c r="N20" s="79" t="e">
        <f t="shared" si="4"/>
        <v>#REF!</v>
      </c>
      <c r="O20" s="79"/>
      <c r="P20" s="79" t="e">
        <f t="shared" si="5"/>
        <v>#REF!</v>
      </c>
      <c r="Q20" s="79"/>
      <c r="R20" s="79" t="e">
        <f t="shared" si="6"/>
        <v>#REF!</v>
      </c>
      <c r="S20" s="79"/>
      <c r="T20" s="79"/>
      <c r="U20" s="79"/>
      <c r="W20" s="74" t="e">
        <f t="shared" si="7"/>
        <v>#REF!</v>
      </c>
      <c r="X20" s="91" t="e">
        <f t="shared" si="8"/>
        <v>#REF!</v>
      </c>
      <c r="Z20" s="74" t="e">
        <f t="shared" si="9"/>
        <v>#REF!</v>
      </c>
    </row>
    <row r="21" spans="1:26" s="92" customFormat="1" ht="24" customHeight="1" x14ac:dyDescent="0.25">
      <c r="A21" s="195" t="s">
        <v>103</v>
      </c>
      <c r="B21" s="196"/>
      <c r="C21" s="80" t="e">
        <f t="shared" ref="C21:U21" si="12">+SUM(C8:C20)</f>
        <v>#REF!</v>
      </c>
      <c r="D21" s="80" t="e">
        <f t="shared" si="12"/>
        <v>#REF!</v>
      </c>
      <c r="E21" s="80" t="e">
        <f t="shared" si="12"/>
        <v>#REF!</v>
      </c>
      <c r="F21" s="80" t="e">
        <f t="shared" si="12"/>
        <v>#REF!</v>
      </c>
      <c r="G21" s="80">
        <f t="shared" si="12"/>
        <v>3045</v>
      </c>
      <c r="H21" s="80">
        <f t="shared" si="12"/>
        <v>0</v>
      </c>
      <c r="I21" s="80">
        <f t="shared" si="12"/>
        <v>0</v>
      </c>
      <c r="J21" s="80">
        <f t="shared" si="12"/>
        <v>0</v>
      </c>
      <c r="K21" s="80">
        <f t="shared" si="12"/>
        <v>0</v>
      </c>
      <c r="L21" s="80">
        <f t="shared" si="12"/>
        <v>0</v>
      </c>
      <c r="M21" s="80" t="e">
        <f t="shared" si="12"/>
        <v>#REF!</v>
      </c>
      <c r="N21" s="80" t="e">
        <f t="shared" si="12"/>
        <v>#REF!</v>
      </c>
      <c r="O21" s="80">
        <f t="shared" si="12"/>
        <v>0</v>
      </c>
      <c r="P21" s="80" t="e">
        <f t="shared" si="12"/>
        <v>#REF!</v>
      </c>
      <c r="Q21" s="80">
        <f t="shared" si="12"/>
        <v>0</v>
      </c>
      <c r="R21" s="80" t="e">
        <f t="shared" si="12"/>
        <v>#REF!</v>
      </c>
      <c r="S21" s="80">
        <f t="shared" si="12"/>
        <v>0</v>
      </c>
      <c r="T21" s="80">
        <f t="shared" si="12"/>
        <v>0</v>
      </c>
      <c r="U21" s="80">
        <f t="shared" si="12"/>
        <v>520</v>
      </c>
    </row>
  </sheetData>
  <mergeCells count="21">
    <mergeCell ref="A1:U1"/>
    <mergeCell ref="A2:U2"/>
    <mergeCell ref="O4:U4"/>
    <mergeCell ref="E5:E6"/>
    <mergeCell ref="F5:F6"/>
    <mergeCell ref="G5:H5"/>
    <mergeCell ref="I5:J5"/>
    <mergeCell ref="O5:P5"/>
    <mergeCell ref="Q5:R5"/>
    <mergeCell ref="S5:T5"/>
    <mergeCell ref="U5:U6"/>
    <mergeCell ref="A4:A6"/>
    <mergeCell ref="B4:B6"/>
    <mergeCell ref="C4:C6"/>
    <mergeCell ref="D4:D6"/>
    <mergeCell ref="E4:J4"/>
    <mergeCell ref="A21:B21"/>
    <mergeCell ref="K4:K6"/>
    <mergeCell ref="L4:L6"/>
    <mergeCell ref="M4:M6"/>
    <mergeCell ref="N4:N6"/>
  </mergeCells>
  <conditionalFormatting sqref="A7:U7 A21 A3:U3 A22:XFD1048576 A8:B20 V1:XFD21">
    <cfRule type="cellIs" dxfId="13" priority="3" operator="equal">
      <formula>0</formula>
    </cfRule>
  </conditionalFormatting>
  <conditionalFormatting sqref="A4:E4 A5:G5 S5 Q5 K4:O5 I5 A1:A2 A6:T6">
    <cfRule type="cellIs" dxfId="12" priority="2" operator="equal">
      <formula>0</formula>
    </cfRule>
  </conditionalFormatting>
  <conditionalFormatting sqref="U5">
    <cfRule type="cellIs" dxfId="11" priority="1" operator="equal">
      <formula>0</formula>
    </cfRule>
  </conditionalFormatting>
  <printOptions horizontalCentered="1"/>
  <pageMargins left="0.11811023622047245" right="0.11811023622047245" top="0.15748031496062992" bottom="0.15748031496062992" header="0.11811023622047245" footer="0.11811023622047245"/>
  <pageSetup paperSize="9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21"/>
  <sheetViews>
    <sheetView view="pageBreakPreview" zoomScale="85" zoomScaleNormal="85" zoomScaleSheetLayoutView="85" workbookViewId="0">
      <pane xSplit="2" ySplit="7" topLeftCell="C8" activePane="bottomRight" state="frozen"/>
      <selection sqref="A1:U1"/>
      <selection pane="topRight" sqref="A1:U1"/>
      <selection pane="bottomLeft" sqref="A1:U1"/>
      <selection pane="bottomRight" sqref="A1:U1"/>
    </sheetView>
  </sheetViews>
  <sheetFormatPr defaultColWidth="9.140625" defaultRowHeight="15" x14ac:dyDescent="0.25"/>
  <cols>
    <col min="1" max="1" width="6.140625" style="69" customWidth="1"/>
    <col min="2" max="2" width="21.85546875" style="69" customWidth="1"/>
    <col min="3" max="3" width="14" style="69" customWidth="1"/>
    <col min="4" max="4" width="13.7109375" style="69" customWidth="1"/>
    <col min="5" max="6" width="12.5703125" style="69" customWidth="1"/>
    <col min="7" max="10" width="11.42578125" style="69" customWidth="1"/>
    <col min="11" max="13" width="13" style="69" customWidth="1"/>
    <col min="14" max="14" width="14.85546875" style="69" customWidth="1"/>
    <col min="15" max="15" width="12.42578125" style="69" customWidth="1"/>
    <col min="16" max="16" width="12.42578125" style="59" customWidth="1"/>
    <col min="17" max="21" width="12.42578125" style="69" customWidth="1"/>
    <col min="22" max="16384" width="9.140625" style="69"/>
  </cols>
  <sheetData>
    <row r="1" spans="1:24" s="60" customFormat="1" ht="33" customHeight="1" x14ac:dyDescent="0.25">
      <c r="A1" s="198" t="s">
        <v>99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</row>
    <row r="2" spans="1:24" s="60" customFormat="1" ht="33" customHeight="1" x14ac:dyDescent="0.25">
      <c r="A2" s="199" t="s">
        <v>21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</row>
    <row r="3" spans="1:24" x14ac:dyDescent="0.25">
      <c r="S3" s="82" t="s">
        <v>97</v>
      </c>
    </row>
    <row r="4" spans="1:24" s="84" customFormat="1" ht="57" customHeight="1" x14ac:dyDescent="0.25">
      <c r="A4" s="197" t="s">
        <v>0</v>
      </c>
      <c r="B4" s="197" t="s">
        <v>101</v>
      </c>
      <c r="C4" s="197" t="s">
        <v>4</v>
      </c>
      <c r="D4" s="197" t="s">
        <v>5</v>
      </c>
      <c r="E4" s="200" t="s">
        <v>2</v>
      </c>
      <c r="F4" s="203"/>
      <c r="G4" s="203"/>
      <c r="H4" s="203"/>
      <c r="I4" s="203"/>
      <c r="J4" s="201"/>
      <c r="K4" s="197" t="s">
        <v>6</v>
      </c>
      <c r="L4" s="197" t="s">
        <v>7</v>
      </c>
      <c r="M4" s="197" t="s">
        <v>8</v>
      </c>
      <c r="N4" s="197" t="s">
        <v>95</v>
      </c>
      <c r="O4" s="197" t="s">
        <v>9</v>
      </c>
      <c r="P4" s="197"/>
      <c r="Q4" s="197"/>
      <c r="R4" s="197"/>
      <c r="S4" s="197"/>
      <c r="T4" s="197"/>
      <c r="U4" s="197"/>
    </row>
    <row r="5" spans="1:24" s="84" customFormat="1" ht="57" customHeight="1" x14ac:dyDescent="0.25">
      <c r="A5" s="197"/>
      <c r="B5" s="197"/>
      <c r="C5" s="197"/>
      <c r="D5" s="197"/>
      <c r="E5" s="197" t="s">
        <v>10</v>
      </c>
      <c r="F5" s="197" t="s">
        <v>11</v>
      </c>
      <c r="G5" s="200" t="s">
        <v>12</v>
      </c>
      <c r="H5" s="201"/>
      <c r="I5" s="200" t="s">
        <v>13</v>
      </c>
      <c r="J5" s="201"/>
      <c r="K5" s="197"/>
      <c r="L5" s="197"/>
      <c r="M5" s="197"/>
      <c r="N5" s="197"/>
      <c r="O5" s="200" t="s">
        <v>14</v>
      </c>
      <c r="P5" s="201"/>
      <c r="Q5" s="200" t="s">
        <v>15</v>
      </c>
      <c r="R5" s="201"/>
      <c r="S5" s="200" t="s">
        <v>16</v>
      </c>
      <c r="T5" s="201"/>
      <c r="U5" s="202" t="s">
        <v>93</v>
      </c>
    </row>
    <row r="6" spans="1:24" s="84" customFormat="1" ht="57" customHeight="1" x14ac:dyDescent="0.25">
      <c r="A6" s="197"/>
      <c r="B6" s="197"/>
      <c r="C6" s="197"/>
      <c r="D6" s="197"/>
      <c r="E6" s="197"/>
      <c r="F6" s="197"/>
      <c r="G6" s="83" t="s">
        <v>105</v>
      </c>
      <c r="H6" s="83" t="s">
        <v>104</v>
      </c>
      <c r="I6" s="83" t="s">
        <v>105</v>
      </c>
      <c r="J6" s="83" t="s">
        <v>104</v>
      </c>
      <c r="K6" s="197"/>
      <c r="L6" s="197"/>
      <c r="M6" s="197"/>
      <c r="N6" s="197"/>
      <c r="O6" s="83" t="s">
        <v>17</v>
      </c>
      <c r="P6" s="83" t="s">
        <v>18</v>
      </c>
      <c r="Q6" s="83" t="s">
        <v>19</v>
      </c>
      <c r="R6" s="83" t="s">
        <v>18</v>
      </c>
      <c r="S6" s="83" t="s">
        <v>20</v>
      </c>
      <c r="T6" s="83" t="s">
        <v>18</v>
      </c>
      <c r="U6" s="202"/>
    </row>
    <row r="7" spans="1:24" ht="32.25" customHeight="1" x14ac:dyDescent="0.25">
      <c r="A7" s="88" t="s">
        <v>1</v>
      </c>
      <c r="B7" s="88" t="s">
        <v>1</v>
      </c>
      <c r="C7" s="88">
        <v>1</v>
      </c>
      <c r="D7" s="88">
        <f t="shared" ref="D7:U7" si="0">+C7+1</f>
        <v>2</v>
      </c>
      <c r="E7" s="88">
        <f t="shared" si="0"/>
        <v>3</v>
      </c>
      <c r="F7" s="88">
        <f t="shared" si="0"/>
        <v>4</v>
      </c>
      <c r="G7" s="88">
        <f t="shared" si="0"/>
        <v>5</v>
      </c>
      <c r="H7" s="88">
        <f t="shared" si="0"/>
        <v>6</v>
      </c>
      <c r="I7" s="88">
        <f t="shared" si="0"/>
        <v>7</v>
      </c>
      <c r="J7" s="88">
        <f t="shared" si="0"/>
        <v>8</v>
      </c>
      <c r="K7" s="88">
        <f t="shared" si="0"/>
        <v>9</v>
      </c>
      <c r="L7" s="88">
        <f t="shared" si="0"/>
        <v>10</v>
      </c>
      <c r="M7" s="88">
        <f t="shared" si="0"/>
        <v>11</v>
      </c>
      <c r="N7" s="88">
        <f t="shared" si="0"/>
        <v>12</v>
      </c>
      <c r="O7" s="88">
        <f t="shared" si="0"/>
        <v>13</v>
      </c>
      <c r="P7" s="90">
        <f t="shared" si="0"/>
        <v>14</v>
      </c>
      <c r="Q7" s="88">
        <f t="shared" si="0"/>
        <v>15</v>
      </c>
      <c r="R7" s="88">
        <f t="shared" si="0"/>
        <v>16</v>
      </c>
      <c r="S7" s="88">
        <f t="shared" si="0"/>
        <v>17</v>
      </c>
      <c r="T7" s="88">
        <f t="shared" si="0"/>
        <v>18</v>
      </c>
      <c r="U7" s="88">
        <f t="shared" si="0"/>
        <v>19</v>
      </c>
    </row>
    <row r="8" spans="1:24" s="74" customFormat="1" ht="32.25" customHeight="1" x14ac:dyDescent="0.25">
      <c r="A8" s="85">
        <v>1</v>
      </c>
      <c r="B8" s="86" t="s">
        <v>102</v>
      </c>
      <c r="C8" s="79" t="e">
        <f>+#REF!+#REF!</f>
        <v>#REF!</v>
      </c>
      <c r="D8" s="79" t="e">
        <f>+C8*120</f>
        <v>#REF!</v>
      </c>
      <c r="E8" s="79" t="e">
        <f>+D8*0.3</f>
        <v>#REF!</v>
      </c>
      <c r="F8" s="79" t="e">
        <f>+D8-E8</f>
        <v>#REF!</v>
      </c>
      <c r="G8" s="79">
        <v>0</v>
      </c>
      <c r="H8" s="79">
        <v>0</v>
      </c>
      <c r="I8" s="79">
        <v>0</v>
      </c>
      <c r="J8" s="79">
        <v>0</v>
      </c>
      <c r="K8" s="79">
        <v>0</v>
      </c>
      <c r="L8" s="79">
        <v>0</v>
      </c>
      <c r="M8" s="79" t="e">
        <f>+C8*1</f>
        <v>#REF!</v>
      </c>
      <c r="N8" s="79" t="e">
        <f>+C8*0.8</f>
        <v>#REF!</v>
      </c>
      <c r="O8" s="79"/>
      <c r="P8" s="79" t="e">
        <f>+N8*0.1</f>
        <v>#REF!</v>
      </c>
      <c r="Q8" s="79"/>
      <c r="R8" s="79" t="e">
        <f>+N8-P8-U8</f>
        <v>#REF!</v>
      </c>
      <c r="S8" s="79"/>
      <c r="T8" s="79"/>
      <c r="U8" s="79">
        <v>22.5</v>
      </c>
      <c r="X8" s="74" t="e">
        <f>+D8/C8</f>
        <v>#REF!</v>
      </c>
    </row>
    <row r="9" spans="1:24" ht="32.25" customHeight="1" x14ac:dyDescent="0.25">
      <c r="A9" s="81">
        <v>2</v>
      </c>
      <c r="B9" s="86" t="s">
        <v>86</v>
      </c>
      <c r="C9" s="79" t="e">
        <f>+#REF!+#REF!</f>
        <v>#REF!</v>
      </c>
      <c r="D9" s="79" t="e">
        <f t="shared" ref="D9:D20" si="1">+C9*120</f>
        <v>#REF!</v>
      </c>
      <c r="E9" s="79" t="e">
        <f t="shared" ref="E9:E20" si="2">+D9*0.3</f>
        <v>#REF!</v>
      </c>
      <c r="F9" s="79" t="e">
        <f t="shared" ref="F9:F20" si="3">+D9-E9</f>
        <v>#REF!</v>
      </c>
      <c r="G9" s="79">
        <v>0</v>
      </c>
      <c r="H9" s="79">
        <v>0</v>
      </c>
      <c r="I9" s="79">
        <v>0</v>
      </c>
      <c r="J9" s="79">
        <v>0</v>
      </c>
      <c r="K9" s="79"/>
      <c r="L9" s="79"/>
      <c r="M9" s="79" t="e">
        <f t="shared" ref="M9:M20" si="4">+C9*1</f>
        <v>#REF!</v>
      </c>
      <c r="N9" s="79" t="e">
        <f t="shared" ref="N9:N20" si="5">+C9*0.8</f>
        <v>#REF!</v>
      </c>
      <c r="O9" s="79"/>
      <c r="P9" s="79" t="e">
        <f t="shared" ref="P9:P20" si="6">+N9*0.1</f>
        <v>#REF!</v>
      </c>
      <c r="Q9" s="79"/>
      <c r="R9" s="79" t="e">
        <f t="shared" ref="R9:R20" si="7">+N9-P9-U9</f>
        <v>#REF!</v>
      </c>
      <c r="S9" s="79"/>
      <c r="T9" s="79"/>
      <c r="U9" s="79"/>
      <c r="X9" s="74" t="e">
        <f t="shared" ref="X9:X20" si="8">+D9/C9</f>
        <v>#REF!</v>
      </c>
    </row>
    <row r="10" spans="1:24" ht="32.25" customHeight="1" x14ac:dyDescent="0.25">
      <c r="A10" s="81">
        <v>3</v>
      </c>
      <c r="B10" s="86" t="s">
        <v>85</v>
      </c>
      <c r="C10" s="79" t="e">
        <f>+#REF!+#REF!</f>
        <v>#REF!</v>
      </c>
      <c r="D10" s="79" t="e">
        <f t="shared" si="1"/>
        <v>#REF!</v>
      </c>
      <c r="E10" s="79" t="e">
        <f t="shared" si="2"/>
        <v>#REF!</v>
      </c>
      <c r="F10" s="79" t="e">
        <f t="shared" si="3"/>
        <v>#REF!</v>
      </c>
      <c r="G10" s="79">
        <v>0</v>
      </c>
      <c r="H10" s="79">
        <v>0</v>
      </c>
      <c r="I10" s="79">
        <v>0</v>
      </c>
      <c r="J10" s="79">
        <v>0</v>
      </c>
      <c r="K10" s="79">
        <v>0</v>
      </c>
      <c r="L10" s="79">
        <v>0</v>
      </c>
      <c r="M10" s="79" t="e">
        <f t="shared" si="4"/>
        <v>#REF!</v>
      </c>
      <c r="N10" s="79" t="e">
        <f t="shared" si="5"/>
        <v>#REF!</v>
      </c>
      <c r="O10" s="79"/>
      <c r="P10" s="79" t="e">
        <f t="shared" si="6"/>
        <v>#REF!</v>
      </c>
      <c r="Q10" s="79"/>
      <c r="R10" s="79" t="e">
        <f t="shared" si="7"/>
        <v>#REF!</v>
      </c>
      <c r="S10" s="79"/>
      <c r="T10" s="79"/>
      <c r="U10" s="79"/>
      <c r="X10" s="74" t="e">
        <f t="shared" si="8"/>
        <v>#REF!</v>
      </c>
    </row>
    <row r="11" spans="1:24" s="59" customFormat="1" ht="32.25" customHeight="1" x14ac:dyDescent="0.25">
      <c r="A11" s="61">
        <v>4</v>
      </c>
      <c r="B11" s="86" t="s">
        <v>84</v>
      </c>
      <c r="C11" s="79" t="e">
        <f>+#REF!+#REF!</f>
        <v>#REF!</v>
      </c>
      <c r="D11" s="79" t="e">
        <f t="shared" si="1"/>
        <v>#REF!</v>
      </c>
      <c r="E11" s="79" t="e">
        <f t="shared" si="2"/>
        <v>#REF!</v>
      </c>
      <c r="F11" s="79" t="e">
        <f t="shared" si="3"/>
        <v>#REF!</v>
      </c>
      <c r="G11" s="79">
        <v>27060</v>
      </c>
      <c r="H11" s="79">
        <v>0</v>
      </c>
      <c r="I11" s="79">
        <v>0</v>
      </c>
      <c r="J11" s="79">
        <v>0</v>
      </c>
      <c r="K11" s="79">
        <v>0</v>
      </c>
      <c r="L11" s="79">
        <v>0</v>
      </c>
      <c r="M11" s="79" t="e">
        <f t="shared" si="4"/>
        <v>#REF!</v>
      </c>
      <c r="N11" s="79" t="e">
        <f t="shared" si="5"/>
        <v>#REF!</v>
      </c>
      <c r="O11" s="79"/>
      <c r="P11" s="79" t="e">
        <f t="shared" si="6"/>
        <v>#REF!</v>
      </c>
      <c r="Q11" s="79"/>
      <c r="R11" s="79" t="e">
        <f t="shared" si="7"/>
        <v>#REF!</v>
      </c>
      <c r="S11" s="79"/>
      <c r="T11" s="79"/>
      <c r="U11" s="79">
        <v>24.99</v>
      </c>
      <c r="X11" s="74" t="e">
        <f t="shared" si="8"/>
        <v>#REF!</v>
      </c>
    </row>
    <row r="12" spans="1:24" ht="32.25" customHeight="1" x14ac:dyDescent="0.25">
      <c r="A12" s="81">
        <v>5</v>
      </c>
      <c r="B12" s="86" t="s">
        <v>83</v>
      </c>
      <c r="C12" s="79" t="e">
        <f>+#REF!+#REF!</f>
        <v>#REF!</v>
      </c>
      <c r="D12" s="79" t="e">
        <f t="shared" si="1"/>
        <v>#REF!</v>
      </c>
      <c r="E12" s="79" t="e">
        <f t="shared" si="2"/>
        <v>#REF!</v>
      </c>
      <c r="F12" s="79" t="e">
        <f t="shared" si="3"/>
        <v>#REF!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79">
        <v>0</v>
      </c>
      <c r="M12" s="79" t="e">
        <f t="shared" si="4"/>
        <v>#REF!</v>
      </c>
      <c r="N12" s="79" t="e">
        <f t="shared" si="5"/>
        <v>#REF!</v>
      </c>
      <c r="O12" s="79"/>
      <c r="P12" s="79" t="e">
        <f t="shared" si="6"/>
        <v>#REF!</v>
      </c>
      <c r="Q12" s="79"/>
      <c r="R12" s="79" t="e">
        <f t="shared" si="7"/>
        <v>#REF!</v>
      </c>
      <c r="S12" s="79"/>
      <c r="T12" s="79"/>
      <c r="U12" s="79">
        <v>865.56918199999996</v>
      </c>
      <c r="X12" s="74" t="e">
        <f t="shared" si="8"/>
        <v>#REF!</v>
      </c>
    </row>
    <row r="13" spans="1:24" s="70" customFormat="1" ht="32.25" customHeight="1" x14ac:dyDescent="0.25">
      <c r="A13" s="81">
        <v>6</v>
      </c>
      <c r="B13" s="86" t="s">
        <v>82</v>
      </c>
      <c r="C13" s="79" t="e">
        <f>+#REF!+#REF!</f>
        <v>#REF!</v>
      </c>
      <c r="D13" s="79" t="e">
        <f t="shared" si="1"/>
        <v>#REF!</v>
      </c>
      <c r="E13" s="79" t="e">
        <f t="shared" si="2"/>
        <v>#REF!</v>
      </c>
      <c r="F13" s="79" t="e">
        <f t="shared" si="3"/>
        <v>#REF!</v>
      </c>
      <c r="G13" s="79">
        <v>0</v>
      </c>
      <c r="H13" s="79">
        <v>0</v>
      </c>
      <c r="I13" s="79">
        <v>0</v>
      </c>
      <c r="J13" s="79">
        <v>0</v>
      </c>
      <c r="K13" s="79">
        <v>0</v>
      </c>
      <c r="L13" s="79">
        <v>0</v>
      </c>
      <c r="M13" s="79" t="e">
        <f t="shared" si="4"/>
        <v>#REF!</v>
      </c>
      <c r="N13" s="79" t="e">
        <f t="shared" si="5"/>
        <v>#REF!</v>
      </c>
      <c r="O13" s="79"/>
      <c r="P13" s="79" t="e">
        <f t="shared" si="6"/>
        <v>#REF!</v>
      </c>
      <c r="Q13" s="79"/>
      <c r="R13" s="79" t="e">
        <f t="shared" si="7"/>
        <v>#REF!</v>
      </c>
      <c r="S13" s="79"/>
      <c r="T13" s="79"/>
      <c r="U13" s="79">
        <v>30</v>
      </c>
      <c r="X13" s="74" t="e">
        <f t="shared" si="8"/>
        <v>#REF!</v>
      </c>
    </row>
    <row r="14" spans="1:24" s="70" customFormat="1" ht="32.25" customHeight="1" x14ac:dyDescent="0.25">
      <c r="A14" s="81">
        <v>7</v>
      </c>
      <c r="B14" s="86" t="s">
        <v>81</v>
      </c>
      <c r="C14" s="79" t="e">
        <f>+#REF!+#REF!</f>
        <v>#REF!</v>
      </c>
      <c r="D14" s="79" t="e">
        <f t="shared" si="1"/>
        <v>#REF!</v>
      </c>
      <c r="E14" s="79" t="e">
        <f t="shared" si="2"/>
        <v>#REF!</v>
      </c>
      <c r="F14" s="79" t="e">
        <f t="shared" si="3"/>
        <v>#REF!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 t="e">
        <f t="shared" si="4"/>
        <v>#REF!</v>
      </c>
      <c r="N14" s="79" t="e">
        <f t="shared" si="5"/>
        <v>#REF!</v>
      </c>
      <c r="O14" s="79"/>
      <c r="P14" s="79" t="e">
        <f t="shared" si="6"/>
        <v>#REF!</v>
      </c>
      <c r="Q14" s="79"/>
      <c r="R14" s="79" t="e">
        <f t="shared" si="7"/>
        <v>#REF!</v>
      </c>
      <c r="S14" s="79"/>
      <c r="T14" s="79"/>
      <c r="U14" s="79"/>
      <c r="X14" s="74" t="e">
        <f t="shared" si="8"/>
        <v>#REF!</v>
      </c>
    </row>
    <row r="15" spans="1:24" s="70" customFormat="1" ht="32.25" customHeight="1" x14ac:dyDescent="0.25">
      <c r="A15" s="81">
        <v>8</v>
      </c>
      <c r="B15" s="86" t="s">
        <v>80</v>
      </c>
      <c r="C15" s="79" t="e">
        <f>+#REF!+#REF!</f>
        <v>#REF!</v>
      </c>
      <c r="D15" s="79" t="e">
        <f t="shared" si="1"/>
        <v>#REF!</v>
      </c>
      <c r="E15" s="79" t="e">
        <f t="shared" si="2"/>
        <v>#REF!</v>
      </c>
      <c r="F15" s="79" t="e">
        <f t="shared" si="3"/>
        <v>#REF!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0</v>
      </c>
      <c r="M15" s="79" t="e">
        <f t="shared" si="4"/>
        <v>#REF!</v>
      </c>
      <c r="N15" s="79" t="e">
        <f t="shared" si="5"/>
        <v>#REF!</v>
      </c>
      <c r="O15" s="79"/>
      <c r="P15" s="79" t="e">
        <f t="shared" si="6"/>
        <v>#REF!</v>
      </c>
      <c r="Q15" s="79"/>
      <c r="R15" s="79" t="e">
        <f t="shared" si="7"/>
        <v>#REF!</v>
      </c>
      <c r="S15" s="79"/>
      <c r="T15" s="79"/>
      <c r="U15" s="79">
        <v>19.5</v>
      </c>
      <c r="X15" s="74" t="e">
        <f t="shared" si="8"/>
        <v>#REF!</v>
      </c>
    </row>
    <row r="16" spans="1:24" s="70" customFormat="1" ht="32.25" customHeight="1" x14ac:dyDescent="0.25">
      <c r="A16" s="81">
        <v>9</v>
      </c>
      <c r="B16" s="86" t="s">
        <v>79</v>
      </c>
      <c r="C16" s="79" t="e">
        <f>+#REF!+#REF!</f>
        <v>#REF!</v>
      </c>
      <c r="D16" s="79" t="e">
        <f t="shared" si="1"/>
        <v>#REF!</v>
      </c>
      <c r="E16" s="79" t="e">
        <f t="shared" si="2"/>
        <v>#REF!</v>
      </c>
      <c r="F16" s="79" t="e">
        <f t="shared" si="3"/>
        <v>#REF!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79">
        <v>0</v>
      </c>
      <c r="M16" s="79" t="e">
        <f t="shared" si="4"/>
        <v>#REF!</v>
      </c>
      <c r="N16" s="79" t="e">
        <f t="shared" si="5"/>
        <v>#REF!</v>
      </c>
      <c r="O16" s="79"/>
      <c r="P16" s="79" t="e">
        <f t="shared" si="6"/>
        <v>#REF!</v>
      </c>
      <c r="Q16" s="79"/>
      <c r="R16" s="79" t="e">
        <f t="shared" si="7"/>
        <v>#REF!</v>
      </c>
      <c r="S16" s="79"/>
      <c r="T16" s="79"/>
      <c r="U16" s="79"/>
      <c r="X16" s="74" t="e">
        <f t="shared" si="8"/>
        <v>#REF!</v>
      </c>
    </row>
    <row r="17" spans="1:24" s="70" customFormat="1" ht="32.25" customHeight="1" x14ac:dyDescent="0.25">
      <c r="A17" s="81">
        <v>10</v>
      </c>
      <c r="B17" s="86" t="s">
        <v>78</v>
      </c>
      <c r="C17" s="79" t="e">
        <f>+#REF!+#REF!</f>
        <v>#REF!</v>
      </c>
      <c r="D17" s="79" t="e">
        <f t="shared" si="1"/>
        <v>#REF!</v>
      </c>
      <c r="E17" s="79" t="e">
        <f>+D17</f>
        <v>#REF!</v>
      </c>
      <c r="F17" s="79" t="e">
        <f t="shared" si="3"/>
        <v>#REF!</v>
      </c>
      <c r="G17" s="79">
        <v>0</v>
      </c>
      <c r="H17" s="79">
        <v>0</v>
      </c>
      <c r="I17" s="79">
        <v>0</v>
      </c>
      <c r="J17" s="79">
        <v>0</v>
      </c>
      <c r="K17" s="79">
        <v>0</v>
      </c>
      <c r="L17" s="79">
        <v>0</v>
      </c>
      <c r="M17" s="79" t="e">
        <f t="shared" si="4"/>
        <v>#REF!</v>
      </c>
      <c r="N17" s="79" t="e">
        <f t="shared" si="5"/>
        <v>#REF!</v>
      </c>
      <c r="O17" s="79"/>
      <c r="P17" s="79" t="e">
        <f t="shared" si="6"/>
        <v>#REF!</v>
      </c>
      <c r="Q17" s="79"/>
      <c r="R17" s="79" t="e">
        <f t="shared" si="7"/>
        <v>#REF!</v>
      </c>
      <c r="S17" s="79"/>
      <c r="T17" s="79"/>
      <c r="U17" s="79"/>
      <c r="X17" s="74" t="e">
        <f t="shared" si="8"/>
        <v>#REF!</v>
      </c>
    </row>
    <row r="18" spans="1:24" s="89" customFormat="1" ht="32.25" customHeight="1" x14ac:dyDescent="0.25">
      <c r="A18" s="61">
        <v>11</v>
      </c>
      <c r="B18" s="86" t="s">
        <v>77</v>
      </c>
      <c r="C18" s="79" t="e">
        <f>+#REF!+#REF!</f>
        <v>#REF!</v>
      </c>
      <c r="D18" s="79" t="e">
        <f t="shared" si="1"/>
        <v>#REF!</v>
      </c>
      <c r="E18" s="79" t="e">
        <f t="shared" si="2"/>
        <v>#REF!</v>
      </c>
      <c r="F18" s="79" t="e">
        <f t="shared" si="3"/>
        <v>#REF!</v>
      </c>
      <c r="G18" s="79"/>
      <c r="H18" s="79"/>
      <c r="I18" s="79"/>
      <c r="J18" s="79"/>
      <c r="K18" s="79"/>
      <c r="L18" s="79"/>
      <c r="M18" s="79" t="e">
        <f t="shared" si="4"/>
        <v>#REF!</v>
      </c>
      <c r="N18" s="79" t="e">
        <f t="shared" si="5"/>
        <v>#REF!</v>
      </c>
      <c r="O18" s="79"/>
      <c r="P18" s="79" t="e">
        <f t="shared" si="6"/>
        <v>#REF!</v>
      </c>
      <c r="Q18" s="79"/>
      <c r="R18" s="79" t="e">
        <f t="shared" si="7"/>
        <v>#REF!</v>
      </c>
      <c r="S18" s="79"/>
      <c r="T18" s="79"/>
      <c r="U18" s="79"/>
      <c r="X18" s="74" t="e">
        <f t="shared" si="8"/>
        <v>#REF!</v>
      </c>
    </row>
    <row r="19" spans="1:24" s="70" customFormat="1" ht="32.25" customHeight="1" x14ac:dyDescent="0.25">
      <c r="A19" s="81">
        <v>12</v>
      </c>
      <c r="B19" s="86" t="s">
        <v>76</v>
      </c>
      <c r="C19" s="79" t="e">
        <f>+#REF!+#REF!</f>
        <v>#REF!</v>
      </c>
      <c r="D19" s="79" t="e">
        <f t="shared" si="1"/>
        <v>#REF!</v>
      </c>
      <c r="E19" s="79" t="e">
        <f t="shared" si="2"/>
        <v>#REF!</v>
      </c>
      <c r="F19" s="79" t="e">
        <f t="shared" si="3"/>
        <v>#REF!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  <c r="L19" s="79">
        <v>0</v>
      </c>
      <c r="M19" s="79" t="e">
        <f t="shared" si="4"/>
        <v>#REF!</v>
      </c>
      <c r="N19" s="79" t="e">
        <f t="shared" si="5"/>
        <v>#REF!</v>
      </c>
      <c r="O19" s="79"/>
      <c r="P19" s="79" t="e">
        <f t="shared" si="6"/>
        <v>#REF!</v>
      </c>
      <c r="Q19" s="79"/>
      <c r="R19" s="79" t="e">
        <f t="shared" si="7"/>
        <v>#REF!</v>
      </c>
      <c r="S19" s="79"/>
      <c r="T19" s="79"/>
      <c r="U19" s="79"/>
      <c r="X19" s="74" t="e">
        <f t="shared" si="8"/>
        <v>#REF!</v>
      </c>
    </row>
    <row r="20" spans="1:24" ht="32.25" customHeight="1" x14ac:dyDescent="0.25">
      <c r="A20" s="81">
        <v>13</v>
      </c>
      <c r="B20" s="86" t="s">
        <v>75</v>
      </c>
      <c r="C20" s="79" t="e">
        <f>+#REF!+#REF!</f>
        <v>#REF!</v>
      </c>
      <c r="D20" s="79" t="e">
        <f t="shared" si="1"/>
        <v>#REF!</v>
      </c>
      <c r="E20" s="79" t="e">
        <f t="shared" si="2"/>
        <v>#REF!</v>
      </c>
      <c r="F20" s="79" t="e">
        <f t="shared" si="3"/>
        <v>#REF!</v>
      </c>
      <c r="G20" s="79">
        <v>0</v>
      </c>
      <c r="H20" s="79">
        <v>0</v>
      </c>
      <c r="I20" s="79">
        <v>0</v>
      </c>
      <c r="J20" s="79">
        <v>0</v>
      </c>
      <c r="K20" s="79"/>
      <c r="L20" s="79">
        <v>0</v>
      </c>
      <c r="M20" s="79" t="e">
        <f t="shared" si="4"/>
        <v>#REF!</v>
      </c>
      <c r="N20" s="79" t="e">
        <f t="shared" si="5"/>
        <v>#REF!</v>
      </c>
      <c r="O20" s="79"/>
      <c r="P20" s="79" t="e">
        <f t="shared" si="6"/>
        <v>#REF!</v>
      </c>
      <c r="Q20" s="79"/>
      <c r="R20" s="79" t="e">
        <f t="shared" si="7"/>
        <v>#REF!</v>
      </c>
      <c r="S20" s="79"/>
      <c r="T20" s="79"/>
      <c r="U20" s="79"/>
      <c r="X20" s="74" t="e">
        <f t="shared" si="8"/>
        <v>#REF!</v>
      </c>
    </row>
    <row r="21" spans="1:24" s="92" customFormat="1" ht="32.25" customHeight="1" x14ac:dyDescent="0.25">
      <c r="A21" s="204" t="s">
        <v>96</v>
      </c>
      <c r="B21" s="204"/>
      <c r="C21" s="80" t="e">
        <f>+SUM(C8:C20)</f>
        <v>#REF!</v>
      </c>
      <c r="D21" s="80" t="e">
        <f>+SUM(D8:D20)</f>
        <v>#REF!</v>
      </c>
      <c r="E21" s="80" t="e">
        <f t="shared" ref="E21:U21" si="9">+SUM(E8:E20)</f>
        <v>#REF!</v>
      </c>
      <c r="F21" s="80" t="e">
        <f t="shared" si="9"/>
        <v>#REF!</v>
      </c>
      <c r="G21" s="80">
        <f t="shared" si="9"/>
        <v>27060</v>
      </c>
      <c r="H21" s="80">
        <f t="shared" si="9"/>
        <v>0</v>
      </c>
      <c r="I21" s="80">
        <f t="shared" si="9"/>
        <v>0</v>
      </c>
      <c r="J21" s="80">
        <f t="shared" si="9"/>
        <v>0</v>
      </c>
      <c r="K21" s="80">
        <f t="shared" si="9"/>
        <v>0</v>
      </c>
      <c r="L21" s="80">
        <f t="shared" si="9"/>
        <v>0</v>
      </c>
      <c r="M21" s="80" t="e">
        <f t="shared" si="9"/>
        <v>#REF!</v>
      </c>
      <c r="N21" s="80" t="e">
        <f t="shared" si="9"/>
        <v>#REF!</v>
      </c>
      <c r="O21" s="80">
        <f t="shared" si="9"/>
        <v>0</v>
      </c>
      <c r="P21" s="80" t="e">
        <f t="shared" si="9"/>
        <v>#REF!</v>
      </c>
      <c r="Q21" s="80">
        <f t="shared" si="9"/>
        <v>0</v>
      </c>
      <c r="R21" s="80" t="e">
        <f t="shared" si="9"/>
        <v>#REF!</v>
      </c>
      <c r="S21" s="80">
        <f t="shared" si="9"/>
        <v>0</v>
      </c>
      <c r="T21" s="80">
        <f t="shared" si="9"/>
        <v>0</v>
      </c>
      <c r="U21" s="80">
        <f t="shared" si="9"/>
        <v>962.55918199999996</v>
      </c>
    </row>
  </sheetData>
  <mergeCells count="21">
    <mergeCell ref="A2:U2"/>
    <mergeCell ref="A1:U1"/>
    <mergeCell ref="G5:H5"/>
    <mergeCell ref="I5:J5"/>
    <mergeCell ref="O5:P5"/>
    <mergeCell ref="Q5:R5"/>
    <mergeCell ref="S5:T5"/>
    <mergeCell ref="K4:K6"/>
    <mergeCell ref="L4:L6"/>
    <mergeCell ref="M4:M6"/>
    <mergeCell ref="N4:N6"/>
    <mergeCell ref="O4:U4"/>
    <mergeCell ref="E5:E6"/>
    <mergeCell ref="F5:F6"/>
    <mergeCell ref="U5:U6"/>
    <mergeCell ref="E4:J4"/>
    <mergeCell ref="A21:B21"/>
    <mergeCell ref="A4:A6"/>
    <mergeCell ref="B4:B6"/>
    <mergeCell ref="C4:C6"/>
    <mergeCell ref="D4:D6"/>
  </mergeCells>
  <conditionalFormatting sqref="A8:B8 A7:U7 A22:U1048576 A3:U3 A2 V1:XFD1048576">
    <cfRule type="cellIs" dxfId="10" priority="7" operator="equal">
      <formula>0</formula>
    </cfRule>
  </conditionalFormatting>
  <conditionalFormatting sqref="A1 A4:A6 C4:E4 A9:A21 C5:G5 K4:O5 Q5 S5 I5:I6 C6:T6">
    <cfRule type="cellIs" dxfId="9" priority="6" operator="equal">
      <formula>0</formula>
    </cfRule>
  </conditionalFormatting>
  <conditionalFormatting sqref="U5">
    <cfRule type="cellIs" dxfId="8" priority="5" operator="equal">
      <formula>0</formula>
    </cfRule>
  </conditionalFormatting>
  <conditionalFormatting sqref="B4:B6">
    <cfRule type="cellIs" dxfId="7" priority="4" operator="equal">
      <formula>0</formula>
    </cfRule>
  </conditionalFormatting>
  <conditionalFormatting sqref="B9:B20">
    <cfRule type="cellIs" dxfId="6" priority="1" operator="equal">
      <formula>0</formula>
    </cfRule>
  </conditionalFormatting>
  <printOptions horizontalCentered="1"/>
  <pageMargins left="0.11811023622047245" right="0.11811023622047245" top="0.15748031496062992" bottom="0.15748031496062992" header="0.11811023622047245" footer="0.11811023622047245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H25"/>
  <sheetViews>
    <sheetView view="pageBreakPreview" zoomScale="85" zoomScaleNormal="100" zoomScaleSheetLayoutView="85" workbookViewId="0"/>
  </sheetViews>
  <sheetFormatPr defaultColWidth="9.140625" defaultRowHeight="15" x14ac:dyDescent="0.25"/>
  <cols>
    <col min="1" max="1" width="5.28515625" style="1" bestFit="1" customWidth="1"/>
    <col min="2" max="2" width="18.28515625" style="1" bestFit="1" customWidth="1"/>
    <col min="3" max="3" width="16.42578125" style="1" customWidth="1"/>
    <col min="4" max="4" width="9.7109375" style="1" customWidth="1"/>
    <col min="5" max="5" width="18.28515625" style="1" customWidth="1"/>
    <col min="6" max="6" width="12.5703125" style="1" customWidth="1"/>
    <col min="7" max="7" width="17.28515625" style="1" customWidth="1"/>
    <col min="8" max="8" width="5.85546875" style="1" bestFit="1" customWidth="1"/>
    <col min="9" max="9" width="8" style="1" customWidth="1"/>
    <col min="10" max="10" width="14.140625" style="1" customWidth="1"/>
    <col min="11" max="11" width="6.7109375" style="1" bestFit="1" customWidth="1"/>
    <col min="12" max="12" width="5.85546875" style="1" bestFit="1" customWidth="1"/>
    <col min="13" max="13" width="7.42578125" style="1" bestFit="1" customWidth="1"/>
    <col min="14" max="14" width="14.28515625" style="1" bestFit="1" customWidth="1"/>
    <col min="15" max="15" width="6.7109375" style="1" bestFit="1" customWidth="1"/>
    <col min="16" max="16" width="5.85546875" style="1" bestFit="1" customWidth="1"/>
    <col min="17" max="17" width="7.42578125" style="1" bestFit="1" customWidth="1"/>
    <col min="18" max="18" width="14.28515625" style="1" bestFit="1" customWidth="1"/>
    <col min="19" max="19" width="6.7109375" style="1" bestFit="1" customWidth="1"/>
    <col min="20" max="20" width="5.85546875" style="1" bestFit="1" customWidth="1"/>
    <col min="21" max="21" width="7.42578125" style="1" bestFit="1" customWidth="1"/>
    <col min="22" max="22" width="14.28515625" style="1" bestFit="1" customWidth="1"/>
    <col min="23" max="23" width="6.7109375" style="1" bestFit="1" customWidth="1"/>
    <col min="24" max="24" width="5.85546875" style="1" bestFit="1" customWidth="1"/>
    <col min="25" max="25" width="8" style="1" customWidth="1"/>
    <col min="26" max="26" width="14.28515625" style="1" bestFit="1" customWidth="1"/>
    <col min="27" max="27" width="6.7109375" style="1" bestFit="1" customWidth="1"/>
    <col min="28" max="28" width="5.85546875" style="1" bestFit="1" customWidth="1"/>
    <col min="29" max="29" width="7.42578125" style="1" bestFit="1" customWidth="1"/>
    <col min="30" max="30" width="14.28515625" style="1" bestFit="1" customWidth="1"/>
    <col min="31" max="31" width="6.7109375" style="1" bestFit="1" customWidth="1"/>
    <col min="32" max="32" width="5.85546875" style="1" bestFit="1" customWidth="1"/>
    <col min="33" max="33" width="8" style="1" customWidth="1"/>
    <col min="34" max="34" width="14.28515625" style="1" bestFit="1" customWidth="1"/>
    <col min="35" max="35" width="8" style="1" customWidth="1"/>
    <col min="36" max="36" width="5.85546875" style="1" bestFit="1" customWidth="1"/>
    <col min="37" max="37" width="7.42578125" style="1" bestFit="1" customWidth="1"/>
    <col min="38" max="38" width="14.28515625" style="1" bestFit="1" customWidth="1"/>
    <col min="39" max="39" width="9.42578125" style="1" customWidth="1"/>
    <col min="40" max="40" width="5.85546875" style="1" bestFit="1" customWidth="1"/>
    <col min="41" max="41" width="10" style="1" customWidth="1"/>
    <col min="42" max="42" width="14.28515625" style="1" bestFit="1" customWidth="1"/>
    <col min="43" max="43" width="10" style="1" customWidth="1"/>
    <col min="44" max="44" width="7.140625" style="1" customWidth="1"/>
    <col min="45" max="45" width="11.28515625" style="1" customWidth="1"/>
    <col min="46" max="46" width="14.28515625" style="1" bestFit="1" customWidth="1"/>
    <col min="47" max="47" width="11.28515625" style="1" customWidth="1"/>
    <col min="48" max="48" width="9.5703125" style="1" customWidth="1"/>
    <col min="49" max="49" width="11.7109375" style="1" customWidth="1"/>
    <col min="50" max="50" width="14.28515625" style="1" bestFit="1" customWidth="1"/>
    <col min="51" max="51" width="11.7109375" style="1" customWidth="1"/>
    <col min="52" max="52" width="7.140625" style="1" customWidth="1"/>
    <col min="53" max="53" width="12.42578125" style="1" customWidth="1"/>
    <col min="54" max="54" width="14.28515625" style="1" bestFit="1" customWidth="1"/>
    <col min="55" max="56" width="12.42578125" style="1" customWidth="1"/>
    <col min="57" max="57" width="14.85546875" style="1" customWidth="1"/>
    <col min="58" max="58" width="14.28515625" style="1" bestFit="1" customWidth="1"/>
    <col min="59" max="59" width="14.85546875" style="1" customWidth="1"/>
    <col min="60" max="16384" width="9.140625" style="1"/>
  </cols>
  <sheetData>
    <row r="1" spans="1:60" s="22" customFormat="1" ht="15.75" customHeight="1" x14ac:dyDescent="0.25"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60" s="22" customFormat="1" ht="30" customHeight="1" x14ac:dyDescent="0.25">
      <c r="M2" s="17"/>
      <c r="N2" s="218" t="s">
        <v>26</v>
      </c>
      <c r="O2" s="218"/>
      <c r="P2" s="218"/>
      <c r="Q2" s="218"/>
      <c r="R2" s="218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</row>
    <row r="3" spans="1:60" s="13" customFormat="1" ht="64.5" customHeight="1" x14ac:dyDescent="0.25">
      <c r="A3" s="18"/>
      <c r="B3" s="18"/>
      <c r="C3" s="219" t="s">
        <v>100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62"/>
      <c r="AI3" s="62"/>
      <c r="AJ3" s="62"/>
      <c r="AK3" s="62"/>
      <c r="AL3" s="62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</row>
    <row r="4" spans="1:60" s="16" customFormat="1" ht="25.5" customHeight="1" x14ac:dyDescent="0.3">
      <c r="A4" s="18"/>
      <c r="B4" s="18"/>
      <c r="C4" s="220" t="s">
        <v>25</v>
      </c>
      <c r="D4" s="221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63"/>
      <c r="AI4" s="63"/>
      <c r="AJ4" s="63"/>
      <c r="AK4" s="63"/>
      <c r="AL4" s="63"/>
      <c r="AM4" s="63"/>
      <c r="AN4" s="63"/>
      <c r="BA4" s="214"/>
      <c r="BB4" s="214"/>
      <c r="BC4" s="214"/>
      <c r="BD4" s="214"/>
      <c r="BE4" s="214"/>
      <c r="BF4" s="214"/>
      <c r="BG4" s="214"/>
    </row>
    <row r="5" spans="1:60" s="16" customFormat="1" ht="25.5" customHeight="1" x14ac:dyDescent="0.3">
      <c r="A5" s="18"/>
      <c r="B5" s="18"/>
      <c r="C5" s="63"/>
      <c r="D5" s="72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214" t="s">
        <v>89</v>
      </c>
      <c r="R5" s="214"/>
      <c r="S5" s="214"/>
      <c r="T5" s="17"/>
      <c r="U5" s="17"/>
      <c r="V5" s="17"/>
      <c r="W5" s="17"/>
      <c r="X5" s="63"/>
      <c r="Y5" s="63"/>
      <c r="Z5" s="63"/>
      <c r="AA5" s="63"/>
      <c r="AB5" s="63"/>
      <c r="AC5" s="17"/>
      <c r="AD5" s="17"/>
      <c r="AE5" s="17"/>
      <c r="AF5" s="214" t="s">
        <v>88</v>
      </c>
      <c r="AG5" s="214"/>
      <c r="AH5" s="214"/>
      <c r="AI5" s="17"/>
      <c r="AJ5" s="64"/>
      <c r="AK5" s="63"/>
      <c r="AL5" s="63"/>
      <c r="AM5" s="63"/>
      <c r="AN5" s="63"/>
      <c r="AW5" s="214" t="s">
        <v>88</v>
      </c>
      <c r="AX5" s="214"/>
      <c r="AY5" s="214"/>
      <c r="BA5" s="64"/>
      <c r="BB5" s="64"/>
      <c r="BC5" s="17"/>
      <c r="BD5" s="17"/>
      <c r="BE5" s="214" t="s">
        <v>88</v>
      </c>
      <c r="BF5" s="214"/>
      <c r="BG5" s="214"/>
      <c r="BH5" s="17"/>
    </row>
    <row r="6" spans="1:60" s="13" customFormat="1" ht="19.5" customHeight="1" x14ac:dyDescent="0.25">
      <c r="A6" s="15"/>
      <c r="B6" s="15"/>
      <c r="C6" s="14"/>
      <c r="D6" s="73"/>
      <c r="E6" s="14"/>
      <c r="F6" s="14"/>
      <c r="G6" s="14"/>
      <c r="H6" s="14"/>
      <c r="I6" s="14"/>
      <c r="J6" s="14"/>
      <c r="K6" s="14"/>
      <c r="L6" s="14"/>
      <c r="M6" s="214"/>
      <c r="N6" s="214"/>
      <c r="O6" s="21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</row>
    <row r="7" spans="1:60" s="77" customFormat="1" ht="26.25" customHeight="1" x14ac:dyDescent="0.25">
      <c r="A7" s="215" t="s">
        <v>49</v>
      </c>
      <c r="B7" s="215" t="s">
        <v>48</v>
      </c>
      <c r="C7" s="215" t="s">
        <v>47</v>
      </c>
      <c r="D7" s="216" t="s">
        <v>46</v>
      </c>
      <c r="E7" s="217" t="s">
        <v>45</v>
      </c>
      <c r="F7" s="217" t="s">
        <v>44</v>
      </c>
      <c r="G7" s="215" t="s">
        <v>43</v>
      </c>
      <c r="H7" s="211" t="s">
        <v>24</v>
      </c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3"/>
      <c r="T7" s="211" t="s">
        <v>24</v>
      </c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3"/>
      <c r="AJ7" s="211" t="s">
        <v>24</v>
      </c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  <c r="AX7" s="212"/>
      <c r="AY7" s="213"/>
      <c r="AZ7" s="211" t="s">
        <v>24</v>
      </c>
      <c r="BA7" s="212"/>
      <c r="BB7" s="212"/>
      <c r="BC7" s="212"/>
      <c r="BD7" s="212"/>
      <c r="BE7" s="212"/>
      <c r="BF7" s="212"/>
      <c r="BG7" s="213"/>
    </row>
    <row r="8" spans="1:60" s="77" customFormat="1" ht="57" customHeight="1" x14ac:dyDescent="0.25">
      <c r="A8" s="215"/>
      <c r="B8" s="215"/>
      <c r="C8" s="215"/>
      <c r="D8" s="215"/>
      <c r="E8" s="217"/>
      <c r="F8" s="217"/>
      <c r="G8" s="215"/>
      <c r="H8" s="210" t="s">
        <v>42</v>
      </c>
      <c r="I8" s="210"/>
      <c r="J8" s="210"/>
      <c r="K8" s="210"/>
      <c r="L8" s="210" t="s">
        <v>41</v>
      </c>
      <c r="M8" s="210"/>
      <c r="N8" s="210"/>
      <c r="O8" s="210"/>
      <c r="P8" s="210" t="s">
        <v>40</v>
      </c>
      <c r="Q8" s="210"/>
      <c r="R8" s="210"/>
      <c r="S8" s="210"/>
      <c r="T8" s="210" t="s">
        <v>39</v>
      </c>
      <c r="U8" s="210"/>
      <c r="V8" s="210"/>
      <c r="W8" s="210"/>
      <c r="X8" s="210" t="s">
        <v>38</v>
      </c>
      <c r="Y8" s="210"/>
      <c r="Z8" s="210"/>
      <c r="AA8" s="210"/>
      <c r="AB8" s="210" t="s">
        <v>37</v>
      </c>
      <c r="AC8" s="210"/>
      <c r="AD8" s="210"/>
      <c r="AE8" s="210"/>
      <c r="AF8" s="210" t="s">
        <v>36</v>
      </c>
      <c r="AG8" s="210"/>
      <c r="AH8" s="210"/>
      <c r="AI8" s="210"/>
      <c r="AJ8" s="207" t="s">
        <v>35</v>
      </c>
      <c r="AK8" s="208"/>
      <c r="AL8" s="208"/>
      <c r="AM8" s="209"/>
      <c r="AN8" s="207" t="s">
        <v>34</v>
      </c>
      <c r="AO8" s="208"/>
      <c r="AP8" s="208"/>
      <c r="AQ8" s="209"/>
      <c r="AR8" s="207" t="s">
        <v>3</v>
      </c>
      <c r="AS8" s="208"/>
      <c r="AT8" s="208"/>
      <c r="AU8" s="209"/>
      <c r="AV8" s="207" t="s">
        <v>91</v>
      </c>
      <c r="AW8" s="208"/>
      <c r="AX8" s="208"/>
      <c r="AY8" s="209"/>
      <c r="AZ8" s="207" t="s">
        <v>33</v>
      </c>
      <c r="BA8" s="208"/>
      <c r="BB8" s="208"/>
      <c r="BC8" s="209"/>
      <c r="BD8" s="207" t="s">
        <v>32</v>
      </c>
      <c r="BE8" s="208"/>
      <c r="BF8" s="208"/>
      <c r="BG8" s="209"/>
    </row>
    <row r="9" spans="1:60" s="77" customFormat="1" ht="53.25" customHeight="1" x14ac:dyDescent="0.25">
      <c r="A9" s="215"/>
      <c r="B9" s="215"/>
      <c r="C9" s="215"/>
      <c r="D9" s="215"/>
      <c r="E9" s="217"/>
      <c r="F9" s="217"/>
      <c r="G9" s="215"/>
      <c r="H9" s="78" t="s">
        <v>23</v>
      </c>
      <c r="I9" s="78" t="s">
        <v>31</v>
      </c>
      <c r="J9" s="78" t="s">
        <v>30</v>
      </c>
      <c r="K9" s="78" t="s">
        <v>29</v>
      </c>
      <c r="L9" s="78" t="s">
        <v>23</v>
      </c>
      <c r="M9" s="78" t="s">
        <v>31</v>
      </c>
      <c r="N9" s="78" t="s">
        <v>30</v>
      </c>
      <c r="O9" s="78" t="s">
        <v>29</v>
      </c>
      <c r="P9" s="78" t="s">
        <v>23</v>
      </c>
      <c r="Q9" s="78" t="s">
        <v>31</v>
      </c>
      <c r="R9" s="78" t="s">
        <v>30</v>
      </c>
      <c r="S9" s="78" t="s">
        <v>29</v>
      </c>
      <c r="T9" s="78" t="s">
        <v>23</v>
      </c>
      <c r="U9" s="78" t="s">
        <v>31</v>
      </c>
      <c r="V9" s="78" t="s">
        <v>30</v>
      </c>
      <c r="W9" s="78" t="s">
        <v>29</v>
      </c>
      <c r="X9" s="78" t="s">
        <v>23</v>
      </c>
      <c r="Y9" s="78" t="s">
        <v>31</v>
      </c>
      <c r="Z9" s="78" t="s">
        <v>30</v>
      </c>
      <c r="AA9" s="78" t="s">
        <v>29</v>
      </c>
      <c r="AB9" s="78" t="s">
        <v>23</v>
      </c>
      <c r="AC9" s="78" t="s">
        <v>31</v>
      </c>
      <c r="AD9" s="78" t="s">
        <v>30</v>
      </c>
      <c r="AE9" s="78" t="s">
        <v>29</v>
      </c>
      <c r="AF9" s="78" t="s">
        <v>23</v>
      </c>
      <c r="AG9" s="78" t="s">
        <v>31</v>
      </c>
      <c r="AH9" s="78" t="s">
        <v>30</v>
      </c>
      <c r="AI9" s="78" t="s">
        <v>29</v>
      </c>
      <c r="AJ9" s="78" t="s">
        <v>23</v>
      </c>
      <c r="AK9" s="78" t="s">
        <v>31</v>
      </c>
      <c r="AL9" s="78" t="s">
        <v>30</v>
      </c>
      <c r="AM9" s="78" t="s">
        <v>29</v>
      </c>
      <c r="AN9" s="78" t="s">
        <v>23</v>
      </c>
      <c r="AO9" s="78" t="s">
        <v>31</v>
      </c>
      <c r="AP9" s="78" t="s">
        <v>30</v>
      </c>
      <c r="AQ9" s="78" t="s">
        <v>29</v>
      </c>
      <c r="AR9" s="78" t="s">
        <v>23</v>
      </c>
      <c r="AS9" s="78" t="s">
        <v>31</v>
      </c>
      <c r="AT9" s="78" t="s">
        <v>30</v>
      </c>
      <c r="AU9" s="78" t="s">
        <v>29</v>
      </c>
      <c r="AV9" s="78" t="s">
        <v>23</v>
      </c>
      <c r="AW9" s="78" t="s">
        <v>31</v>
      </c>
      <c r="AX9" s="78" t="s">
        <v>30</v>
      </c>
      <c r="AY9" s="78" t="s">
        <v>29</v>
      </c>
      <c r="AZ9" s="78" t="s">
        <v>23</v>
      </c>
      <c r="BA9" s="78" t="s">
        <v>31</v>
      </c>
      <c r="BB9" s="78" t="s">
        <v>30</v>
      </c>
      <c r="BC9" s="78" t="s">
        <v>29</v>
      </c>
      <c r="BD9" s="78" t="s">
        <v>23</v>
      </c>
      <c r="BE9" s="78" t="s">
        <v>31</v>
      </c>
      <c r="BF9" s="78" t="s">
        <v>30</v>
      </c>
      <c r="BG9" s="78" t="s">
        <v>29</v>
      </c>
    </row>
    <row r="10" spans="1:60" ht="34.5" customHeight="1" x14ac:dyDescent="0.25">
      <c r="A10" s="12">
        <v>1</v>
      </c>
      <c r="B10" s="11" t="s">
        <v>87</v>
      </c>
      <c r="C10" s="10"/>
      <c r="D10" s="10"/>
      <c r="E10" s="66"/>
      <c r="F10" s="66"/>
      <c r="G10" s="66"/>
      <c r="H10" s="66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</row>
    <row r="11" spans="1:60" ht="29.25" customHeight="1" x14ac:dyDescent="0.25">
      <c r="A11" s="12">
        <v>2</v>
      </c>
      <c r="B11" s="11" t="s">
        <v>86</v>
      </c>
      <c r="C11" s="10"/>
      <c r="D11" s="10"/>
      <c r="E11" s="66"/>
      <c r="F11" s="66"/>
      <c r="G11" s="66"/>
      <c r="H11" s="66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</row>
    <row r="12" spans="1:60" ht="29.25" customHeight="1" x14ac:dyDescent="0.25">
      <c r="A12" s="12">
        <v>3</v>
      </c>
      <c r="B12" s="11" t="s">
        <v>85</v>
      </c>
      <c r="C12" s="10"/>
      <c r="D12" s="10"/>
      <c r="E12" s="66"/>
      <c r="F12" s="66"/>
      <c r="G12" s="66"/>
      <c r="H12" s="66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</row>
    <row r="13" spans="1:60" ht="29.25" customHeight="1" x14ac:dyDescent="0.25">
      <c r="A13" s="12">
        <v>4</v>
      </c>
      <c r="B13" s="11" t="s">
        <v>84</v>
      </c>
      <c r="C13" s="10"/>
      <c r="D13" s="10"/>
      <c r="E13" s="66"/>
      <c r="F13" s="66"/>
      <c r="G13" s="66"/>
      <c r="H13" s="66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</row>
    <row r="14" spans="1:60" ht="29.25" customHeight="1" x14ac:dyDescent="0.25">
      <c r="A14" s="12">
        <v>5</v>
      </c>
      <c r="B14" s="11" t="s">
        <v>83</v>
      </c>
      <c r="C14" s="10"/>
      <c r="D14" s="10"/>
      <c r="E14" s="66"/>
      <c r="F14" s="66"/>
      <c r="G14" s="66"/>
      <c r="H14" s="66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</row>
    <row r="15" spans="1:60" ht="29.25" customHeight="1" x14ac:dyDescent="0.25">
      <c r="A15" s="12">
        <v>6</v>
      </c>
      <c r="B15" s="11" t="s">
        <v>82</v>
      </c>
      <c r="C15" s="10"/>
      <c r="D15" s="10"/>
      <c r="E15" s="66"/>
      <c r="F15" s="66"/>
      <c r="G15" s="66"/>
      <c r="H15" s="66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60" ht="29.25" customHeight="1" x14ac:dyDescent="0.25">
      <c r="A16" s="12">
        <v>7</v>
      </c>
      <c r="B16" s="11" t="s">
        <v>81</v>
      </c>
      <c r="C16" s="10"/>
      <c r="D16" s="10"/>
      <c r="E16" s="66"/>
      <c r="F16" s="66"/>
      <c r="G16" s="66"/>
      <c r="H16" s="66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</row>
    <row r="17" spans="1:59" ht="29.25" customHeight="1" x14ac:dyDescent="0.25">
      <c r="A17" s="12">
        <v>8</v>
      </c>
      <c r="B17" s="11" t="s">
        <v>80</v>
      </c>
      <c r="C17" s="10"/>
      <c r="D17" s="10"/>
      <c r="E17" s="66"/>
      <c r="F17" s="66"/>
      <c r="G17" s="66"/>
      <c r="H17" s="66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</row>
    <row r="18" spans="1:59" ht="29.25" customHeight="1" x14ac:dyDescent="0.25">
      <c r="A18" s="12">
        <v>9</v>
      </c>
      <c r="B18" s="11" t="s">
        <v>79</v>
      </c>
      <c r="C18" s="10"/>
      <c r="D18" s="10"/>
      <c r="E18" s="66"/>
      <c r="F18" s="66"/>
      <c r="G18" s="66"/>
      <c r="H18" s="66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</row>
    <row r="19" spans="1:59" ht="29.25" customHeight="1" x14ac:dyDescent="0.25">
      <c r="A19" s="12">
        <v>10</v>
      </c>
      <c r="B19" s="11" t="s">
        <v>78</v>
      </c>
      <c r="C19" s="10"/>
      <c r="D19" s="10"/>
      <c r="E19" s="66"/>
      <c r="F19" s="66"/>
      <c r="G19" s="66"/>
      <c r="H19" s="66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</row>
    <row r="20" spans="1:59" ht="29.25" customHeight="1" x14ac:dyDescent="0.25">
      <c r="A20" s="12">
        <v>11</v>
      </c>
      <c r="B20" s="11" t="s">
        <v>77</v>
      </c>
      <c r="C20" s="10"/>
      <c r="D20" s="10"/>
      <c r="E20" s="66"/>
      <c r="F20" s="66"/>
      <c r="G20" s="66"/>
      <c r="H20" s="66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</row>
    <row r="21" spans="1:59" ht="29.25" customHeight="1" x14ac:dyDescent="0.25">
      <c r="A21" s="12">
        <v>12</v>
      </c>
      <c r="B21" s="11" t="s">
        <v>76</v>
      </c>
      <c r="C21" s="10"/>
      <c r="D21" s="10"/>
      <c r="E21" s="66"/>
      <c r="F21" s="66"/>
      <c r="G21" s="66"/>
      <c r="H21" s="66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</row>
    <row r="22" spans="1:59" ht="29.25" customHeight="1" x14ac:dyDescent="0.25">
      <c r="A22" s="12">
        <v>13</v>
      </c>
      <c r="B22" s="11" t="s">
        <v>75</v>
      </c>
      <c r="C22" s="10"/>
      <c r="D22" s="10"/>
      <c r="E22" s="66"/>
      <c r="F22" s="66"/>
      <c r="G22" s="66"/>
      <c r="H22" s="66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</row>
    <row r="23" spans="1:59" ht="29.25" customHeight="1" x14ac:dyDescent="0.25">
      <c r="A23" s="205" t="s">
        <v>28</v>
      </c>
      <c r="B23" s="205"/>
      <c r="C23" s="9"/>
      <c r="D23" s="9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</row>
    <row r="24" spans="1:59" ht="20.25" customHeight="1" x14ac:dyDescent="0.25">
      <c r="A24" s="8"/>
      <c r="B24" s="8"/>
      <c r="C24" s="7"/>
      <c r="D24" s="7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</row>
    <row r="25" spans="1:59" ht="30.75" customHeight="1" x14ac:dyDescent="0.25"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206" t="s">
        <v>27</v>
      </c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"/>
      <c r="AZ25" s="2"/>
      <c r="BA25" s="2"/>
      <c r="BB25" s="2"/>
      <c r="BC25" s="2"/>
      <c r="BD25" s="2"/>
      <c r="BE25" s="2"/>
      <c r="BF25" s="4"/>
      <c r="BG25" s="3"/>
    </row>
  </sheetData>
  <mergeCells count="35">
    <mergeCell ref="N2:R2"/>
    <mergeCell ref="C3:R3"/>
    <mergeCell ref="C4:R4"/>
    <mergeCell ref="BA4:BG4"/>
    <mergeCell ref="Q5:S5"/>
    <mergeCell ref="AF5:AH5"/>
    <mergeCell ref="AW5:AY5"/>
    <mergeCell ref="BE5:BG5"/>
    <mergeCell ref="M6:O6"/>
    <mergeCell ref="A7:A9"/>
    <mergeCell ref="B7:B9"/>
    <mergeCell ref="C7:C9"/>
    <mergeCell ref="D7:D9"/>
    <mergeCell ref="E7:E9"/>
    <mergeCell ref="F7:F9"/>
    <mergeCell ref="G7:G9"/>
    <mergeCell ref="H7:S7"/>
    <mergeCell ref="AZ8:BC8"/>
    <mergeCell ref="BD8:BG8"/>
    <mergeCell ref="T7:AI7"/>
    <mergeCell ref="AJ7:AY7"/>
    <mergeCell ref="AZ7:BG7"/>
    <mergeCell ref="T8:W8"/>
    <mergeCell ref="X8:AA8"/>
    <mergeCell ref="AB8:AE8"/>
    <mergeCell ref="AF8:AI8"/>
    <mergeCell ref="A23:B23"/>
    <mergeCell ref="AK25:AX25"/>
    <mergeCell ref="AJ8:AM8"/>
    <mergeCell ref="AN8:AQ8"/>
    <mergeCell ref="AR8:AU8"/>
    <mergeCell ref="AV8:AY8"/>
    <mergeCell ref="H8:K8"/>
    <mergeCell ref="L8:O8"/>
    <mergeCell ref="P8:S8"/>
  </mergeCells>
  <conditionalFormatting sqref="C4:C5 B6:L6 AO4:AZ4 AY3:XFD3 AO6:XFD6 AO5:AV5 AZ5 A10:A24">
    <cfRule type="cellIs" dxfId="5" priority="2" operator="equal">
      <formula>0</formula>
    </cfRule>
  </conditionalFormatting>
  <conditionalFormatting sqref="B7:C7 A3:A7 BH7:XFD9 BH4:XFD4 BI5:XFD5">
    <cfRule type="cellIs" dxfId="4" priority="6" operator="equal">
      <formula>0</formula>
    </cfRule>
  </conditionalFormatting>
  <conditionalFormatting sqref="D7:F7">
    <cfRule type="cellIs" dxfId="3" priority="5" operator="equal">
      <formula>0</formula>
    </cfRule>
  </conditionalFormatting>
  <conditionalFormatting sqref="G7">
    <cfRule type="cellIs" dxfId="2" priority="4" operator="equal">
      <formula>0</formula>
    </cfRule>
  </conditionalFormatting>
  <conditionalFormatting sqref="C3">
    <cfRule type="cellIs" dxfId="1" priority="3" operator="equal">
      <formula>0</formula>
    </cfRule>
  </conditionalFormatting>
  <conditionalFormatting sqref="B11:D22 B10:C10 C23:D24">
    <cfRule type="cellIs" dxfId="0" priority="1" operator="equal">
      <formula>0</formula>
    </cfRule>
  </conditionalFormatting>
  <printOptions horizontalCentered="1"/>
  <pageMargins left="0.19685039370078741" right="0.19685039370078741" top="0.39370078740157483" bottom="0.19685039370078741" header="0.31496062992125984" footer="0.31496062992125984"/>
  <pageSetup paperSize="9" scale="63" orientation="landscape" r:id="rId1"/>
  <colBreaks count="3" manualBreakCount="3">
    <brk id="19" max="15" man="1"/>
    <brk id="35" max="15" man="1"/>
    <brk id="51" max="1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K909"/>
  <sheetViews>
    <sheetView showZeros="0" view="pageBreakPreview" zoomScale="115" zoomScaleNormal="100" zoomScaleSheetLayoutView="115" workbookViewId="0"/>
  </sheetViews>
  <sheetFormatPr defaultColWidth="9.140625" defaultRowHeight="15.75" x14ac:dyDescent="0.25"/>
  <cols>
    <col min="1" max="1" width="4.85546875" style="23" customWidth="1"/>
    <col min="2" max="2" width="55.7109375" style="26" bestFit="1" customWidth="1"/>
    <col min="3" max="3" width="12.85546875" style="25" customWidth="1"/>
    <col min="4" max="4" width="22.85546875" style="24" customWidth="1"/>
    <col min="5" max="5" width="13.140625" style="23" customWidth="1"/>
    <col min="6" max="6" width="13" style="23" customWidth="1"/>
    <col min="7" max="7" width="10.42578125" style="23" customWidth="1"/>
    <col min="8" max="8" width="10.28515625" style="23" customWidth="1"/>
    <col min="9" max="9" width="15.28515625" style="23" customWidth="1"/>
    <col min="10" max="10" width="30.42578125" style="23" customWidth="1"/>
    <col min="11" max="11" width="16.140625" style="23" customWidth="1"/>
    <col min="12" max="16384" width="9.140625" style="23"/>
  </cols>
  <sheetData>
    <row r="1" spans="1:11" x14ac:dyDescent="0.25">
      <c r="D1" s="28"/>
    </row>
    <row r="2" spans="1:11" ht="55.5" customHeight="1" x14ac:dyDescent="0.25">
      <c r="D2" s="28"/>
      <c r="I2" s="57"/>
      <c r="J2" s="58" t="s">
        <v>26</v>
      </c>
      <c r="K2" s="57"/>
    </row>
    <row r="3" spans="1:11" ht="21" customHeight="1" x14ac:dyDescent="0.25">
      <c r="A3" s="56"/>
      <c r="B3" s="55"/>
      <c r="C3" s="54"/>
      <c r="D3" s="53"/>
      <c r="E3" s="52"/>
      <c r="F3" s="52"/>
      <c r="G3" s="52"/>
      <c r="H3" s="52"/>
      <c r="I3" s="52"/>
      <c r="J3" s="52"/>
      <c r="K3" s="52"/>
    </row>
    <row r="4" spans="1:11" ht="29.25" customHeight="1" x14ac:dyDescent="0.25">
      <c r="A4" s="222" t="s">
        <v>92</v>
      </c>
      <c r="B4" s="222"/>
      <c r="C4" s="222"/>
      <c r="D4" s="223"/>
      <c r="E4" s="222"/>
      <c r="F4" s="222"/>
      <c r="G4" s="222"/>
      <c r="H4" s="222"/>
      <c r="I4" s="222"/>
      <c r="J4" s="222"/>
      <c r="K4" s="222"/>
    </row>
    <row r="5" spans="1:11" ht="30.75" customHeight="1" x14ac:dyDescent="0.25">
      <c r="A5" s="222" t="s">
        <v>74</v>
      </c>
      <c r="B5" s="222"/>
      <c r="C5" s="222"/>
      <c r="D5" s="223"/>
      <c r="E5" s="222"/>
      <c r="F5" s="222"/>
      <c r="G5" s="222"/>
      <c r="H5" s="222"/>
      <c r="I5" s="222"/>
      <c r="J5" s="222"/>
      <c r="K5" s="222"/>
    </row>
    <row r="6" spans="1:11" ht="27" customHeight="1" x14ac:dyDescent="0.25">
      <c r="A6" s="65"/>
      <c r="B6" s="51"/>
      <c r="C6" s="50"/>
      <c r="D6" s="71"/>
      <c r="E6" s="65"/>
      <c r="F6" s="65"/>
      <c r="G6" s="65"/>
      <c r="H6" s="65"/>
      <c r="I6" s="65"/>
      <c r="J6" s="49" t="s">
        <v>90</v>
      </c>
      <c r="K6" s="65"/>
    </row>
    <row r="7" spans="1:11" s="75" customFormat="1" ht="27" customHeight="1" x14ac:dyDescent="0.25">
      <c r="A7" s="224" t="s">
        <v>0</v>
      </c>
      <c r="B7" s="225" t="s">
        <v>73</v>
      </c>
      <c r="C7" s="217" t="s">
        <v>72</v>
      </c>
      <c r="D7" s="227" t="s">
        <v>71</v>
      </c>
      <c r="E7" s="224" t="s">
        <v>70</v>
      </c>
      <c r="F7" s="224" t="s">
        <v>69</v>
      </c>
      <c r="G7" s="224"/>
      <c r="H7" s="224"/>
      <c r="I7" s="224"/>
      <c r="J7" s="224" t="s">
        <v>68</v>
      </c>
      <c r="K7" s="224" t="s">
        <v>67</v>
      </c>
    </row>
    <row r="8" spans="1:11" s="75" customFormat="1" ht="81" customHeight="1" x14ac:dyDescent="0.25">
      <c r="A8" s="224"/>
      <c r="B8" s="226"/>
      <c r="C8" s="217"/>
      <c r="D8" s="226"/>
      <c r="E8" s="224"/>
      <c r="F8" s="76" t="s">
        <v>66</v>
      </c>
      <c r="G8" s="76" t="s">
        <v>65</v>
      </c>
      <c r="H8" s="76" t="s">
        <v>64</v>
      </c>
      <c r="I8" s="76" t="s">
        <v>63</v>
      </c>
      <c r="J8" s="224"/>
      <c r="K8" s="224"/>
    </row>
    <row r="9" spans="1:11" s="30" customFormat="1" ht="15.75" customHeight="1" x14ac:dyDescent="0.25">
      <c r="A9" s="45">
        <f>A11+A14</f>
        <v>5</v>
      </c>
      <c r="B9" s="48" t="s">
        <v>62</v>
      </c>
      <c r="C9" s="47"/>
      <c r="D9" s="46"/>
      <c r="E9" s="45">
        <f>E11+E14</f>
        <v>0</v>
      </c>
      <c r="F9" s="45">
        <f>F11+F14</f>
        <v>0</v>
      </c>
      <c r="G9" s="45">
        <f>G11+G14</f>
        <v>0</v>
      </c>
      <c r="H9" s="45">
        <f>H11+H14</f>
        <v>0</v>
      </c>
      <c r="I9" s="45">
        <f>I11+I14</f>
        <v>0</v>
      </c>
      <c r="J9" s="46"/>
      <c r="K9" s="45"/>
    </row>
    <row r="10" spans="1:11" s="29" customFormat="1" ht="15.75" customHeight="1" x14ac:dyDescent="0.25">
      <c r="A10" s="44"/>
      <c r="B10" s="34" t="s">
        <v>61</v>
      </c>
      <c r="C10" s="43"/>
      <c r="D10" s="42"/>
      <c r="E10" s="42"/>
      <c r="F10" s="42"/>
      <c r="G10" s="42"/>
      <c r="H10" s="42"/>
      <c r="I10" s="42"/>
      <c r="J10" s="42"/>
      <c r="K10" s="42"/>
    </row>
    <row r="11" spans="1:11" s="27" customFormat="1" ht="15.75" customHeight="1" x14ac:dyDescent="0.25">
      <c r="A11" s="41">
        <v>2</v>
      </c>
      <c r="B11" s="40" t="s">
        <v>60</v>
      </c>
      <c r="C11" s="39">
        <f>SUM(C12:C13)</f>
        <v>0</v>
      </c>
      <c r="D11" s="38"/>
      <c r="E11" s="38">
        <f>SUM(E12:E13)</f>
        <v>0</v>
      </c>
      <c r="F11" s="38">
        <f>SUM(F12:F13)</f>
        <v>0</v>
      </c>
      <c r="G11" s="38">
        <f>SUM(G12:G13)</f>
        <v>0</v>
      </c>
      <c r="H11" s="38">
        <f>SUM(H12:H13)</f>
        <v>0</v>
      </c>
      <c r="I11" s="38">
        <f>SUM(I12:I13)</f>
        <v>0</v>
      </c>
      <c r="J11" s="38"/>
      <c r="K11" s="38">
        <f>SUM(K12:K13)</f>
        <v>0</v>
      </c>
    </row>
    <row r="12" spans="1:11" x14ac:dyDescent="0.25">
      <c r="A12" s="34">
        <v>1</v>
      </c>
      <c r="B12" s="36" t="s">
        <v>59</v>
      </c>
      <c r="C12" s="35"/>
      <c r="D12" s="37">
        <v>248</v>
      </c>
      <c r="E12" s="34"/>
      <c r="F12" s="34"/>
      <c r="G12" s="34"/>
      <c r="H12" s="34"/>
      <c r="I12" s="34"/>
      <c r="J12" s="34" t="s">
        <v>58</v>
      </c>
      <c r="K12" s="34"/>
    </row>
    <row r="13" spans="1:11" x14ac:dyDescent="0.25">
      <c r="A13" s="34">
        <v>2</v>
      </c>
      <c r="B13" s="36" t="s">
        <v>57</v>
      </c>
      <c r="C13" s="35"/>
      <c r="D13" s="37">
        <v>211</v>
      </c>
      <c r="E13" s="34"/>
      <c r="F13" s="34"/>
      <c r="G13" s="34"/>
      <c r="H13" s="34"/>
      <c r="I13" s="34"/>
      <c r="J13" s="34" t="s">
        <v>56</v>
      </c>
      <c r="K13" s="34"/>
    </row>
    <row r="14" spans="1:11" s="28" customFormat="1" x14ac:dyDescent="0.25">
      <c r="A14" s="38">
        <v>3</v>
      </c>
      <c r="B14" s="40" t="s">
        <v>55</v>
      </c>
      <c r="C14" s="39">
        <f>SUM(C15:C17)</f>
        <v>0</v>
      </c>
      <c r="D14" s="38"/>
      <c r="E14" s="38">
        <f>SUM(E15:E17)</f>
        <v>0</v>
      </c>
      <c r="F14" s="38">
        <f>SUM(F15:F17)</f>
        <v>0</v>
      </c>
      <c r="G14" s="38">
        <f>SUM(G15:G17)</f>
        <v>0</v>
      </c>
      <c r="H14" s="38">
        <f>SUM(H15:H17)</f>
        <v>0</v>
      </c>
      <c r="I14" s="38"/>
      <c r="J14" s="38"/>
      <c r="K14" s="38">
        <f>SUM(K15:K17)</f>
        <v>0</v>
      </c>
    </row>
    <row r="15" spans="1:11" x14ac:dyDescent="0.25">
      <c r="A15" s="34">
        <v>1</v>
      </c>
      <c r="B15" s="36" t="s">
        <v>54</v>
      </c>
      <c r="C15" s="35"/>
      <c r="D15" s="37">
        <v>357</v>
      </c>
      <c r="E15" s="34"/>
      <c r="F15" s="34"/>
      <c r="G15" s="34"/>
      <c r="H15" s="34"/>
      <c r="I15" s="34"/>
      <c r="J15" s="34" t="s">
        <v>53</v>
      </c>
      <c r="K15" s="34"/>
    </row>
    <row r="16" spans="1:11" x14ac:dyDescent="0.25">
      <c r="A16" s="34">
        <v>2</v>
      </c>
      <c r="B16" s="36" t="s">
        <v>52</v>
      </c>
      <c r="C16" s="35"/>
      <c r="D16" s="37">
        <v>432</v>
      </c>
      <c r="E16" s="34"/>
      <c r="F16" s="34"/>
      <c r="G16" s="34"/>
      <c r="H16" s="34"/>
      <c r="I16" s="34"/>
      <c r="J16" s="34" t="s">
        <v>50</v>
      </c>
      <c r="K16" s="34"/>
    </row>
    <row r="17" spans="1:11" x14ac:dyDescent="0.25">
      <c r="A17" s="34">
        <v>3</v>
      </c>
      <c r="B17" s="36" t="s">
        <v>51</v>
      </c>
      <c r="C17" s="35"/>
      <c r="D17" s="34">
        <v>543</v>
      </c>
      <c r="E17" s="34"/>
      <c r="F17" s="34"/>
      <c r="G17" s="34"/>
      <c r="H17" s="34"/>
      <c r="I17" s="34"/>
      <c r="J17" s="34" t="s">
        <v>50</v>
      </c>
      <c r="K17" s="34"/>
    </row>
    <row r="18" spans="1:11" s="27" customFormat="1" x14ac:dyDescent="0.25"/>
    <row r="19" spans="1:11" x14ac:dyDescent="0.25">
      <c r="B19" s="23"/>
      <c r="C19" s="23"/>
      <c r="D19" s="23"/>
    </row>
    <row r="20" spans="1:11" s="27" customFormat="1" x14ac:dyDescent="0.25"/>
    <row r="21" spans="1:11" x14ac:dyDescent="0.25">
      <c r="B21" s="23"/>
      <c r="C21" s="23"/>
      <c r="D21" s="23"/>
    </row>
    <row r="22" spans="1:11" s="27" customFormat="1" x14ac:dyDescent="0.25"/>
    <row r="23" spans="1:11" x14ac:dyDescent="0.25">
      <c r="B23" s="23"/>
      <c r="C23" s="23"/>
      <c r="D23" s="23"/>
    </row>
    <row r="24" spans="1:11" x14ac:dyDescent="0.25">
      <c r="B24" s="23"/>
      <c r="C24" s="23"/>
      <c r="D24" s="23"/>
    </row>
    <row r="25" spans="1:11" x14ac:dyDescent="0.25">
      <c r="B25" s="23"/>
      <c r="C25" s="23"/>
      <c r="D25" s="23"/>
    </row>
    <row r="26" spans="1:11" x14ac:dyDescent="0.25">
      <c r="B26" s="23"/>
      <c r="C26" s="23"/>
      <c r="D26" s="23"/>
    </row>
    <row r="27" spans="1:11" ht="21" customHeight="1" x14ac:dyDescent="0.25">
      <c r="B27" s="23"/>
      <c r="C27" s="23"/>
      <c r="D27" s="23"/>
    </row>
    <row r="28" spans="1:11" x14ac:dyDescent="0.25">
      <c r="B28" s="23"/>
      <c r="C28" s="23"/>
      <c r="D28" s="23"/>
    </row>
    <row r="29" spans="1:11" x14ac:dyDescent="0.25">
      <c r="B29" s="23"/>
      <c r="C29" s="23"/>
      <c r="D29" s="23"/>
    </row>
    <row r="30" spans="1:11" x14ac:dyDescent="0.25">
      <c r="B30" s="23"/>
      <c r="C30" s="23"/>
      <c r="D30" s="23"/>
    </row>
    <row r="31" spans="1:11" x14ac:dyDescent="0.25">
      <c r="B31" s="23"/>
      <c r="C31" s="23"/>
      <c r="D31" s="23"/>
    </row>
    <row r="32" spans="1:11" s="27" customFormat="1" x14ac:dyDescent="0.25"/>
    <row r="33" s="23" customFormat="1" x14ac:dyDescent="0.25"/>
    <row r="34" s="23" customFormat="1" x14ac:dyDescent="0.25"/>
    <row r="35" s="27" customFormat="1" x14ac:dyDescent="0.25"/>
    <row r="36" s="23" customFormat="1" x14ac:dyDescent="0.25"/>
    <row r="37" s="23" customFormat="1" x14ac:dyDescent="0.25"/>
    <row r="38" s="23" customFormat="1" x14ac:dyDescent="0.25"/>
    <row r="39" s="23" customFormat="1" x14ac:dyDescent="0.25"/>
    <row r="40" s="28" customFormat="1" x14ac:dyDescent="0.25"/>
    <row r="41" s="23" customFormat="1" x14ac:dyDescent="0.25"/>
    <row r="42" s="27" customFormat="1" x14ac:dyDescent="0.25"/>
    <row r="43" s="23" customFormat="1" x14ac:dyDescent="0.25"/>
    <row r="44" s="27" customFormat="1" x14ac:dyDescent="0.25"/>
    <row r="45" s="23" customFormat="1" x14ac:dyDescent="0.25"/>
    <row r="46" s="23" customFormat="1" x14ac:dyDescent="0.25"/>
    <row r="47" s="23" customFormat="1" x14ac:dyDescent="0.25"/>
    <row r="48" s="23" customFormat="1" x14ac:dyDescent="0.25"/>
    <row r="49" s="27" customFormat="1" x14ac:dyDescent="0.25"/>
    <row r="50" s="23" customFormat="1" x14ac:dyDescent="0.25"/>
    <row r="51" s="30" customFormat="1" x14ac:dyDescent="0.25"/>
    <row r="52" s="29" customFormat="1" x14ac:dyDescent="0.25"/>
    <row r="53" s="27" customFormat="1" x14ac:dyDescent="0.25"/>
    <row r="54" s="29" customFormat="1" x14ac:dyDescent="0.25"/>
    <row r="55" s="29" customFormat="1" x14ac:dyDescent="0.25"/>
    <row r="56" s="27" customFormat="1" x14ac:dyDescent="0.25"/>
    <row r="57" s="29" customFormat="1" x14ac:dyDescent="0.25"/>
    <row r="58" s="29" customFormat="1" x14ac:dyDescent="0.25"/>
    <row r="59" s="29" customFormat="1" x14ac:dyDescent="0.25"/>
    <row r="60" s="29" customFormat="1" x14ac:dyDescent="0.25"/>
    <row r="61" s="29" customFormat="1" x14ac:dyDescent="0.25"/>
    <row r="62" s="29" customFormat="1" x14ac:dyDescent="0.25"/>
    <row r="63" s="29" customFormat="1" x14ac:dyDescent="0.25"/>
    <row r="64" s="29" customFormat="1" x14ac:dyDescent="0.25"/>
    <row r="65" s="27" customFormat="1" x14ac:dyDescent="0.25"/>
    <row r="66" s="29" customFormat="1" x14ac:dyDescent="0.25"/>
    <row r="67" s="29" customFormat="1" x14ac:dyDescent="0.25"/>
    <row r="68" s="29" customFormat="1" x14ac:dyDescent="0.25"/>
    <row r="69" s="29" customFormat="1" x14ac:dyDescent="0.25"/>
    <row r="70" s="29" customFormat="1" x14ac:dyDescent="0.25"/>
    <row r="71" s="29" customFormat="1" x14ac:dyDescent="0.25"/>
    <row r="72" s="29" customFormat="1" x14ac:dyDescent="0.25"/>
    <row r="73" s="29" customFormat="1" x14ac:dyDescent="0.25"/>
    <row r="74" s="29" customFormat="1" x14ac:dyDescent="0.25"/>
    <row r="75" s="29" customFormat="1" x14ac:dyDescent="0.25"/>
    <row r="76" s="29" customFormat="1" x14ac:dyDescent="0.25"/>
    <row r="77" s="29" customFormat="1" x14ac:dyDescent="0.25"/>
    <row r="78" s="29" customFormat="1" x14ac:dyDescent="0.25"/>
    <row r="79" s="29" customFormat="1" x14ac:dyDescent="0.25"/>
    <row r="80" s="29" customFormat="1" x14ac:dyDescent="0.25"/>
    <row r="81" s="29" customFormat="1" x14ac:dyDescent="0.25"/>
    <row r="82" s="29" customFormat="1" x14ac:dyDescent="0.25"/>
    <row r="83" s="29" customFormat="1" x14ac:dyDescent="0.25"/>
    <row r="84" s="29" customFormat="1" x14ac:dyDescent="0.25"/>
    <row r="85" s="29" customFormat="1" x14ac:dyDescent="0.25"/>
    <row r="86" s="29" customFormat="1" x14ac:dyDescent="0.25"/>
    <row r="87" s="29" customFormat="1" x14ac:dyDescent="0.25"/>
    <row r="88" s="29" customFormat="1" x14ac:dyDescent="0.25"/>
    <row r="89" s="29" customFormat="1" x14ac:dyDescent="0.25"/>
    <row r="90" s="29" customFormat="1" x14ac:dyDescent="0.25"/>
    <row r="91" s="29" customFormat="1" x14ac:dyDescent="0.25"/>
    <row r="92" s="29" customFormat="1" x14ac:dyDescent="0.25"/>
    <row r="93" s="29" customFormat="1" x14ac:dyDescent="0.25"/>
    <row r="94" s="29" customFormat="1" x14ac:dyDescent="0.25"/>
    <row r="95" s="29" customFormat="1" x14ac:dyDescent="0.25"/>
    <row r="96" s="29" customFormat="1" x14ac:dyDescent="0.25"/>
    <row r="97" s="29" customFormat="1" x14ac:dyDescent="0.25"/>
    <row r="98" s="29" customFormat="1" x14ac:dyDescent="0.25"/>
    <row r="99" s="29" customFormat="1" x14ac:dyDescent="0.25"/>
    <row r="100" s="29" customFormat="1" x14ac:dyDescent="0.25"/>
    <row r="101" s="29" customFormat="1" x14ac:dyDescent="0.25"/>
    <row r="102" s="29" customFormat="1" x14ac:dyDescent="0.25"/>
    <row r="103" s="29" customFormat="1" x14ac:dyDescent="0.25"/>
    <row r="104" s="29" customFormat="1" x14ac:dyDescent="0.25"/>
    <row r="105" s="29" customFormat="1" x14ac:dyDescent="0.25"/>
    <row r="106" s="29" customFormat="1" x14ac:dyDescent="0.25"/>
    <row r="107" s="29" customFormat="1" x14ac:dyDescent="0.25"/>
    <row r="108" s="29" customFormat="1" x14ac:dyDescent="0.25"/>
    <row r="109" s="29" customFormat="1" x14ac:dyDescent="0.25"/>
    <row r="110" s="29" customFormat="1" x14ac:dyDescent="0.25"/>
    <row r="111" s="29" customFormat="1" x14ac:dyDescent="0.25"/>
    <row r="112" s="29" customFormat="1" x14ac:dyDescent="0.25"/>
    <row r="113" s="29" customFormat="1" x14ac:dyDescent="0.25"/>
    <row r="114" s="29" customFormat="1" x14ac:dyDescent="0.25"/>
    <row r="115" s="29" customFormat="1" x14ac:dyDescent="0.25"/>
    <row r="116" s="29" customFormat="1" x14ac:dyDescent="0.25"/>
    <row r="117" s="29" customFormat="1" x14ac:dyDescent="0.25"/>
    <row r="118" s="29" customFormat="1" x14ac:dyDescent="0.25"/>
    <row r="119" s="29" customFormat="1" x14ac:dyDescent="0.25"/>
    <row r="120" s="29" customFormat="1" x14ac:dyDescent="0.25"/>
    <row r="121" s="29" customFormat="1" x14ac:dyDescent="0.25"/>
    <row r="122" s="29" customFormat="1" x14ac:dyDescent="0.25"/>
    <row r="123" s="29" customFormat="1" x14ac:dyDescent="0.25"/>
    <row r="124" s="29" customFormat="1" x14ac:dyDescent="0.25"/>
    <row r="125" s="29" customFormat="1" x14ac:dyDescent="0.25"/>
    <row r="126" s="29" customFormat="1" x14ac:dyDescent="0.25"/>
    <row r="127" s="27" customFormat="1" x14ac:dyDescent="0.25"/>
    <row r="128" s="29" customFormat="1" x14ac:dyDescent="0.25"/>
    <row r="129" s="27" customFormat="1" x14ac:dyDescent="0.25"/>
    <row r="130" s="29" customFormat="1" x14ac:dyDescent="0.25"/>
    <row r="131" s="27" customFormat="1" x14ac:dyDescent="0.25"/>
    <row r="132" s="29" customFormat="1" x14ac:dyDescent="0.25"/>
    <row r="133" s="27" customFormat="1" x14ac:dyDescent="0.25"/>
    <row r="134" s="23" customFormat="1" x14ac:dyDescent="0.25"/>
    <row r="135" s="29" customFormat="1" x14ac:dyDescent="0.25"/>
    <row r="136" s="27" customFormat="1" x14ac:dyDescent="0.25"/>
    <row r="137" s="29" customFormat="1" x14ac:dyDescent="0.25"/>
    <row r="138" s="27" customFormat="1" x14ac:dyDescent="0.25"/>
    <row r="139" s="29" customFormat="1" x14ac:dyDescent="0.25"/>
    <row r="140" s="30" customFormat="1" x14ac:dyDescent="0.25"/>
    <row r="141" s="29" customFormat="1" x14ac:dyDescent="0.25"/>
    <row r="142" s="27" customFormat="1" x14ac:dyDescent="0.25"/>
    <row r="143" s="29" customFormat="1" x14ac:dyDescent="0.25"/>
    <row r="144" s="23" customFormat="1" x14ac:dyDescent="0.25"/>
    <row r="145" s="23" customFormat="1" x14ac:dyDescent="0.25"/>
    <row r="146" s="23" customFormat="1" x14ac:dyDescent="0.25"/>
    <row r="147" s="23" customFormat="1" x14ac:dyDescent="0.25"/>
    <row r="148" s="23" customFormat="1" x14ac:dyDescent="0.25"/>
    <row r="149" s="23" customFormat="1" x14ac:dyDescent="0.25"/>
    <row r="150" s="23" customFormat="1" x14ac:dyDescent="0.25"/>
    <row r="151" s="23" customFormat="1" x14ac:dyDescent="0.25"/>
    <row r="152" s="23" customFormat="1" x14ac:dyDescent="0.25"/>
    <row r="153" s="23" customFormat="1" x14ac:dyDescent="0.25"/>
    <row r="154" s="23" customFormat="1" x14ac:dyDescent="0.25"/>
    <row r="155" s="23" customFormat="1" x14ac:dyDescent="0.25"/>
    <row r="156" s="23" customFormat="1" x14ac:dyDescent="0.25"/>
    <row r="157" s="23" customFormat="1" x14ac:dyDescent="0.25"/>
    <row r="158" s="23" customFormat="1" x14ac:dyDescent="0.25"/>
    <row r="159" s="23" customFormat="1" x14ac:dyDescent="0.25"/>
    <row r="160" s="23" customFormat="1" x14ac:dyDescent="0.25"/>
    <row r="161" s="23" customFormat="1" x14ac:dyDescent="0.25"/>
    <row r="162" s="23" customFormat="1" x14ac:dyDescent="0.25"/>
    <row r="163" s="23" customFormat="1" x14ac:dyDescent="0.25"/>
    <row r="164" s="23" customFormat="1" x14ac:dyDescent="0.25"/>
    <row r="165" s="23" customFormat="1" x14ac:dyDescent="0.25"/>
    <row r="166" s="23" customFormat="1" x14ac:dyDescent="0.25"/>
    <row r="167" s="23" customFormat="1" x14ac:dyDescent="0.25"/>
    <row r="168" s="27" customFormat="1" x14ac:dyDescent="0.25"/>
    <row r="169" s="23" customFormat="1" x14ac:dyDescent="0.25"/>
    <row r="170" s="23" customFormat="1" x14ac:dyDescent="0.25"/>
    <row r="171" s="23" customFormat="1" x14ac:dyDescent="0.25"/>
    <row r="172" s="23" customFormat="1" x14ac:dyDescent="0.25"/>
    <row r="173" s="23" customFormat="1" x14ac:dyDescent="0.25"/>
    <row r="174" s="27" customFormat="1" x14ac:dyDescent="0.25"/>
    <row r="175" s="23" customFormat="1" x14ac:dyDescent="0.25"/>
    <row r="176" s="28" customFormat="1" x14ac:dyDescent="0.25"/>
    <row r="177" s="28" customFormat="1" x14ac:dyDescent="0.25"/>
    <row r="178" s="23" customFormat="1" x14ac:dyDescent="0.25"/>
    <row r="179" s="23" customFormat="1" x14ac:dyDescent="0.25"/>
    <row r="180" s="23" customFormat="1" x14ac:dyDescent="0.25"/>
    <row r="181" s="23" customFormat="1" x14ac:dyDescent="0.25"/>
    <row r="182" s="23" customFormat="1" x14ac:dyDescent="0.25"/>
    <row r="183" s="23" customFormat="1" x14ac:dyDescent="0.25"/>
    <row r="184" s="23" customFormat="1" x14ac:dyDescent="0.25"/>
    <row r="185" s="23" customFormat="1" x14ac:dyDescent="0.25"/>
    <row r="186" s="23" customFormat="1" x14ac:dyDescent="0.25"/>
    <row r="187" s="23" customFormat="1" x14ac:dyDescent="0.25"/>
    <row r="188" s="23" customFormat="1" x14ac:dyDescent="0.25"/>
    <row r="189" s="23" customFormat="1" x14ac:dyDescent="0.25"/>
    <row r="190" s="23" customFormat="1" x14ac:dyDescent="0.25"/>
    <row r="191" s="27" customFormat="1" x14ac:dyDescent="0.25"/>
    <row r="192" s="23" customFormat="1" x14ac:dyDescent="0.25"/>
    <row r="193" s="23" customFormat="1" x14ac:dyDescent="0.25"/>
    <row r="194" s="23" customFormat="1" x14ac:dyDescent="0.25"/>
    <row r="195" s="23" customFormat="1" x14ac:dyDescent="0.25"/>
    <row r="196" s="27" customFormat="1" x14ac:dyDescent="0.25"/>
    <row r="197" s="23" customFormat="1" x14ac:dyDescent="0.25"/>
    <row r="198" s="23" customFormat="1" x14ac:dyDescent="0.25"/>
    <row r="199" s="23" customFormat="1" x14ac:dyDescent="0.25"/>
    <row r="200" s="23" customFormat="1" x14ac:dyDescent="0.25"/>
    <row r="201" s="23" customFormat="1" x14ac:dyDescent="0.25"/>
    <row r="202" s="23" customFormat="1" x14ac:dyDescent="0.25"/>
    <row r="203" s="23" customFormat="1" x14ac:dyDescent="0.25"/>
    <row r="204" s="23" customFormat="1" x14ac:dyDescent="0.25"/>
    <row r="205" s="23" customFormat="1" x14ac:dyDescent="0.25"/>
    <row r="206" s="23" customFormat="1" x14ac:dyDescent="0.25"/>
    <row r="207" s="23" customFormat="1" x14ac:dyDescent="0.25"/>
    <row r="208" s="23" customFormat="1" x14ac:dyDescent="0.25"/>
    <row r="209" s="23" customFormat="1" x14ac:dyDescent="0.25"/>
    <row r="210" s="23" customFormat="1" x14ac:dyDescent="0.25"/>
    <row r="211" s="23" customFormat="1" x14ac:dyDescent="0.25"/>
    <row r="212" s="23" customFormat="1" x14ac:dyDescent="0.25"/>
    <row r="213" s="23" customFormat="1" x14ac:dyDescent="0.25"/>
    <row r="214" s="23" customFormat="1" x14ac:dyDescent="0.25"/>
    <row r="215" s="23" customFormat="1" x14ac:dyDescent="0.25"/>
    <row r="216" s="23" customFormat="1" x14ac:dyDescent="0.25"/>
    <row r="217" s="23" customFormat="1" x14ac:dyDescent="0.25"/>
    <row r="218" s="23" customFormat="1" x14ac:dyDescent="0.25"/>
    <row r="219" s="23" customFormat="1" x14ac:dyDescent="0.25"/>
    <row r="220" s="23" customFormat="1" x14ac:dyDescent="0.25"/>
    <row r="221" s="23" customFormat="1" x14ac:dyDescent="0.25"/>
    <row r="222" s="23" customFormat="1" x14ac:dyDescent="0.25"/>
    <row r="223" s="27" customFormat="1" x14ac:dyDescent="0.25"/>
    <row r="224" s="23" customFormat="1" x14ac:dyDescent="0.25"/>
    <row r="225" s="23" customFormat="1" x14ac:dyDescent="0.25"/>
    <row r="226" s="23" customFormat="1" x14ac:dyDescent="0.25"/>
    <row r="227" s="23" customFormat="1" x14ac:dyDescent="0.25"/>
    <row r="228" s="23" customFormat="1" x14ac:dyDescent="0.25"/>
    <row r="229" s="23" customFormat="1" x14ac:dyDescent="0.25"/>
    <row r="230" s="23" customFormat="1" x14ac:dyDescent="0.25"/>
    <row r="231" s="23" customFormat="1" x14ac:dyDescent="0.25"/>
    <row r="232" s="23" customFormat="1" x14ac:dyDescent="0.25"/>
    <row r="233" s="23" customFormat="1" x14ac:dyDescent="0.25"/>
    <row r="234" s="23" customFormat="1" x14ac:dyDescent="0.25"/>
    <row r="235" s="23" customFormat="1" x14ac:dyDescent="0.25"/>
    <row r="236" s="23" customFormat="1" x14ac:dyDescent="0.25"/>
    <row r="237" s="28" customFormat="1" x14ac:dyDescent="0.25"/>
    <row r="238" s="23" customFormat="1" x14ac:dyDescent="0.25"/>
    <row r="239" s="23" customFormat="1" x14ac:dyDescent="0.25"/>
    <row r="240" s="23" customFormat="1" x14ac:dyDescent="0.25"/>
    <row r="241" s="23" customFormat="1" x14ac:dyDescent="0.25"/>
    <row r="242" s="23" customFormat="1" x14ac:dyDescent="0.25"/>
    <row r="243" s="23" customFormat="1" x14ac:dyDescent="0.25"/>
    <row r="244" s="23" customFormat="1" x14ac:dyDescent="0.25"/>
    <row r="245" s="23" customFormat="1" x14ac:dyDescent="0.25"/>
    <row r="246" s="23" customFormat="1" x14ac:dyDescent="0.25"/>
    <row r="247" s="23" customFormat="1" x14ac:dyDescent="0.25"/>
    <row r="248" s="23" customFormat="1" x14ac:dyDescent="0.25"/>
    <row r="249" s="23" customFormat="1" x14ac:dyDescent="0.25"/>
    <row r="250" s="23" customFormat="1" x14ac:dyDescent="0.25"/>
    <row r="251" s="23" customFormat="1" x14ac:dyDescent="0.25"/>
    <row r="252" s="23" customFormat="1" x14ac:dyDescent="0.25"/>
    <row r="253" s="23" customFormat="1" x14ac:dyDescent="0.25"/>
    <row r="254" s="23" customFormat="1" x14ac:dyDescent="0.25"/>
    <row r="255" s="23" customFormat="1" x14ac:dyDescent="0.25"/>
    <row r="256" s="23" customFormat="1" x14ac:dyDescent="0.25"/>
    <row r="257" s="23" customFormat="1" x14ac:dyDescent="0.25"/>
    <row r="258" s="23" customFormat="1" x14ac:dyDescent="0.25"/>
    <row r="259" s="23" customFormat="1" x14ac:dyDescent="0.25"/>
    <row r="260" s="23" customFormat="1" x14ac:dyDescent="0.25"/>
    <row r="261" s="23" customFormat="1" x14ac:dyDescent="0.25"/>
    <row r="262" s="23" customFormat="1" x14ac:dyDescent="0.25"/>
    <row r="263" s="23" customFormat="1" x14ac:dyDescent="0.25"/>
    <row r="264" s="23" customFormat="1" x14ac:dyDescent="0.25"/>
    <row r="265" s="23" customFormat="1" x14ac:dyDescent="0.25"/>
    <row r="266" s="23" customFormat="1" x14ac:dyDescent="0.25"/>
    <row r="267" s="23" customFormat="1" x14ac:dyDescent="0.25"/>
    <row r="268" s="23" customFormat="1" x14ac:dyDescent="0.25"/>
    <row r="269" s="23" customFormat="1" x14ac:dyDescent="0.25"/>
    <row r="270" s="23" customFormat="1" x14ac:dyDescent="0.25"/>
    <row r="271" s="23" customFormat="1" x14ac:dyDescent="0.25"/>
    <row r="272" s="23" customFormat="1" x14ac:dyDescent="0.25"/>
    <row r="273" s="23" customFormat="1" x14ac:dyDescent="0.25"/>
    <row r="274" s="23" customFormat="1" x14ac:dyDescent="0.25"/>
    <row r="275" s="23" customFormat="1" x14ac:dyDescent="0.25"/>
    <row r="276" s="23" customFormat="1" x14ac:dyDescent="0.25"/>
    <row r="277" s="23" customFormat="1" x14ac:dyDescent="0.25"/>
    <row r="278" s="23" customFormat="1" x14ac:dyDescent="0.25"/>
    <row r="279" s="23" customFormat="1" x14ac:dyDescent="0.25"/>
    <row r="280" s="23" customFormat="1" x14ac:dyDescent="0.25"/>
    <row r="281" s="23" customFormat="1" x14ac:dyDescent="0.25"/>
    <row r="282" s="23" customFormat="1" x14ac:dyDescent="0.25"/>
    <row r="283" s="23" customFormat="1" x14ac:dyDescent="0.25"/>
    <row r="284" s="23" customFormat="1" x14ac:dyDescent="0.25"/>
    <row r="285" s="23" customFormat="1" x14ac:dyDescent="0.25"/>
    <row r="286" s="23" customFormat="1" x14ac:dyDescent="0.25"/>
    <row r="287" s="23" customFormat="1" x14ac:dyDescent="0.25"/>
    <row r="288" s="23" customFormat="1" x14ac:dyDescent="0.25"/>
    <row r="289" s="23" customFormat="1" x14ac:dyDescent="0.25"/>
    <row r="290" s="23" customFormat="1" x14ac:dyDescent="0.25"/>
    <row r="291" s="23" customFormat="1" x14ac:dyDescent="0.25"/>
    <row r="292" s="23" customFormat="1" x14ac:dyDescent="0.25"/>
    <row r="293" s="23" customFormat="1" x14ac:dyDescent="0.25"/>
    <row r="294" s="23" customFormat="1" x14ac:dyDescent="0.25"/>
    <row r="295" s="30" customFormat="1" x14ac:dyDescent="0.25"/>
    <row r="296" s="23" customFormat="1" x14ac:dyDescent="0.25"/>
    <row r="297" s="27" customFormat="1" x14ac:dyDescent="0.25"/>
    <row r="298" s="29" customFormat="1" x14ac:dyDescent="0.25"/>
    <row r="299" s="23" customFormat="1" x14ac:dyDescent="0.25"/>
    <row r="300" s="27" customFormat="1" x14ac:dyDescent="0.25"/>
    <row r="301" s="23" customFormat="1" x14ac:dyDescent="0.25"/>
    <row r="302" s="32" customFormat="1" x14ac:dyDescent="0.25"/>
    <row r="303" s="27" customFormat="1" x14ac:dyDescent="0.25"/>
    <row r="304" s="23" customFormat="1" x14ac:dyDescent="0.25"/>
    <row r="305" s="23" customFormat="1" x14ac:dyDescent="0.25"/>
    <row r="306" s="23" customFormat="1" x14ac:dyDescent="0.25"/>
    <row r="307" s="32" customFormat="1" x14ac:dyDescent="0.25"/>
    <row r="308" s="27" customFormat="1" x14ac:dyDescent="0.25"/>
    <row r="309" s="23" customFormat="1" x14ac:dyDescent="0.25"/>
    <row r="310" s="27" customFormat="1" x14ac:dyDescent="0.25"/>
    <row r="311" s="23" customFormat="1" x14ac:dyDescent="0.25"/>
    <row r="312" s="23" customFormat="1" x14ac:dyDescent="0.25"/>
    <row r="313" s="27" customFormat="1" x14ac:dyDescent="0.25"/>
    <row r="314" s="23" customFormat="1" x14ac:dyDescent="0.25"/>
    <row r="315" s="23" customFormat="1" x14ac:dyDescent="0.25"/>
    <row r="316" s="23" customFormat="1" x14ac:dyDescent="0.25"/>
    <row r="317" s="23" customFormat="1" x14ac:dyDescent="0.25"/>
    <row r="318" s="23" customFormat="1" x14ac:dyDescent="0.25"/>
    <row r="319" s="23" customFormat="1" x14ac:dyDescent="0.25"/>
    <row r="320" s="23" customFormat="1" x14ac:dyDescent="0.25"/>
    <row r="321" s="23" customFormat="1" x14ac:dyDescent="0.25"/>
    <row r="322" s="23" customFormat="1" x14ac:dyDescent="0.25"/>
    <row r="323" s="27" customFormat="1" x14ac:dyDescent="0.25"/>
    <row r="324" s="23" customFormat="1" x14ac:dyDescent="0.25"/>
    <row r="325" s="30" customFormat="1" x14ac:dyDescent="0.25"/>
    <row r="326" s="23" customFormat="1" x14ac:dyDescent="0.25"/>
    <row r="327" s="27" customFormat="1" x14ac:dyDescent="0.25"/>
    <row r="328" s="23" customFormat="1" x14ac:dyDescent="0.25"/>
    <row r="329" s="27" customFormat="1" x14ac:dyDescent="0.25"/>
    <row r="330" s="23" customFormat="1" x14ac:dyDescent="0.25"/>
    <row r="331" s="23" customFormat="1" x14ac:dyDescent="0.25"/>
    <row r="332" s="27" customFormat="1" x14ac:dyDescent="0.25"/>
    <row r="333" s="23" customFormat="1" x14ac:dyDescent="0.25"/>
    <row r="334" s="23" customFormat="1" x14ac:dyDescent="0.25"/>
    <row r="335" s="23" customFormat="1" x14ac:dyDescent="0.25"/>
    <row r="336" s="23" customFormat="1" x14ac:dyDescent="0.25"/>
    <row r="337" s="27" customFormat="1" x14ac:dyDescent="0.25"/>
    <row r="338" s="23" customFormat="1" x14ac:dyDescent="0.25"/>
    <row r="339" s="23" customFormat="1" x14ac:dyDescent="0.25"/>
    <row r="340" s="27" customFormat="1" x14ac:dyDescent="0.25"/>
    <row r="341" s="23" customFormat="1" x14ac:dyDescent="0.25"/>
    <row r="342" s="23" customFormat="1" x14ac:dyDescent="0.25"/>
    <row r="343" s="23" customFormat="1" x14ac:dyDescent="0.25"/>
    <row r="344" s="23" customFormat="1" x14ac:dyDescent="0.25"/>
    <row r="345" s="23" customFormat="1" x14ac:dyDescent="0.25"/>
    <row r="346" s="23" customFormat="1" x14ac:dyDescent="0.25"/>
    <row r="347" s="23" customFormat="1" x14ac:dyDescent="0.25"/>
    <row r="348" s="23" customFormat="1" x14ac:dyDescent="0.25"/>
    <row r="349" s="23" customFormat="1" x14ac:dyDescent="0.25"/>
    <row r="350" s="23" customFormat="1" x14ac:dyDescent="0.25"/>
    <row r="351" s="23" customFormat="1" x14ac:dyDescent="0.25"/>
    <row r="352" s="23" customFormat="1" x14ac:dyDescent="0.25"/>
    <row r="353" s="23" customFormat="1" x14ac:dyDescent="0.25"/>
    <row r="354" s="23" customFormat="1" x14ac:dyDescent="0.25"/>
    <row r="355" s="23" customFormat="1" x14ac:dyDescent="0.25"/>
    <row r="356" s="23" customFormat="1" x14ac:dyDescent="0.25"/>
    <row r="357" s="23" customFormat="1" x14ac:dyDescent="0.25"/>
    <row r="358" s="23" customFormat="1" x14ac:dyDescent="0.25"/>
    <row r="359" s="23" customFormat="1" x14ac:dyDescent="0.25"/>
    <row r="360" s="23" customFormat="1" x14ac:dyDescent="0.25"/>
    <row r="361" s="23" customFormat="1" x14ac:dyDescent="0.25"/>
    <row r="362" s="23" customFormat="1" x14ac:dyDescent="0.25"/>
    <row r="363" s="23" customFormat="1" x14ac:dyDescent="0.25"/>
    <row r="364" s="23" customFormat="1" x14ac:dyDescent="0.25"/>
    <row r="365" s="23" customFormat="1" x14ac:dyDescent="0.25"/>
    <row r="366" s="23" customFormat="1" x14ac:dyDescent="0.25"/>
    <row r="367" s="23" customFormat="1" x14ac:dyDescent="0.25"/>
    <row r="368" s="27" customFormat="1" x14ac:dyDescent="0.25"/>
    <row r="369" s="23" customFormat="1" x14ac:dyDescent="0.25"/>
    <row r="370" s="23" customFormat="1" x14ac:dyDescent="0.25"/>
    <row r="371" s="23" customFormat="1" x14ac:dyDescent="0.25"/>
    <row r="372" s="27" customFormat="1" x14ac:dyDescent="0.25"/>
    <row r="373" s="23" customFormat="1" x14ac:dyDescent="0.25"/>
    <row r="374" s="27" customFormat="1" x14ac:dyDescent="0.25"/>
    <row r="375" s="23" customFormat="1" x14ac:dyDescent="0.25"/>
    <row r="376" s="27" customFormat="1" x14ac:dyDescent="0.25"/>
    <row r="377" s="24" customFormat="1" x14ac:dyDescent="0.25"/>
    <row r="378" s="23" customFormat="1" x14ac:dyDescent="0.25"/>
    <row r="379" s="23" customFormat="1" x14ac:dyDescent="0.25"/>
    <row r="380" s="23" customFormat="1" x14ac:dyDescent="0.25"/>
    <row r="381" s="27" customFormat="1" x14ac:dyDescent="0.25"/>
    <row r="382" s="23" customFormat="1" x14ac:dyDescent="0.25"/>
    <row r="383" s="23" customFormat="1" x14ac:dyDescent="0.25"/>
    <row r="384" s="23" customFormat="1" x14ac:dyDescent="0.25"/>
    <row r="385" s="27" customFormat="1" x14ac:dyDescent="0.25"/>
    <row r="386" s="23" customFormat="1" x14ac:dyDescent="0.25"/>
    <row r="387" s="23" customFormat="1" x14ac:dyDescent="0.25"/>
    <row r="388" s="27" customFormat="1" x14ac:dyDescent="0.25"/>
    <row r="389" s="23" customFormat="1" x14ac:dyDescent="0.25"/>
    <row r="390" s="23" customFormat="1" x14ac:dyDescent="0.25"/>
    <row r="391" s="23" customFormat="1" x14ac:dyDescent="0.25"/>
    <row r="392" s="23" customFormat="1" x14ac:dyDescent="0.25"/>
    <row r="393" s="23" customFormat="1" x14ac:dyDescent="0.25"/>
    <row r="394" s="23" customFormat="1" x14ac:dyDescent="0.25"/>
    <row r="395" s="23" customFormat="1" x14ac:dyDescent="0.25"/>
    <row r="396" s="27" customFormat="1" x14ac:dyDescent="0.25"/>
    <row r="397" s="23" customFormat="1" x14ac:dyDescent="0.25"/>
    <row r="398" s="23" customFormat="1" x14ac:dyDescent="0.25"/>
    <row r="399" s="23" customFormat="1" x14ac:dyDescent="0.25"/>
    <row r="400" s="30" customFormat="1" x14ac:dyDescent="0.25"/>
    <row r="401" s="23" customFormat="1" x14ac:dyDescent="0.25"/>
    <row r="402" s="27" customFormat="1" x14ac:dyDescent="0.25"/>
    <row r="403" s="23" customFormat="1" x14ac:dyDescent="0.25"/>
    <row r="404" s="23" customFormat="1" x14ac:dyDescent="0.25"/>
    <row r="405" s="23" customFormat="1" x14ac:dyDescent="0.25"/>
    <row r="406" s="23" customFormat="1" x14ac:dyDescent="0.25"/>
    <row r="407" s="27" customFormat="1" x14ac:dyDescent="0.25"/>
    <row r="408" s="23" customFormat="1" x14ac:dyDescent="0.25"/>
    <row r="409" s="27" customFormat="1" x14ac:dyDescent="0.25"/>
    <row r="410" s="23" customFormat="1" x14ac:dyDescent="0.25"/>
    <row r="411" s="27" customFormat="1" x14ac:dyDescent="0.25"/>
    <row r="412" s="23" customFormat="1" x14ac:dyDescent="0.25"/>
    <row r="413" s="23" customFormat="1" x14ac:dyDescent="0.25"/>
    <row r="414" s="27" customFormat="1" x14ac:dyDescent="0.25"/>
    <row r="415" s="23" customFormat="1" x14ac:dyDescent="0.25"/>
    <row r="416" s="27" customFormat="1" x14ac:dyDescent="0.25"/>
    <row r="417" s="23" customFormat="1" x14ac:dyDescent="0.25"/>
    <row r="418" s="27" customFormat="1" x14ac:dyDescent="0.25"/>
    <row r="419" s="23" customFormat="1" x14ac:dyDescent="0.25"/>
    <row r="420" s="30" customFormat="1" x14ac:dyDescent="0.25"/>
    <row r="421" s="23" customFormat="1" x14ac:dyDescent="0.25"/>
    <row r="422" s="27" customFormat="1" x14ac:dyDescent="0.25"/>
    <row r="423" s="23" customFormat="1" x14ac:dyDescent="0.25"/>
    <row r="424" s="23" customFormat="1" x14ac:dyDescent="0.25"/>
    <row r="425" s="23" customFormat="1" x14ac:dyDescent="0.25"/>
    <row r="426" s="23" customFormat="1" x14ac:dyDescent="0.25"/>
    <row r="427" s="23" customFormat="1" x14ac:dyDescent="0.25"/>
    <row r="428" s="27" customFormat="1" x14ac:dyDescent="0.25"/>
    <row r="429" s="23" customFormat="1" x14ac:dyDescent="0.25"/>
    <row r="430" s="23" customFormat="1" x14ac:dyDescent="0.25"/>
    <row r="431" s="23" customFormat="1" x14ac:dyDescent="0.25"/>
    <row r="432" s="27" customFormat="1" x14ac:dyDescent="0.25"/>
    <row r="433" s="23" customFormat="1" x14ac:dyDescent="0.25"/>
    <row r="434" s="23" customFormat="1" x14ac:dyDescent="0.25"/>
    <row r="435" s="23" customFormat="1" x14ac:dyDescent="0.25"/>
    <row r="436" s="23" customFormat="1" x14ac:dyDescent="0.25"/>
    <row r="437" s="23" customFormat="1" x14ac:dyDescent="0.25"/>
    <row r="438" s="27" customFormat="1" x14ac:dyDescent="0.25"/>
    <row r="439" s="23" customFormat="1" x14ac:dyDescent="0.25"/>
    <row r="440" s="23" customFormat="1" x14ac:dyDescent="0.25"/>
    <row r="441" s="23" customFormat="1" x14ac:dyDescent="0.25"/>
    <row r="442" s="23" customFormat="1" x14ac:dyDescent="0.25"/>
    <row r="443" s="27" customFormat="1" x14ac:dyDescent="0.25"/>
    <row r="444" s="23" customFormat="1" x14ac:dyDescent="0.25"/>
    <row r="445" s="23" customFormat="1" x14ac:dyDescent="0.25"/>
    <row r="446" s="27" customFormat="1" x14ac:dyDescent="0.25"/>
    <row r="447" s="23" customFormat="1" x14ac:dyDescent="0.25"/>
    <row r="448" s="27" customFormat="1" x14ac:dyDescent="0.25"/>
    <row r="449" s="23" customFormat="1" x14ac:dyDescent="0.25"/>
    <row r="450" s="27" customFormat="1" x14ac:dyDescent="0.25"/>
    <row r="451" s="23" customFormat="1" x14ac:dyDescent="0.25"/>
    <row r="452" s="23" customFormat="1" x14ac:dyDescent="0.25"/>
    <row r="453" s="23" customFormat="1" x14ac:dyDescent="0.25"/>
    <row r="454" s="23" customFormat="1" x14ac:dyDescent="0.25"/>
    <row r="455" s="30" customFormat="1" x14ac:dyDescent="0.25"/>
    <row r="456" s="23" customFormat="1" x14ac:dyDescent="0.25"/>
    <row r="457" s="27" customFormat="1" x14ac:dyDescent="0.25"/>
    <row r="458" s="23" customFormat="1" x14ac:dyDescent="0.25"/>
    <row r="459" s="23" customFormat="1" x14ac:dyDescent="0.25"/>
    <row r="460" s="27" customFormat="1" x14ac:dyDescent="0.25"/>
    <row r="461" s="23" customFormat="1" x14ac:dyDescent="0.25"/>
    <row r="462" s="23" customFormat="1" x14ac:dyDescent="0.25"/>
    <row r="463" s="23" customFormat="1" x14ac:dyDescent="0.25"/>
    <row r="464" s="23" customFormat="1" x14ac:dyDescent="0.25"/>
    <row r="465" s="23" customFormat="1" x14ac:dyDescent="0.25"/>
    <row r="466" s="23" customFormat="1" x14ac:dyDescent="0.25"/>
    <row r="467" s="23" customFormat="1" x14ac:dyDescent="0.25"/>
    <row r="468" s="23" customFormat="1" x14ac:dyDescent="0.25"/>
    <row r="469" s="23" customFormat="1" x14ac:dyDescent="0.25"/>
    <row r="470" s="23" customFormat="1" x14ac:dyDescent="0.25"/>
    <row r="471" s="23" customFormat="1" x14ac:dyDescent="0.25"/>
    <row r="472" s="23" customFormat="1" x14ac:dyDescent="0.25"/>
    <row r="473" s="23" customFormat="1" x14ac:dyDescent="0.25"/>
    <row r="474" s="23" customFormat="1" x14ac:dyDescent="0.25"/>
    <row r="475" s="23" customFormat="1" x14ac:dyDescent="0.25"/>
    <row r="476" s="23" customFormat="1" x14ac:dyDescent="0.25"/>
    <row r="477" s="23" customFormat="1" x14ac:dyDescent="0.25"/>
    <row r="478" s="23" customFormat="1" x14ac:dyDescent="0.25"/>
    <row r="479" s="23" customFormat="1" x14ac:dyDescent="0.25"/>
    <row r="480" s="29" customFormat="1" x14ac:dyDescent="0.25"/>
    <row r="481" s="23" customFormat="1" x14ac:dyDescent="0.25"/>
    <row r="482" s="23" customFormat="1" x14ac:dyDescent="0.25"/>
    <row r="483" s="23" customFormat="1" x14ac:dyDescent="0.25"/>
    <row r="484" s="23" customFormat="1" x14ac:dyDescent="0.25"/>
    <row r="485" s="23" customFormat="1" x14ac:dyDescent="0.25"/>
    <row r="486" s="23" customFormat="1" x14ac:dyDescent="0.25"/>
    <row r="487" s="23" customFormat="1" x14ac:dyDescent="0.25"/>
    <row r="488" s="23" customFormat="1" x14ac:dyDescent="0.25"/>
    <row r="489" s="23" customFormat="1" x14ac:dyDescent="0.25"/>
    <row r="490" s="23" customFormat="1" x14ac:dyDescent="0.25"/>
    <row r="491" s="23" customFormat="1" x14ac:dyDescent="0.25"/>
    <row r="492" s="23" customFormat="1" x14ac:dyDescent="0.25"/>
    <row r="493" s="23" customFormat="1" x14ac:dyDescent="0.25"/>
    <row r="494" s="23" customFormat="1" x14ac:dyDescent="0.25"/>
    <row r="495" s="23" customFormat="1" x14ac:dyDescent="0.25"/>
    <row r="496" s="23" customFormat="1" x14ac:dyDescent="0.25"/>
    <row r="497" s="23" customFormat="1" x14ac:dyDescent="0.25"/>
    <row r="498" s="23" customFormat="1" x14ac:dyDescent="0.25"/>
    <row r="499" s="23" customFormat="1" x14ac:dyDescent="0.25"/>
    <row r="500" s="23" customFormat="1" x14ac:dyDescent="0.25"/>
    <row r="501" s="23" customFormat="1" x14ac:dyDescent="0.25"/>
    <row r="502" s="23" customFormat="1" x14ac:dyDescent="0.25"/>
    <row r="503" s="23" customFormat="1" x14ac:dyDescent="0.25"/>
    <row r="504" s="23" customFormat="1" x14ac:dyDescent="0.25"/>
    <row r="505" s="23" customFormat="1" x14ac:dyDescent="0.25"/>
    <row r="506" s="23" customFormat="1" x14ac:dyDescent="0.25"/>
    <row r="507" s="23" customFormat="1" x14ac:dyDescent="0.25"/>
    <row r="508" s="23" customFormat="1" x14ac:dyDescent="0.25"/>
    <row r="509" s="23" customFormat="1" x14ac:dyDescent="0.25"/>
    <row r="510" s="23" customFormat="1" x14ac:dyDescent="0.25"/>
    <row r="511" s="27" customFormat="1" x14ac:dyDescent="0.25"/>
    <row r="512" s="23" customFormat="1" x14ac:dyDescent="0.25"/>
    <row r="513" s="27" customFormat="1" x14ac:dyDescent="0.25"/>
    <row r="514" s="23" customFormat="1" x14ac:dyDescent="0.25"/>
    <row r="515" s="27" customFormat="1" x14ac:dyDescent="0.25"/>
    <row r="516" s="23" customFormat="1" x14ac:dyDescent="0.25"/>
    <row r="517" s="23" customFormat="1" x14ac:dyDescent="0.25"/>
    <row r="518" s="23" customFormat="1" x14ac:dyDescent="0.25"/>
    <row r="519" s="23" customFormat="1" x14ac:dyDescent="0.25"/>
    <row r="520" s="23" customFormat="1" x14ac:dyDescent="0.25"/>
    <row r="521" s="23" customFormat="1" x14ac:dyDescent="0.25"/>
    <row r="522" s="27" customFormat="1" x14ac:dyDescent="0.25"/>
    <row r="523" s="23" customFormat="1" x14ac:dyDescent="0.25"/>
    <row r="524" s="27" customFormat="1" x14ac:dyDescent="0.25"/>
    <row r="525" s="23" customFormat="1" x14ac:dyDescent="0.25"/>
    <row r="526" s="27" customFormat="1" x14ac:dyDescent="0.25"/>
    <row r="527" s="23" customFormat="1" x14ac:dyDescent="0.25"/>
    <row r="528" s="23" customFormat="1" x14ac:dyDescent="0.25"/>
    <row r="529" s="23" customFormat="1" x14ac:dyDescent="0.25"/>
    <row r="530" s="23" customFormat="1" x14ac:dyDescent="0.25"/>
    <row r="531" s="23" customFormat="1" x14ac:dyDescent="0.25"/>
    <row r="532" s="23" customFormat="1" x14ac:dyDescent="0.25"/>
    <row r="533" s="23" customFormat="1" x14ac:dyDescent="0.25"/>
    <row r="534" s="23" customFormat="1" x14ac:dyDescent="0.25"/>
    <row r="535" s="23" customFormat="1" x14ac:dyDescent="0.25"/>
    <row r="536" s="23" customFormat="1" x14ac:dyDescent="0.25"/>
    <row r="537" s="23" customFormat="1" x14ac:dyDescent="0.25"/>
    <row r="538" s="23" customFormat="1" x14ac:dyDescent="0.25"/>
    <row r="539" s="23" customFormat="1" x14ac:dyDescent="0.25"/>
    <row r="540" s="27" customFormat="1" x14ac:dyDescent="0.25"/>
    <row r="541" s="23" customFormat="1" x14ac:dyDescent="0.25"/>
    <row r="542" s="23" customFormat="1" x14ac:dyDescent="0.25"/>
    <row r="543" s="23" customFormat="1" x14ac:dyDescent="0.25"/>
    <row r="544" s="23" customFormat="1" x14ac:dyDescent="0.25"/>
    <row r="545" s="23" customFormat="1" x14ac:dyDescent="0.25"/>
    <row r="546" s="27" customFormat="1" x14ac:dyDescent="0.25"/>
    <row r="547" s="23" customFormat="1" x14ac:dyDescent="0.25"/>
    <row r="548" s="23" customFormat="1" x14ac:dyDescent="0.25"/>
    <row r="549" s="30" customFormat="1" x14ac:dyDescent="0.25"/>
    <row r="550" s="23" customFormat="1" x14ac:dyDescent="0.25"/>
    <row r="551" s="27" customFormat="1" x14ac:dyDescent="0.25"/>
    <row r="552" s="23" customFormat="1" x14ac:dyDescent="0.25"/>
    <row r="553" s="23" customFormat="1" x14ac:dyDescent="0.25"/>
    <row r="554" s="23" customFormat="1" x14ac:dyDescent="0.25"/>
    <row r="555" s="23" customFormat="1" x14ac:dyDescent="0.25"/>
    <row r="556" s="27" customFormat="1" x14ac:dyDescent="0.25"/>
    <row r="557" s="23" customFormat="1" x14ac:dyDescent="0.25"/>
    <row r="558" s="23" customFormat="1" x14ac:dyDescent="0.25"/>
    <row r="559" s="23" customFormat="1" x14ac:dyDescent="0.25"/>
    <row r="560" s="27" customFormat="1" x14ac:dyDescent="0.25"/>
    <row r="561" s="23" customFormat="1" x14ac:dyDescent="0.25"/>
    <row r="562" s="23" customFormat="1" x14ac:dyDescent="0.25"/>
    <row r="563" s="23" customFormat="1" x14ac:dyDescent="0.25"/>
    <row r="564" s="23" customFormat="1" x14ac:dyDescent="0.25"/>
    <row r="565" s="23" customFormat="1" x14ac:dyDescent="0.25"/>
    <row r="566" s="23" customFormat="1" x14ac:dyDescent="0.25"/>
    <row r="567" s="23" customFormat="1" x14ac:dyDescent="0.25"/>
    <row r="568" s="23" customFormat="1" x14ac:dyDescent="0.25"/>
    <row r="569" s="23" customFormat="1" x14ac:dyDescent="0.25"/>
    <row r="570" s="27" customFormat="1" x14ac:dyDescent="0.25"/>
    <row r="571" s="23" customFormat="1" x14ac:dyDescent="0.25"/>
    <row r="572" s="23" customFormat="1" x14ac:dyDescent="0.25"/>
    <row r="573" s="23" customFormat="1" x14ac:dyDescent="0.25"/>
    <row r="574" s="23" customFormat="1" x14ac:dyDescent="0.25"/>
    <row r="575" s="23" customFormat="1" x14ac:dyDescent="0.25"/>
    <row r="576" s="23" customFormat="1" x14ac:dyDescent="0.25"/>
    <row r="577" s="23" customFormat="1" x14ac:dyDescent="0.25"/>
    <row r="578" s="23" customFormat="1" x14ac:dyDescent="0.25"/>
    <row r="579" s="29" customFormat="1" x14ac:dyDescent="0.25"/>
    <row r="580" s="27" customFormat="1" x14ac:dyDescent="0.25"/>
    <row r="581" s="33" customFormat="1" x14ac:dyDescent="0.25"/>
    <row r="582" s="33" customFormat="1" x14ac:dyDescent="0.25"/>
    <row r="583" s="29" customFormat="1" x14ac:dyDescent="0.25"/>
    <row r="584" s="29" customFormat="1" x14ac:dyDescent="0.25"/>
    <row r="585" s="29" customFormat="1" x14ac:dyDescent="0.25"/>
    <row r="586" s="29" customFormat="1" x14ac:dyDescent="0.25"/>
    <row r="587" s="27" customFormat="1" x14ac:dyDescent="0.25"/>
    <row r="588" s="29" customFormat="1" x14ac:dyDescent="0.25"/>
    <row r="589" s="29" customFormat="1" x14ac:dyDescent="0.25"/>
    <row r="590" s="27" customFormat="1" x14ac:dyDescent="0.25"/>
    <row r="591" s="23" customFormat="1" x14ac:dyDescent="0.25"/>
    <row r="592" s="23" customFormat="1" x14ac:dyDescent="0.25"/>
    <row r="593" s="23" customFormat="1" x14ac:dyDescent="0.25"/>
    <row r="594" s="23" customFormat="1" x14ac:dyDescent="0.25"/>
    <row r="595" s="23" customFormat="1" x14ac:dyDescent="0.25"/>
    <row r="596" s="23" customFormat="1" x14ac:dyDescent="0.25"/>
    <row r="597" s="23" customFormat="1" x14ac:dyDescent="0.25"/>
    <row r="598" s="23" customFormat="1" x14ac:dyDescent="0.25"/>
    <row r="599" s="23" customFormat="1" x14ac:dyDescent="0.25"/>
    <row r="600" s="23" customFormat="1" x14ac:dyDescent="0.25"/>
    <row r="601" s="23" customFormat="1" x14ac:dyDescent="0.25"/>
    <row r="602" s="23" customFormat="1" x14ac:dyDescent="0.25"/>
    <row r="603" s="23" customFormat="1" x14ac:dyDescent="0.25"/>
    <row r="604" s="23" customFormat="1" x14ac:dyDescent="0.25"/>
    <row r="605" s="23" customFormat="1" x14ac:dyDescent="0.25"/>
    <row r="606" s="23" customFormat="1" x14ac:dyDescent="0.25"/>
    <row r="607" s="23" customFormat="1" x14ac:dyDescent="0.25"/>
    <row r="608" s="23" customFormat="1" x14ac:dyDescent="0.25"/>
    <row r="609" s="23" customFormat="1" x14ac:dyDescent="0.25"/>
    <row r="610" s="23" customFormat="1" x14ac:dyDescent="0.25"/>
    <row r="611" s="23" customFormat="1" x14ac:dyDescent="0.25"/>
    <row r="612" s="23" customFormat="1" x14ac:dyDescent="0.25"/>
    <row r="613" s="23" customFormat="1" x14ac:dyDescent="0.25"/>
    <row r="614" s="23" customFormat="1" x14ac:dyDescent="0.25"/>
    <row r="615" s="23" customFormat="1" x14ac:dyDescent="0.25"/>
    <row r="616" s="23" customFormat="1" x14ac:dyDescent="0.25"/>
    <row r="617" s="23" customFormat="1" x14ac:dyDescent="0.25"/>
    <row r="618" s="23" customFormat="1" x14ac:dyDescent="0.25"/>
    <row r="619" s="23" customFormat="1" x14ac:dyDescent="0.25"/>
    <row r="620" s="23" customFormat="1" x14ac:dyDescent="0.25"/>
    <row r="621" s="23" customFormat="1" x14ac:dyDescent="0.25"/>
    <row r="622" s="23" customFormat="1" x14ac:dyDescent="0.25"/>
    <row r="623" s="23" customFormat="1" x14ac:dyDescent="0.25"/>
    <row r="624" s="27" customFormat="1" x14ac:dyDescent="0.25"/>
    <row r="625" s="23" customFormat="1" x14ac:dyDescent="0.25"/>
    <row r="626" s="27" customFormat="1" x14ac:dyDescent="0.25"/>
    <row r="627" s="23" customFormat="1" ht="15.75" customHeight="1" x14ac:dyDescent="0.25"/>
    <row r="628" s="27" customFormat="1" x14ac:dyDescent="0.25"/>
    <row r="629" s="23" customFormat="1" x14ac:dyDescent="0.25"/>
    <row r="630" s="23" customFormat="1" x14ac:dyDescent="0.25"/>
    <row r="631" s="23" customFormat="1" x14ac:dyDescent="0.25"/>
    <row r="632" s="27" customFormat="1" x14ac:dyDescent="0.25"/>
    <row r="633" s="23" customFormat="1" x14ac:dyDescent="0.25"/>
    <row r="634" s="23" customFormat="1" x14ac:dyDescent="0.25"/>
    <row r="635" s="23" customFormat="1" x14ac:dyDescent="0.25"/>
    <row r="636" s="23" customFormat="1" x14ac:dyDescent="0.25"/>
    <row r="637" s="23" customFormat="1" x14ac:dyDescent="0.25"/>
    <row r="638" s="23" customFormat="1" x14ac:dyDescent="0.25"/>
    <row r="639" s="23" customFormat="1" x14ac:dyDescent="0.25"/>
    <row r="640" s="23" customFormat="1" x14ac:dyDescent="0.25"/>
    <row r="641" s="23" customFormat="1" x14ac:dyDescent="0.25"/>
    <row r="642" s="23" customFormat="1" x14ac:dyDescent="0.25"/>
    <row r="643" s="23" customFormat="1" x14ac:dyDescent="0.25"/>
    <row r="644" s="23" customFormat="1" x14ac:dyDescent="0.25"/>
    <row r="645" s="23" customFormat="1" x14ac:dyDescent="0.25"/>
    <row r="646" s="23" customFormat="1" x14ac:dyDescent="0.25"/>
    <row r="647" s="23" customFormat="1" x14ac:dyDescent="0.25"/>
    <row r="648" s="23" customFormat="1" x14ac:dyDescent="0.25"/>
    <row r="649" s="23" customFormat="1" x14ac:dyDescent="0.25"/>
    <row r="650" s="23" customFormat="1" x14ac:dyDescent="0.25"/>
    <row r="651" s="23" customFormat="1" x14ac:dyDescent="0.25"/>
    <row r="652" s="23" customFormat="1" x14ac:dyDescent="0.25"/>
    <row r="653" s="23" customFormat="1" x14ac:dyDescent="0.25"/>
    <row r="654" s="23" customFormat="1" x14ac:dyDescent="0.25"/>
    <row r="655" s="23" customFormat="1" x14ac:dyDescent="0.25"/>
    <row r="656" s="23" customFormat="1" x14ac:dyDescent="0.25"/>
    <row r="657" s="23" customFormat="1" x14ac:dyDescent="0.25"/>
    <row r="658" s="23" customFormat="1" x14ac:dyDescent="0.25"/>
    <row r="659" s="23" customFormat="1" x14ac:dyDescent="0.25"/>
    <row r="660" s="23" customFormat="1" x14ac:dyDescent="0.25"/>
    <row r="661" s="27" customFormat="1" x14ac:dyDescent="0.25"/>
    <row r="662" s="23" customFormat="1" x14ac:dyDescent="0.25"/>
    <row r="663" s="32" customFormat="1" x14ac:dyDescent="0.25"/>
    <row r="664" s="30" customFormat="1" x14ac:dyDescent="0.25"/>
    <row r="665" s="23" customFormat="1" x14ac:dyDescent="0.25"/>
    <row r="666" s="27" customFormat="1" x14ac:dyDescent="0.25"/>
    <row r="667" s="23" customFormat="1" x14ac:dyDescent="0.25"/>
    <row r="668" s="23" customFormat="1" x14ac:dyDescent="0.25"/>
    <row r="669" s="27" customFormat="1" x14ac:dyDescent="0.25"/>
    <row r="670" s="23" customFormat="1" x14ac:dyDescent="0.25"/>
    <row r="671" s="23" customFormat="1" x14ac:dyDescent="0.25"/>
    <row r="672" s="23" customFormat="1" x14ac:dyDescent="0.25"/>
    <row r="673" s="23" customFormat="1" x14ac:dyDescent="0.25"/>
    <row r="674" s="23" customFormat="1" x14ac:dyDescent="0.25"/>
    <row r="675" s="23" customFormat="1" x14ac:dyDescent="0.25"/>
    <row r="676" s="23" customFormat="1" x14ac:dyDescent="0.25"/>
    <row r="677" s="23" customFormat="1" x14ac:dyDescent="0.25"/>
    <row r="678" s="23" customFormat="1" x14ac:dyDescent="0.25"/>
    <row r="679" s="23" customFormat="1" x14ac:dyDescent="0.25"/>
    <row r="680" s="23" customFormat="1" x14ac:dyDescent="0.25"/>
    <row r="681" s="27" customFormat="1" x14ac:dyDescent="0.25"/>
    <row r="682" s="23" customFormat="1" x14ac:dyDescent="0.25"/>
    <row r="683" s="27" customFormat="1" x14ac:dyDescent="0.25"/>
    <row r="684" s="23" customFormat="1" x14ac:dyDescent="0.25"/>
    <row r="685" s="29" customFormat="1" x14ac:dyDescent="0.25"/>
    <row r="686" s="29" customFormat="1" x14ac:dyDescent="0.25"/>
    <row r="687" s="29" customFormat="1" x14ac:dyDescent="0.25"/>
    <row r="688" s="29" customFormat="1" x14ac:dyDescent="0.25"/>
    <row r="689" s="27" customFormat="1" x14ac:dyDescent="0.25"/>
    <row r="690" s="29" customFormat="1" x14ac:dyDescent="0.25"/>
    <row r="691" s="29" customFormat="1" x14ac:dyDescent="0.25"/>
    <row r="692" s="30" customFormat="1" x14ac:dyDescent="0.25"/>
    <row r="693" s="29" customFormat="1" x14ac:dyDescent="0.25"/>
    <row r="694" s="27" customFormat="1" x14ac:dyDescent="0.25"/>
    <row r="695" s="29" customFormat="1" x14ac:dyDescent="0.25"/>
    <row r="696" s="27" customFormat="1" x14ac:dyDescent="0.25"/>
    <row r="697" s="29" customFormat="1" x14ac:dyDescent="0.25"/>
    <row r="698" s="27" customFormat="1" x14ac:dyDescent="0.25"/>
    <row r="699" s="29" customFormat="1" x14ac:dyDescent="0.25"/>
    <row r="700" s="27" customFormat="1" x14ac:dyDescent="0.25"/>
    <row r="701" s="29" customFormat="1" x14ac:dyDescent="0.25"/>
    <row r="702" s="27" customFormat="1" x14ac:dyDescent="0.25"/>
    <row r="703" s="29" customFormat="1" x14ac:dyDescent="0.25"/>
    <row r="704" s="29" customFormat="1" x14ac:dyDescent="0.25"/>
    <row r="705" s="29" customFormat="1" x14ac:dyDescent="0.25"/>
    <row r="706" s="27" customFormat="1" x14ac:dyDescent="0.25"/>
    <row r="707" s="29" customFormat="1" x14ac:dyDescent="0.25"/>
    <row r="708" s="27" customFormat="1" x14ac:dyDescent="0.25"/>
    <row r="709" s="29" customFormat="1" x14ac:dyDescent="0.25"/>
    <row r="710" s="29" customFormat="1" x14ac:dyDescent="0.25"/>
    <row r="711" s="29" customFormat="1" x14ac:dyDescent="0.25"/>
    <row r="712" s="29" customFormat="1" x14ac:dyDescent="0.25"/>
    <row r="713" s="29" customFormat="1" x14ac:dyDescent="0.25"/>
    <row r="714" s="29" customFormat="1" x14ac:dyDescent="0.25"/>
    <row r="715" s="29" customFormat="1" x14ac:dyDescent="0.25"/>
    <row r="716" s="29" customFormat="1" x14ac:dyDescent="0.25"/>
    <row r="717" s="29" customFormat="1" x14ac:dyDescent="0.25"/>
    <row r="718" s="29" customFormat="1" x14ac:dyDescent="0.25"/>
    <row r="719" s="29" customFormat="1" x14ac:dyDescent="0.25"/>
    <row r="720" s="27" customFormat="1" x14ac:dyDescent="0.25"/>
    <row r="721" s="30" customFormat="1" x14ac:dyDescent="0.25"/>
    <row r="722" s="30" customFormat="1" x14ac:dyDescent="0.25"/>
    <row r="723" s="30" customFormat="1" x14ac:dyDescent="0.25"/>
    <row r="724" s="30" customFormat="1" x14ac:dyDescent="0.25"/>
    <row r="725" s="30" customFormat="1" x14ac:dyDescent="0.25"/>
    <row r="726" s="30" customFormat="1" x14ac:dyDescent="0.25"/>
    <row r="727" s="30" customFormat="1" x14ac:dyDescent="0.25"/>
    <row r="728" s="30" customFormat="1" x14ac:dyDescent="0.25"/>
    <row r="729" s="30" customFormat="1" x14ac:dyDescent="0.25"/>
    <row r="730" s="30" customFormat="1" x14ac:dyDescent="0.25"/>
    <row r="731" s="30" customFormat="1" x14ac:dyDescent="0.25"/>
    <row r="732" s="30" customFormat="1" x14ac:dyDescent="0.25"/>
    <row r="733" s="30" customFormat="1" x14ac:dyDescent="0.25"/>
    <row r="734" s="30" customFormat="1" x14ac:dyDescent="0.25"/>
    <row r="735" s="30" customFormat="1" x14ac:dyDescent="0.25"/>
    <row r="736" s="30" customFormat="1" x14ac:dyDescent="0.25"/>
    <row r="737" s="27" customFormat="1" x14ac:dyDescent="0.25"/>
    <row r="738" s="30" customFormat="1" x14ac:dyDescent="0.25"/>
    <row r="739" s="30" customFormat="1" x14ac:dyDescent="0.25"/>
    <row r="740" s="30" customFormat="1" x14ac:dyDescent="0.25"/>
    <row r="741" s="30" customFormat="1" x14ac:dyDescent="0.25"/>
    <row r="742" s="30" customFormat="1" x14ac:dyDescent="0.25"/>
    <row r="743" s="30" customFormat="1" x14ac:dyDescent="0.25"/>
    <row r="744" s="27" customFormat="1" x14ac:dyDescent="0.25"/>
    <row r="745" s="30" customFormat="1" x14ac:dyDescent="0.25"/>
    <row r="746" s="30" customFormat="1" x14ac:dyDescent="0.25"/>
    <row r="747" s="27" customFormat="1" ht="15.75" customHeight="1" x14ac:dyDescent="0.25"/>
    <row r="748" s="30" customFormat="1" x14ac:dyDescent="0.25"/>
    <row r="749" s="30" customFormat="1" x14ac:dyDescent="0.25"/>
    <row r="750" s="27" customFormat="1" ht="15.75" customHeight="1" x14ac:dyDescent="0.25"/>
    <row r="751" s="30" customFormat="1" x14ac:dyDescent="0.25"/>
    <row r="752" s="27" customFormat="1" ht="15.75" customHeight="1" x14ac:dyDescent="0.25"/>
    <row r="753" s="30" customFormat="1" x14ac:dyDescent="0.25"/>
    <row r="754" s="30" customFormat="1" x14ac:dyDescent="0.25"/>
    <row r="755" s="29" customFormat="1" x14ac:dyDescent="0.25"/>
    <row r="756" s="27" customFormat="1" x14ac:dyDescent="0.25"/>
    <row r="757" s="29" customFormat="1" x14ac:dyDescent="0.25"/>
    <row r="758" s="27" customFormat="1" x14ac:dyDescent="0.25"/>
    <row r="759" s="29" customFormat="1" x14ac:dyDescent="0.25"/>
    <row r="760" s="27" customFormat="1" x14ac:dyDescent="0.25"/>
    <row r="761" s="29" customFormat="1" x14ac:dyDescent="0.25"/>
    <row r="762" s="29" customFormat="1" x14ac:dyDescent="0.25"/>
    <row r="763" s="27" customFormat="1" x14ac:dyDescent="0.25"/>
    <row r="764" s="29" customFormat="1" x14ac:dyDescent="0.25"/>
    <row r="765" s="27" customFormat="1" x14ac:dyDescent="0.25"/>
    <row r="766" s="29" customFormat="1" x14ac:dyDescent="0.25"/>
    <row r="767" s="29" customFormat="1" x14ac:dyDescent="0.25"/>
    <row r="768" s="29" customFormat="1" x14ac:dyDescent="0.25"/>
    <row r="769" s="27" customFormat="1" x14ac:dyDescent="0.25"/>
    <row r="770" s="27" customFormat="1" x14ac:dyDescent="0.25"/>
    <row r="771" s="29" customFormat="1" x14ac:dyDescent="0.25"/>
    <row r="772" s="27" customFormat="1" x14ac:dyDescent="0.25"/>
    <row r="773" s="29" customFormat="1" x14ac:dyDescent="0.25"/>
    <row r="774" s="29" customFormat="1" x14ac:dyDescent="0.25"/>
    <row r="775" s="29" customFormat="1" x14ac:dyDescent="0.25"/>
    <row r="776" s="29" customFormat="1" x14ac:dyDescent="0.25"/>
    <row r="777" s="27" customFormat="1" x14ac:dyDescent="0.25"/>
    <row r="778" s="29" customFormat="1" x14ac:dyDescent="0.25"/>
    <row r="779" s="27" customFormat="1" x14ac:dyDescent="0.25"/>
    <row r="780" s="27" customFormat="1" x14ac:dyDescent="0.25"/>
    <row r="781" s="29" customFormat="1" x14ac:dyDescent="0.25"/>
    <row r="782" s="27" customFormat="1" x14ac:dyDescent="0.25"/>
    <row r="783" s="29" customFormat="1" x14ac:dyDescent="0.25"/>
    <row r="784" s="27" customFormat="1" x14ac:dyDescent="0.25"/>
    <row r="785" s="29" customFormat="1" x14ac:dyDescent="0.25"/>
    <row r="786" s="27" customFormat="1" x14ac:dyDescent="0.25"/>
    <row r="787" s="29" customFormat="1" x14ac:dyDescent="0.25"/>
    <row r="788" s="29" customFormat="1" x14ac:dyDescent="0.25"/>
    <row r="789" s="27" customFormat="1" x14ac:dyDescent="0.25"/>
    <row r="790" s="27" customFormat="1" x14ac:dyDescent="0.25"/>
    <row r="791" s="27" customFormat="1" x14ac:dyDescent="0.25"/>
    <row r="792" s="27" customFormat="1" x14ac:dyDescent="0.25"/>
    <row r="793" s="31" customFormat="1" x14ac:dyDescent="0.25"/>
    <row r="794" s="31" customFormat="1" x14ac:dyDescent="0.25"/>
    <row r="795" s="31" customFormat="1" x14ac:dyDescent="0.25"/>
    <row r="796" s="27" customFormat="1" x14ac:dyDescent="0.25"/>
    <row r="797" s="31" customFormat="1" x14ac:dyDescent="0.25"/>
    <row r="798" s="27" customFormat="1" x14ac:dyDescent="0.25"/>
    <row r="799" s="31" customFormat="1" x14ac:dyDescent="0.25"/>
    <row r="800" s="31" customFormat="1" x14ac:dyDescent="0.25"/>
    <row r="801" s="31" customFormat="1" x14ac:dyDescent="0.25"/>
    <row r="802" s="31" customFormat="1" x14ac:dyDescent="0.25"/>
    <row r="803" s="31" customFormat="1" x14ac:dyDescent="0.25"/>
    <row r="804" s="27" customFormat="1" x14ac:dyDescent="0.25"/>
    <row r="805" s="29" customFormat="1" x14ac:dyDescent="0.25"/>
    <row r="806" s="29" customFormat="1" x14ac:dyDescent="0.25"/>
    <row r="807" s="30" customFormat="1" x14ac:dyDescent="0.25"/>
    <row r="808" s="29" customFormat="1" x14ac:dyDescent="0.25"/>
    <row r="809" s="27" customFormat="1" x14ac:dyDescent="0.25"/>
    <row r="810" s="29" customFormat="1" x14ac:dyDescent="0.25"/>
    <row r="811" s="29" customFormat="1" x14ac:dyDescent="0.25"/>
    <row r="812" s="29" customFormat="1" x14ac:dyDescent="0.25"/>
    <row r="813" s="29" customFormat="1" x14ac:dyDescent="0.25"/>
    <row r="814" s="29" customFormat="1" x14ac:dyDescent="0.25"/>
    <row r="815" s="29" customFormat="1" x14ac:dyDescent="0.25"/>
    <row r="816" s="29" customFormat="1" x14ac:dyDescent="0.25"/>
    <row r="817" s="29" customFormat="1" x14ac:dyDescent="0.25"/>
    <row r="818" s="29" customFormat="1" x14ac:dyDescent="0.25"/>
    <row r="819" s="29" customFormat="1" x14ac:dyDescent="0.25"/>
    <row r="820" s="29" customFormat="1" x14ac:dyDescent="0.25"/>
    <row r="821" s="29" customFormat="1" x14ac:dyDescent="0.25"/>
    <row r="822" s="29" customFormat="1" x14ac:dyDescent="0.25"/>
    <row r="823" s="27" customFormat="1" x14ac:dyDescent="0.25"/>
    <row r="824" s="29" customFormat="1" x14ac:dyDescent="0.25"/>
    <row r="825" s="29" customFormat="1" x14ac:dyDescent="0.25"/>
    <row r="826" s="29" customFormat="1" x14ac:dyDescent="0.25"/>
    <row r="827" s="29" customFormat="1" x14ac:dyDescent="0.25"/>
    <row r="828" s="27" customFormat="1" x14ac:dyDescent="0.25"/>
    <row r="829" s="29" customFormat="1" x14ac:dyDescent="0.25"/>
    <row r="830" s="29" customFormat="1" x14ac:dyDescent="0.25"/>
    <row r="831" s="29" customFormat="1" x14ac:dyDescent="0.25"/>
    <row r="832" s="29" customFormat="1" x14ac:dyDescent="0.25"/>
    <row r="833" s="29" customFormat="1" x14ac:dyDescent="0.25"/>
    <row r="834" s="29" customFormat="1" x14ac:dyDescent="0.25"/>
    <row r="835" s="29" customFormat="1" x14ac:dyDescent="0.25"/>
    <row r="836" s="29" customFormat="1" x14ac:dyDescent="0.25"/>
    <row r="837" s="29" customFormat="1" x14ac:dyDescent="0.25"/>
    <row r="838" s="29" customFormat="1" x14ac:dyDescent="0.25"/>
    <row r="839" s="29" customFormat="1" x14ac:dyDescent="0.25"/>
    <row r="840" s="29" customFormat="1" x14ac:dyDescent="0.25"/>
    <row r="841" s="29" customFormat="1" x14ac:dyDescent="0.25"/>
    <row r="842" s="29" customFormat="1" x14ac:dyDescent="0.25"/>
    <row r="843" s="29" customFormat="1" x14ac:dyDescent="0.25"/>
    <row r="844" s="29" customFormat="1" x14ac:dyDescent="0.25"/>
    <row r="845" s="29" customFormat="1" x14ac:dyDescent="0.25"/>
    <row r="846" s="29" customFormat="1" x14ac:dyDescent="0.25"/>
    <row r="847" s="29" customFormat="1" x14ac:dyDescent="0.25"/>
    <row r="848" s="29" customFormat="1" x14ac:dyDescent="0.25"/>
    <row r="849" s="29" customFormat="1" x14ac:dyDescent="0.25"/>
    <row r="850" s="27" customFormat="1" x14ac:dyDescent="0.25"/>
    <row r="851" s="29" customFormat="1" x14ac:dyDescent="0.25"/>
    <row r="852" s="29" customFormat="1" x14ac:dyDescent="0.25"/>
    <row r="853" s="29" customFormat="1" x14ac:dyDescent="0.25"/>
    <row r="854" s="29" customFormat="1" x14ac:dyDescent="0.25"/>
    <row r="855" s="29" customFormat="1" x14ac:dyDescent="0.25"/>
    <row r="856" s="29" customFormat="1" x14ac:dyDescent="0.25"/>
    <row r="857" s="29" customFormat="1" x14ac:dyDescent="0.25"/>
    <row r="858" s="23" customFormat="1" x14ac:dyDescent="0.25"/>
    <row r="859" s="23" customFormat="1" x14ac:dyDescent="0.25"/>
    <row r="860" s="27" customFormat="1" x14ac:dyDescent="0.25"/>
    <row r="861" s="23" customFormat="1" x14ac:dyDescent="0.25"/>
    <row r="862" s="23" customFormat="1" x14ac:dyDescent="0.25"/>
    <row r="863" s="23" customFormat="1" x14ac:dyDescent="0.25"/>
    <row r="864" s="23" customFormat="1" x14ac:dyDescent="0.25"/>
    <row r="865" s="23" customFormat="1" x14ac:dyDescent="0.25"/>
    <row r="866" s="23" customFormat="1" x14ac:dyDescent="0.25"/>
    <row r="867" s="23" customFormat="1" x14ac:dyDescent="0.25"/>
    <row r="868" s="27" customFormat="1" x14ac:dyDescent="0.25"/>
    <row r="869" s="23" customFormat="1" x14ac:dyDescent="0.25"/>
    <row r="870" s="23" customFormat="1" x14ac:dyDescent="0.25"/>
    <row r="871" s="23" customFormat="1" x14ac:dyDescent="0.25"/>
    <row r="872" s="23" customFormat="1" x14ac:dyDescent="0.25"/>
    <row r="873" s="23" customFormat="1" x14ac:dyDescent="0.25"/>
    <row r="874" s="23" customFormat="1" x14ac:dyDescent="0.25"/>
    <row r="875" s="23" customFormat="1" x14ac:dyDescent="0.25"/>
    <row r="876" s="23" customFormat="1" x14ac:dyDescent="0.25"/>
    <row r="877" s="23" customFormat="1" x14ac:dyDescent="0.25"/>
    <row r="878" s="23" customFormat="1" x14ac:dyDescent="0.25"/>
    <row r="879" s="23" customFormat="1" x14ac:dyDescent="0.25"/>
    <row r="880" s="23" customFormat="1" x14ac:dyDescent="0.25"/>
    <row r="881" s="23" customFormat="1" x14ac:dyDescent="0.25"/>
    <row r="882" s="27" customFormat="1" x14ac:dyDescent="0.25"/>
    <row r="883" s="24" customFormat="1" x14ac:dyDescent="0.25"/>
    <row r="884" s="27" customFormat="1" x14ac:dyDescent="0.25"/>
    <row r="885" s="23" customFormat="1" x14ac:dyDescent="0.25"/>
    <row r="886" s="28" customFormat="1" x14ac:dyDescent="0.25"/>
    <row r="887" s="23" customFormat="1" x14ac:dyDescent="0.25"/>
    <row r="888" s="27" customFormat="1" x14ac:dyDescent="0.25"/>
    <row r="889" s="23" customFormat="1" x14ac:dyDescent="0.25"/>
    <row r="890" s="23" customFormat="1" x14ac:dyDescent="0.25"/>
    <row r="891" s="23" customFormat="1" x14ac:dyDescent="0.25"/>
    <row r="892" s="27" customFormat="1" x14ac:dyDescent="0.25"/>
    <row r="893" s="23" customFormat="1" x14ac:dyDescent="0.25"/>
    <row r="894" s="23" customFormat="1" x14ac:dyDescent="0.25"/>
    <row r="895" s="23" customFormat="1" x14ac:dyDescent="0.25"/>
    <row r="896" s="27" customFormat="1" x14ac:dyDescent="0.25"/>
    <row r="897" s="23" customFormat="1" x14ac:dyDescent="0.25"/>
    <row r="898" s="23" customFormat="1" x14ac:dyDescent="0.25"/>
    <row r="899" s="23" customFormat="1" x14ac:dyDescent="0.25"/>
    <row r="900" s="23" customFormat="1" x14ac:dyDescent="0.25"/>
    <row r="901" s="23" customFormat="1" x14ac:dyDescent="0.25"/>
    <row r="902" s="23" customFormat="1" x14ac:dyDescent="0.25"/>
    <row r="903" s="27" customFormat="1" x14ac:dyDescent="0.25"/>
    <row r="904" s="23" customFormat="1" x14ac:dyDescent="0.25"/>
    <row r="905" s="23" customFormat="1" x14ac:dyDescent="0.25"/>
    <row r="906" s="23" customFormat="1" x14ac:dyDescent="0.25"/>
    <row r="907" s="23" customFormat="1" x14ac:dyDescent="0.25"/>
    <row r="908" s="23" customFormat="1" x14ac:dyDescent="0.25"/>
    <row r="909" s="23" customFormat="1" x14ac:dyDescent="0.25"/>
  </sheetData>
  <mergeCells count="10">
    <mergeCell ref="A4:K4"/>
    <mergeCell ref="A5:K5"/>
    <mergeCell ref="A7:A8"/>
    <mergeCell ref="B7:B8"/>
    <mergeCell ref="C7:C8"/>
    <mergeCell ref="D7:D8"/>
    <mergeCell ref="E7:E8"/>
    <mergeCell ref="F7:I7"/>
    <mergeCell ref="J7:J8"/>
    <mergeCell ref="K7:K8"/>
  </mergeCells>
  <printOptions horizontalCentered="1"/>
  <pageMargins left="0.19685039370078741" right="0.19685039370078741" top="0.59055118110236227" bottom="0.59055118110236227" header="0" footer="0"/>
  <pageSetup paperSize="9" scale="65" orientation="landscape" horizontalDpi="300" verticalDpi="300" r:id="rId1"/>
  <headerFooter differentFirst="1">
    <oddHeader>&amp;C&amp;P</oddHeader>
  </headerFooter>
  <rowBreaks count="1" manualBreakCount="1">
    <brk id="69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12</vt:i4>
      </vt:variant>
    </vt:vector>
  </HeadingPairs>
  <TitlesOfParts>
    <vt:vector size="19" baseType="lpstr">
      <vt:lpstr>In-vitro СВОД</vt:lpstr>
      <vt:lpstr>Кўчат свод</vt:lpstr>
      <vt:lpstr>Кўчат хўжалик (2)</vt:lpstr>
      <vt:lpstr>7-ж.</vt:lpstr>
      <vt:lpstr>7а-ж.</vt:lpstr>
      <vt:lpstr>12-ж Маҳсулот етишририш</vt:lpstr>
      <vt:lpstr>13-жа лойиҳалар нома-ном</vt:lpstr>
      <vt:lpstr>'12-ж Маҳсулот етишририш'!Заголовки_для_печати</vt:lpstr>
      <vt:lpstr>'13-жа лойиҳалар нома-ном'!Заголовки_для_печати</vt:lpstr>
      <vt:lpstr>'In-vitro СВОД'!Заголовки_для_печати</vt:lpstr>
      <vt:lpstr>'Кўчат свод'!Заголовки_для_печати</vt:lpstr>
      <vt:lpstr>'Кўчат хўжалик (2)'!Заголовки_для_печати</vt:lpstr>
      <vt:lpstr>'12-ж Маҳсулот етишририш'!Область_печати</vt:lpstr>
      <vt:lpstr>'13-жа лойиҳалар нома-ном'!Область_печати</vt:lpstr>
      <vt:lpstr>'7а-ж.'!Область_печати</vt:lpstr>
      <vt:lpstr>'7-ж.'!Область_печати</vt:lpstr>
      <vt:lpstr>'In-vitro СВОД'!Область_печати</vt:lpstr>
      <vt:lpstr>'Кўчат свод'!Область_печати</vt:lpstr>
      <vt:lpstr>'Кўчат хўжалик (2)'!Область_печати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2024-10-17T06:36:41Z</cp:lastPrinted>
  <dcterms:created xsi:type="dcterms:W3CDTF">2020-08-30T05:14:17Z</dcterms:created>
  <dcterms:modified xsi:type="dcterms:W3CDTF">2024-10-17T06:46:48Z</dcterms:modified>
</cp:coreProperties>
</file>