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. АГЕНТЛИК\2024\Сайт\1-чорак\"/>
    </mc:Choice>
  </mc:AlternateContent>
  <bookViews>
    <workbookView xWindow="0" yWindow="0" windowWidth="28800" windowHeight="12435" activeTab="1"/>
  </bookViews>
  <sheets>
    <sheet name="Ички " sheetId="1" r:id="rId1"/>
    <sheet name="Ташқи" sheetId="2" r:id="rId2"/>
  </sheets>
  <definedNames>
    <definedName name="_Hlk109510007" localSheetId="0">'Ички '!$A$19</definedName>
    <definedName name="OLE_LINK1" localSheetId="0">'Ички '!$A$5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9" i="1"/>
  <c r="K21" i="1" l="1"/>
  <c r="A11" i="1"/>
  <c r="G10" i="2"/>
  <c r="G9" i="2"/>
  <c r="G10" i="1"/>
  <c r="G11" i="1"/>
  <c r="G12" i="1"/>
  <c r="G13" i="1"/>
  <c r="G14" i="1"/>
  <c r="G15" i="1"/>
  <c r="G16" i="1"/>
  <c r="G17" i="1"/>
  <c r="G18" i="1"/>
  <c r="G19" i="1"/>
  <c r="G9" i="1"/>
  <c r="M16" i="2" l="1"/>
  <c r="M17" i="2" s="1"/>
  <c r="L16" i="2"/>
  <c r="L17" i="2" s="1"/>
  <c r="K16" i="2"/>
  <c r="K17" i="2" s="1"/>
  <c r="J16" i="2"/>
  <c r="J17" i="2" s="1"/>
  <c r="I16" i="2"/>
  <c r="I17" i="2" s="1"/>
  <c r="H16" i="2"/>
  <c r="H17" i="2" s="1"/>
  <c r="G16" i="2"/>
  <c r="G17" i="2" s="1"/>
  <c r="K20" i="1"/>
  <c r="J20" i="1"/>
  <c r="J21" i="1" s="1"/>
  <c r="I20" i="1"/>
  <c r="I21" i="1" s="1"/>
  <c r="H20" i="1"/>
  <c r="H21" i="1" s="1"/>
  <c r="G20" i="1"/>
  <c r="G21" i="1" s="1"/>
</calcChain>
</file>

<file path=xl/sharedStrings.xml><?xml version="1.0" encoding="utf-8"?>
<sst xmlns="http://schemas.openxmlformats.org/spreadsheetml/2006/main" count="61" uniqueCount="43">
  <si>
    <t>T/r</t>
  </si>
  <si>
    <t>Xizmat safari amalga oshirilgan hudud</t>
  </si>
  <si>
    <t>Xizmat safarining davomiylik muddati</t>
  </si>
  <si>
    <t xml:space="preserve">Xizmat safarini amalga oshirgan xodimning familiyasi va ismi </t>
  </si>
  <si>
    <t>Moliyalashtirish manbasi</t>
  </si>
  <si>
    <t xml:space="preserve">Jami xarajat </t>
  </si>
  <si>
    <r>
      <t xml:space="preserve">Turar joy bilan bog‘liq </t>
    </r>
    <r>
      <rPr>
        <i/>
        <sz val="9"/>
        <color theme="1"/>
        <rFont val="Times New Roman"/>
        <family val="1"/>
        <charset val="204"/>
      </rPr>
      <t>(mehmonxona yoki turar joy ijarasi) xarajatlar</t>
    </r>
  </si>
  <si>
    <t>Kundalik xarajatlar</t>
  </si>
  <si>
    <t>Boshqa xarajatlari</t>
  </si>
  <si>
    <t>Ma’lumotlar e’lon qilinayotgan davr bo‘yicha jami:</t>
  </si>
  <si>
    <t>Hisobot yilining o‘tgan davri bo‘yicha jami:</t>
  </si>
  <si>
    <t>Yo‘l xarajatlari</t>
  </si>
  <si>
    <t>Xizmat safarining qisqacha maqsadi</t>
  </si>
  <si>
    <t>Xizmat safari amalga oshirilgan mamlakat</t>
  </si>
  <si>
    <t>Sutkalik xarajatlar</t>
  </si>
  <si>
    <r>
      <t xml:space="preserve">Yashash uchun </t>
    </r>
    <r>
      <rPr>
        <i/>
        <sz val="9"/>
        <color theme="1"/>
        <rFont val="Times New Roman"/>
        <family val="1"/>
        <charset val="204"/>
      </rPr>
      <t>(turar joyni ijarasi bo‘yicha) xarajatlar</t>
    </r>
  </si>
  <si>
    <t>Transport xarajatlari</t>
  </si>
  <si>
    <t>Vakillik xarajatlari</t>
  </si>
  <si>
    <t>Ko‘zda tutilmagan xarajatlar</t>
  </si>
  <si>
    <t>Boshqa xarajatlar</t>
  </si>
  <si>
    <r>
      <t xml:space="preserve">Xizmat safarining davomiylik muddati </t>
    </r>
    <r>
      <rPr>
        <i/>
        <sz val="10"/>
        <color theme="1"/>
        <rFont val="Times New Roman"/>
        <family val="1"/>
        <charset val="204"/>
      </rPr>
      <t>(sutkada)</t>
    </r>
  </si>
  <si>
    <t>2024-yil 1-chorak</t>
  </si>
  <si>
    <t>Mansabdor shaxslarning xizmat safarlari xarajatlari to‘g‘risidagi</t>
  </si>
  <si>
    <t>MA’LUMOTLAR</t>
  </si>
  <si>
    <r>
      <t>Shundan, xarajat turlari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i/>
        <sz val="10"/>
        <color theme="1"/>
        <rFont val="Times New Roman"/>
        <family val="1"/>
        <charset val="204"/>
      </rPr>
      <t>(ming so‘mda)</t>
    </r>
  </si>
  <si>
    <t>Xorazm</t>
  </si>
  <si>
    <t>KATTAXANOVA DILNOZAXON SOBIR QIZI</t>
  </si>
  <si>
    <t>Budjet</t>
  </si>
  <si>
    <t>Farg'ona</t>
  </si>
  <si>
    <t>Surxondaryo</t>
  </si>
  <si>
    <t>ABLAYAROV FERUZ KARIMOVICH</t>
  </si>
  <si>
    <t>Namangan, Farg'ona</t>
  </si>
  <si>
    <t>Turkiya Respublikasi Istanbul shahri</t>
  </si>
  <si>
    <t>Budjetda tashqari mablsg'lar</t>
  </si>
  <si>
    <t>BAA Dubay shahri</t>
  </si>
  <si>
    <t>5 kun</t>
  </si>
  <si>
    <t>2 kun</t>
  </si>
  <si>
    <t>1 kun</t>
  </si>
  <si>
    <t>3 kun</t>
  </si>
  <si>
    <t>6 kun</t>
  </si>
  <si>
    <t>01.04.2024 yil xolatiga</t>
  </si>
  <si>
    <t>Istanbul shahrida o‘tkaziladigan Islom hamkorlik tashkiloti Yoshlar forumining navbatdagi beshinchi Bosh Assambleyasida ishtirok etish</t>
  </si>
  <si>
    <t>Butunjahon hukumatlar sammitida ishtirok etish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</si>
</sst>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/>
    <xf numFmtId="14" fontId="2" fillId="0" borderId="0" xfId="0" applyNumberFormat="1" applyFont="1"/>
    <xf numFmtId="0" fontId="8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zoomScale="130" zoomScaleNormal="130" workbookViewId="0">
      <selection activeCell="I11" sqref="I11"/>
    </sheetView>
  </sheetViews>
  <sheetFormatPr defaultRowHeight="15" x14ac:dyDescent="0.25"/>
  <cols>
    <col min="1" max="1" width="5.28515625" customWidth="1"/>
    <col min="2" max="2" width="11.28515625" customWidth="1"/>
    <col min="3" max="3" width="17.42578125" customWidth="1"/>
    <col min="4" max="4" width="11.28515625" customWidth="1"/>
    <col min="5" max="5" width="38.28515625" customWidth="1"/>
    <col min="8" max="8" width="13" customWidth="1"/>
  </cols>
  <sheetData>
    <row r="2" spans="1:11" x14ac:dyDescent="0.25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5.75" thickBot="1" x14ac:dyDescent="0.3">
      <c r="A4" s="12" t="s">
        <v>40</v>
      </c>
      <c r="B4" s="14"/>
    </row>
    <row r="5" spans="1:11" ht="28.5" customHeight="1" thickBot="1" x14ac:dyDescent="0.3">
      <c r="A5" s="26" t="s">
        <v>0</v>
      </c>
      <c r="B5" s="26" t="s">
        <v>12</v>
      </c>
      <c r="C5" s="26" t="s">
        <v>1</v>
      </c>
      <c r="D5" s="26" t="s">
        <v>20</v>
      </c>
      <c r="E5" s="26" t="s">
        <v>3</v>
      </c>
      <c r="F5" s="28" t="s">
        <v>4</v>
      </c>
      <c r="G5" s="28" t="s">
        <v>5</v>
      </c>
      <c r="H5" s="36" t="s">
        <v>24</v>
      </c>
      <c r="I5" s="37"/>
      <c r="J5" s="37"/>
      <c r="K5" s="38"/>
    </row>
    <row r="6" spans="1:11" ht="82.5" customHeight="1" thickBot="1" x14ac:dyDescent="0.3">
      <c r="A6" s="27"/>
      <c r="B6" s="27"/>
      <c r="C6" s="27"/>
      <c r="D6" s="27"/>
      <c r="E6" s="27"/>
      <c r="F6" s="29"/>
      <c r="G6" s="29"/>
      <c r="H6" s="6" t="s">
        <v>6</v>
      </c>
      <c r="I6" s="1" t="s">
        <v>11</v>
      </c>
      <c r="J6" s="6" t="s">
        <v>7</v>
      </c>
      <c r="K6" s="6" t="s">
        <v>8</v>
      </c>
    </row>
    <row r="7" spans="1:11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</row>
    <row r="8" spans="1:11" ht="15.75" thickBot="1" x14ac:dyDescent="0.3">
      <c r="A8" s="33" t="s">
        <v>21</v>
      </c>
      <c r="B8" s="34"/>
      <c r="C8" s="34"/>
      <c r="D8" s="34"/>
      <c r="E8" s="34"/>
      <c r="F8" s="34"/>
      <c r="G8" s="34"/>
      <c r="H8" s="34"/>
      <c r="I8" s="34"/>
      <c r="J8" s="34"/>
      <c r="K8" s="35"/>
    </row>
    <row r="9" spans="1:11" x14ac:dyDescent="0.25">
      <c r="A9" s="30">
        <v>1</v>
      </c>
      <c r="B9" s="15"/>
      <c r="C9" s="16" t="s">
        <v>25</v>
      </c>
      <c r="D9" s="16" t="s">
        <v>37</v>
      </c>
      <c r="E9" s="30" t="s">
        <v>26</v>
      </c>
      <c r="F9" s="17" t="s">
        <v>27</v>
      </c>
      <c r="G9" s="20">
        <f>+K9+J9+I9+H9</f>
        <v>2229.252</v>
      </c>
      <c r="H9" s="20"/>
      <c r="I9" s="20">
        <f>509.73+1651.522</f>
        <v>2161.252</v>
      </c>
      <c r="J9" s="20">
        <v>68</v>
      </c>
      <c r="K9" s="18"/>
    </row>
    <row r="10" spans="1:11" ht="15.75" thickBot="1" x14ac:dyDescent="0.3">
      <c r="A10" s="31"/>
      <c r="B10" s="11"/>
      <c r="C10" s="5" t="s">
        <v>28</v>
      </c>
      <c r="D10" s="5" t="s">
        <v>38</v>
      </c>
      <c r="E10" s="31"/>
      <c r="F10" s="5" t="s">
        <v>27</v>
      </c>
      <c r="G10" s="22">
        <f t="shared" ref="G10:G19" si="0">+K10+J10+I10+H10</f>
        <v>884</v>
      </c>
      <c r="H10" s="22">
        <v>680</v>
      </c>
      <c r="I10" s="22"/>
      <c r="J10" s="22">
        <v>204</v>
      </c>
      <c r="K10" s="10"/>
    </row>
    <row r="11" spans="1:11" x14ac:dyDescent="0.25">
      <c r="A11" s="30">
        <f>+A9+1</f>
        <v>2</v>
      </c>
      <c r="B11" s="15"/>
      <c r="C11" s="16" t="s">
        <v>29</v>
      </c>
      <c r="D11" s="16" t="s">
        <v>38</v>
      </c>
      <c r="E11" s="30" t="s">
        <v>30</v>
      </c>
      <c r="F11" s="17" t="s">
        <v>27</v>
      </c>
      <c r="G11" s="20">
        <f t="shared" si="0"/>
        <v>2899.748</v>
      </c>
      <c r="H11" s="20">
        <v>1360</v>
      </c>
      <c r="I11" s="20">
        <v>1335.748</v>
      </c>
      <c r="J11" s="20">
        <v>204</v>
      </c>
      <c r="K11" s="18"/>
    </row>
    <row r="12" spans="1:11" ht="15.75" thickBot="1" x14ac:dyDescent="0.3">
      <c r="A12" s="31"/>
      <c r="B12" s="11"/>
      <c r="C12" s="5" t="s">
        <v>31</v>
      </c>
      <c r="D12" s="5" t="s">
        <v>39</v>
      </c>
      <c r="E12" s="31"/>
      <c r="F12" s="5" t="s">
        <v>27</v>
      </c>
      <c r="G12" s="22">
        <f t="shared" si="0"/>
        <v>3885.864</v>
      </c>
      <c r="H12" s="22">
        <v>3120</v>
      </c>
      <c r="I12" s="22">
        <f>233.764+124.1</f>
        <v>357.86400000000003</v>
      </c>
      <c r="J12" s="22">
        <v>408</v>
      </c>
      <c r="K12" s="10"/>
    </row>
    <row r="13" spans="1:11" ht="15.75" hidden="1" thickBot="1" x14ac:dyDescent="0.3">
      <c r="A13" s="4"/>
      <c r="B13" s="5"/>
      <c r="C13" s="5"/>
      <c r="D13" s="5"/>
      <c r="E13" s="5"/>
      <c r="F13" s="5"/>
      <c r="G13" s="10">
        <f t="shared" si="0"/>
        <v>0</v>
      </c>
      <c r="H13" s="10"/>
      <c r="I13" s="10"/>
      <c r="J13" s="10"/>
      <c r="K13" s="10"/>
    </row>
    <row r="14" spans="1:11" ht="15.75" hidden="1" thickBot="1" x14ac:dyDescent="0.3">
      <c r="A14" s="4"/>
      <c r="B14" s="5"/>
      <c r="C14" s="5"/>
      <c r="D14" s="5"/>
      <c r="E14" s="5"/>
      <c r="F14" s="5"/>
      <c r="G14" s="10">
        <f t="shared" si="0"/>
        <v>0</v>
      </c>
      <c r="H14" s="10"/>
      <c r="I14" s="10"/>
      <c r="J14" s="10"/>
      <c r="K14" s="10"/>
    </row>
    <row r="15" spans="1:11" ht="15.75" hidden="1" thickBot="1" x14ac:dyDescent="0.3">
      <c r="A15" s="4"/>
      <c r="B15" s="5"/>
      <c r="C15" s="5"/>
      <c r="D15" s="5"/>
      <c r="E15" s="5"/>
      <c r="F15" s="5"/>
      <c r="G15" s="10">
        <f t="shared" si="0"/>
        <v>0</v>
      </c>
      <c r="H15" s="10"/>
      <c r="I15" s="10"/>
      <c r="J15" s="10"/>
      <c r="K15" s="10"/>
    </row>
    <row r="16" spans="1:11" ht="15.75" hidden="1" thickBot="1" x14ac:dyDescent="0.3">
      <c r="A16" s="4"/>
      <c r="B16" s="5"/>
      <c r="C16" s="5"/>
      <c r="D16" s="5"/>
      <c r="E16" s="5"/>
      <c r="F16" s="5"/>
      <c r="G16" s="10">
        <f t="shared" si="0"/>
        <v>0</v>
      </c>
      <c r="H16" s="10"/>
      <c r="I16" s="10"/>
      <c r="J16" s="10"/>
      <c r="K16" s="10"/>
    </row>
    <row r="17" spans="1:11" ht="15.75" hidden="1" thickBot="1" x14ac:dyDescent="0.3">
      <c r="A17" s="4"/>
      <c r="B17" s="5"/>
      <c r="C17" s="5"/>
      <c r="D17" s="5"/>
      <c r="E17" s="5"/>
      <c r="F17" s="5"/>
      <c r="G17" s="10">
        <f t="shared" si="0"/>
        <v>0</v>
      </c>
      <c r="H17" s="10"/>
      <c r="I17" s="10"/>
      <c r="J17" s="10"/>
      <c r="K17" s="10"/>
    </row>
    <row r="18" spans="1:11" ht="15.75" hidden="1" thickBot="1" x14ac:dyDescent="0.3">
      <c r="A18" s="4"/>
      <c r="B18" s="5"/>
      <c r="C18" s="5"/>
      <c r="D18" s="5"/>
      <c r="E18" s="5"/>
      <c r="F18" s="5"/>
      <c r="G18" s="10">
        <f t="shared" si="0"/>
        <v>0</v>
      </c>
      <c r="H18" s="10"/>
      <c r="I18" s="10"/>
      <c r="J18" s="10"/>
      <c r="K18" s="10"/>
    </row>
    <row r="19" spans="1:11" ht="15.75" hidden="1" thickBot="1" x14ac:dyDescent="0.3">
      <c r="A19" s="4"/>
      <c r="B19" s="5"/>
      <c r="C19" s="5"/>
      <c r="D19" s="5"/>
      <c r="E19" s="5"/>
      <c r="F19" s="5"/>
      <c r="G19" s="10">
        <f t="shared" si="0"/>
        <v>0</v>
      </c>
      <c r="H19" s="10"/>
      <c r="I19" s="10"/>
      <c r="J19" s="10"/>
      <c r="K19" s="10"/>
    </row>
    <row r="20" spans="1:11" ht="15.75" thickBot="1" x14ac:dyDescent="0.3">
      <c r="A20" s="23" t="s">
        <v>9</v>
      </c>
      <c r="B20" s="24"/>
      <c r="C20" s="24"/>
      <c r="D20" s="24"/>
      <c r="E20" s="24"/>
      <c r="F20" s="25"/>
      <c r="G20" s="21">
        <f>SUM(G9:G19)</f>
        <v>9898.8639999999996</v>
      </c>
      <c r="H20" s="21">
        <f t="shared" ref="H20:K20" si="1">SUM(H9:H19)</f>
        <v>5160</v>
      </c>
      <c r="I20" s="21">
        <f t="shared" si="1"/>
        <v>3854.864</v>
      </c>
      <c r="J20" s="21">
        <f t="shared" si="1"/>
        <v>884</v>
      </c>
      <c r="K20" s="21">
        <f t="shared" si="1"/>
        <v>0</v>
      </c>
    </row>
    <row r="21" spans="1:11" ht="15.75" thickBot="1" x14ac:dyDescent="0.3">
      <c r="A21" s="23" t="s">
        <v>10</v>
      </c>
      <c r="B21" s="24"/>
      <c r="C21" s="24"/>
      <c r="D21" s="24"/>
      <c r="E21" s="24"/>
      <c r="F21" s="25"/>
      <c r="G21" s="21">
        <f>+G20</f>
        <v>9898.8639999999996</v>
      </c>
      <c r="H21" s="21">
        <f t="shared" ref="H21:K21" si="2">+H20</f>
        <v>5160</v>
      </c>
      <c r="I21" s="21">
        <f t="shared" si="2"/>
        <v>3854.864</v>
      </c>
      <c r="J21" s="21">
        <f t="shared" si="2"/>
        <v>884</v>
      </c>
      <c r="K21" s="21">
        <f t="shared" si="2"/>
        <v>0</v>
      </c>
    </row>
  </sheetData>
  <mergeCells count="17">
    <mergeCell ref="A2:K2"/>
    <mergeCell ref="A3:K3"/>
    <mergeCell ref="A8:K8"/>
    <mergeCell ref="A20:F20"/>
    <mergeCell ref="G5:G6"/>
    <mergeCell ref="H5:K5"/>
    <mergeCell ref="A21:F21"/>
    <mergeCell ref="B5:B6"/>
    <mergeCell ref="D5:D6"/>
    <mergeCell ref="A5:A6"/>
    <mergeCell ref="C5:C6"/>
    <mergeCell ref="E5:E6"/>
    <mergeCell ref="F5:F6"/>
    <mergeCell ref="E9:E10"/>
    <mergeCell ref="E11:E12"/>
    <mergeCell ref="A9:A10"/>
    <mergeCell ref="A11:A12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tabSelected="1" zoomScale="130" zoomScaleNormal="130" workbookViewId="0">
      <selection activeCell="I9" sqref="I9"/>
    </sheetView>
  </sheetViews>
  <sheetFormatPr defaultRowHeight="15" x14ac:dyDescent="0.25"/>
  <cols>
    <col min="1" max="1" width="4.7109375" customWidth="1"/>
    <col min="2" max="2" width="15.7109375" customWidth="1"/>
    <col min="3" max="3" width="18" customWidth="1"/>
    <col min="4" max="4" width="10.140625" customWidth="1"/>
    <col min="5" max="5" width="17.140625" customWidth="1"/>
    <col min="13" max="13" width="10.85546875" bestFit="1" customWidth="1"/>
  </cols>
  <sheetData>
    <row r="2" spans="1:13" x14ac:dyDescent="0.25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5.75" thickBot="1" x14ac:dyDescent="0.3">
      <c r="A4" s="12" t="s">
        <v>40</v>
      </c>
      <c r="B4" s="12"/>
      <c r="M4" s="13"/>
    </row>
    <row r="5" spans="1:13" ht="16.5" customHeight="1" thickBot="1" x14ac:dyDescent="0.3">
      <c r="A5" s="26" t="s">
        <v>0</v>
      </c>
      <c r="B5" s="26" t="s">
        <v>12</v>
      </c>
      <c r="C5" s="26" t="s">
        <v>13</v>
      </c>
      <c r="D5" s="26" t="s">
        <v>2</v>
      </c>
      <c r="E5" s="26" t="s">
        <v>3</v>
      </c>
      <c r="F5" s="28" t="s">
        <v>4</v>
      </c>
      <c r="G5" s="28" t="s">
        <v>5</v>
      </c>
      <c r="H5" s="36" t="s">
        <v>24</v>
      </c>
      <c r="I5" s="37"/>
      <c r="J5" s="37"/>
      <c r="K5" s="37"/>
      <c r="L5" s="37"/>
      <c r="M5" s="38"/>
    </row>
    <row r="6" spans="1:13" ht="94.5" customHeight="1" thickBot="1" x14ac:dyDescent="0.3">
      <c r="A6" s="27"/>
      <c r="B6" s="27"/>
      <c r="C6" s="27"/>
      <c r="D6" s="27"/>
      <c r="E6" s="27"/>
      <c r="F6" s="29"/>
      <c r="G6" s="29"/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</row>
    <row r="7" spans="1:13" ht="15.75" thickBot="1" x14ac:dyDescent="0.3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ht="15.75" thickBot="1" x14ac:dyDescent="0.3">
      <c r="A8" s="33" t="s">
        <v>21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1:13" ht="114.75" x14ac:dyDescent="0.25">
      <c r="A9" s="30">
        <v>1</v>
      </c>
      <c r="B9" s="15" t="s">
        <v>41</v>
      </c>
      <c r="C9" s="16" t="s">
        <v>32</v>
      </c>
      <c r="D9" s="16" t="s">
        <v>36</v>
      </c>
      <c r="E9" s="30" t="s">
        <v>26</v>
      </c>
      <c r="F9" s="17" t="s">
        <v>33</v>
      </c>
      <c r="G9" s="19">
        <f>+H9+I9+J9+K9+L9+M9</f>
        <v>336.36700000000002</v>
      </c>
      <c r="H9" s="20">
        <v>336.36700000000002</v>
      </c>
      <c r="I9" s="18"/>
      <c r="J9" s="18"/>
      <c r="K9" s="18"/>
      <c r="L9" s="18"/>
      <c r="M9" s="18"/>
    </row>
    <row r="10" spans="1:13" ht="51.75" thickBot="1" x14ac:dyDescent="0.3">
      <c r="A10" s="39"/>
      <c r="B10" s="11" t="s">
        <v>42</v>
      </c>
      <c r="C10" s="5" t="s">
        <v>34</v>
      </c>
      <c r="D10" s="5" t="s">
        <v>35</v>
      </c>
      <c r="E10" s="39"/>
      <c r="F10" s="5" t="s">
        <v>33</v>
      </c>
      <c r="G10" s="21">
        <f t="shared" ref="G10" si="0">+H10+I10+J10+K10+L10+M10</f>
        <v>747.48099999999999</v>
      </c>
      <c r="H10" s="22">
        <v>747.48099999999999</v>
      </c>
      <c r="I10" s="10"/>
      <c r="J10" s="10"/>
      <c r="K10" s="10"/>
      <c r="L10" s="10"/>
      <c r="M10" s="10"/>
    </row>
    <row r="11" spans="1:13" ht="15.75" hidden="1" thickBot="1" x14ac:dyDescent="0.3">
      <c r="A11" s="8"/>
      <c r="B11" s="5"/>
      <c r="C11" s="5"/>
      <c r="D11" s="5"/>
      <c r="E11" s="5"/>
      <c r="F11" s="5"/>
      <c r="G11" s="21"/>
      <c r="H11" s="22"/>
      <c r="I11" s="10"/>
      <c r="J11" s="10"/>
      <c r="K11" s="10"/>
      <c r="L11" s="10"/>
      <c r="M11" s="10"/>
    </row>
    <row r="12" spans="1:13" ht="15.75" hidden="1" thickBot="1" x14ac:dyDescent="0.3">
      <c r="A12" s="8"/>
      <c r="B12" s="5"/>
      <c r="C12" s="5"/>
      <c r="D12" s="5"/>
      <c r="E12" s="5"/>
      <c r="F12" s="5"/>
      <c r="G12" s="21"/>
      <c r="H12" s="22"/>
      <c r="I12" s="10"/>
      <c r="J12" s="10"/>
      <c r="K12" s="10"/>
      <c r="L12" s="10"/>
      <c r="M12" s="10"/>
    </row>
    <row r="13" spans="1:13" ht="15.75" hidden="1" thickBot="1" x14ac:dyDescent="0.3">
      <c r="A13" s="8"/>
      <c r="B13" s="5"/>
      <c r="C13" s="5"/>
      <c r="D13" s="5"/>
      <c r="E13" s="5"/>
      <c r="F13" s="5"/>
      <c r="G13" s="21"/>
      <c r="H13" s="22"/>
      <c r="I13" s="10"/>
      <c r="J13" s="10"/>
      <c r="K13" s="10"/>
      <c r="L13" s="10"/>
      <c r="M13" s="10"/>
    </row>
    <row r="14" spans="1:13" ht="15.75" hidden="1" thickBot="1" x14ac:dyDescent="0.3">
      <c r="A14" s="8"/>
      <c r="B14" s="5"/>
      <c r="C14" s="5"/>
      <c r="D14" s="5"/>
      <c r="E14" s="5"/>
      <c r="F14" s="5"/>
      <c r="G14" s="21"/>
      <c r="H14" s="22"/>
      <c r="I14" s="10"/>
      <c r="J14" s="10"/>
      <c r="K14" s="10"/>
      <c r="L14" s="10"/>
      <c r="M14" s="10"/>
    </row>
    <row r="15" spans="1:13" ht="15.75" hidden="1" thickBot="1" x14ac:dyDescent="0.3">
      <c r="A15" s="8"/>
      <c r="B15" s="5"/>
      <c r="C15" s="5"/>
      <c r="D15" s="5"/>
      <c r="E15" s="5"/>
      <c r="F15" s="5"/>
      <c r="G15" s="21"/>
      <c r="H15" s="22"/>
      <c r="I15" s="10"/>
      <c r="J15" s="10"/>
      <c r="K15" s="10"/>
      <c r="L15" s="10"/>
      <c r="M15" s="10"/>
    </row>
    <row r="16" spans="1:13" ht="15.75" thickBot="1" x14ac:dyDescent="0.3">
      <c r="A16" s="23" t="s">
        <v>9</v>
      </c>
      <c r="B16" s="24"/>
      <c r="C16" s="24"/>
      <c r="D16" s="24"/>
      <c r="E16" s="24"/>
      <c r="F16" s="25"/>
      <c r="G16" s="21">
        <f t="shared" ref="G16:M16" si="1">SUM(G9:G15)</f>
        <v>1083.848</v>
      </c>
      <c r="H16" s="21">
        <f t="shared" si="1"/>
        <v>1083.848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</row>
    <row r="17" spans="1:13" ht="15.75" thickBot="1" x14ac:dyDescent="0.3">
      <c r="A17" s="23" t="s">
        <v>10</v>
      </c>
      <c r="B17" s="24"/>
      <c r="C17" s="24"/>
      <c r="D17" s="24"/>
      <c r="E17" s="24"/>
      <c r="F17" s="25"/>
      <c r="G17" s="21">
        <f>+G16</f>
        <v>1083.848</v>
      </c>
      <c r="H17" s="21">
        <f>+H16</f>
        <v>1083.848</v>
      </c>
      <c r="I17" s="9">
        <f>SUM(I10:I16)</f>
        <v>0</v>
      </c>
      <c r="J17" s="9">
        <f>SUM(J10:J16)</f>
        <v>0</v>
      </c>
      <c r="K17" s="9">
        <f>SUM(K10:K16)</f>
        <v>0</v>
      </c>
      <c r="L17" s="9">
        <f>SUM(L10:L16)</f>
        <v>0</v>
      </c>
      <c r="M17" s="9">
        <f>SUM(M10:M16)</f>
        <v>0</v>
      </c>
    </row>
  </sheetData>
  <mergeCells count="15"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H5:M5"/>
    <mergeCell ref="A8:M8"/>
    <mergeCell ref="A16:F16"/>
    <mergeCell ref="A17:F17"/>
    <mergeCell ref="E9:E10"/>
    <mergeCell ref="A9:A1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Ички </vt:lpstr>
      <vt:lpstr>Ташқи</vt:lpstr>
      <vt:lpstr>'Ички '!_Hlk109510007</vt:lpstr>
      <vt:lpstr>'Ички '!OLE_LINK1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2024-04-22T13:52:04Z</cp:lastPrinted>
  <dcterms:created xsi:type="dcterms:W3CDTF">2024-04-19T05:33:43Z</dcterms:created>
  <dcterms:modified xsi:type="dcterms:W3CDTF">2025-01-20T11:06:43Z</dcterms:modified>
</cp:coreProperties>
</file>