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D:\001 Ochiq malumotlar\2025-yil Ochiq ma’lumotlar\3-chorak\Ishlar boshqarmasi\Laziz\"/>
    </mc:Choice>
  </mc:AlternateContent>
  <xr:revisionPtr revIDLastSave="0" documentId="8_{D65E91BF-B29E-4E40-AF81-4CAB7B9F1C35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'!$A$9:$O$30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'!$A$1:$M$16</definedName>
    <definedName name="_xlnm.Print_Area" localSheetId="2">'5-илова '!$A$1:$M$32</definedName>
    <definedName name="_xlnm.Print_Area" localSheetId="3">'6-илова'!$A$1:$H$11</definedName>
  </definedNames>
  <calcPr calcId="191029"/>
</workbook>
</file>

<file path=xl/calcChain.xml><?xml version="1.0" encoding="utf-8"?>
<calcChain xmlns="http://schemas.openxmlformats.org/spreadsheetml/2006/main">
  <c r="E11" i="1" l="1"/>
  <c r="E10" i="1"/>
  <c r="M31" i="24"/>
  <c r="M13" i="4"/>
  <c r="L12" i="4"/>
  <c r="L10" i="4"/>
  <c r="L22" i="24" l="1"/>
  <c r="L23" i="24"/>
  <c r="L24" i="24"/>
  <c r="L25" i="24"/>
  <c r="L26" i="24"/>
  <c r="L27" i="24"/>
  <c r="L28" i="24"/>
  <c r="L29" i="24"/>
  <c r="L30" i="24"/>
  <c r="L11" i="4"/>
  <c r="L10" i="24" l="1"/>
  <c r="L11" i="24"/>
  <c r="L12" i="24"/>
  <c r="L13" i="24"/>
  <c r="L14" i="24"/>
  <c r="L15" i="24"/>
  <c r="L16" i="24"/>
  <c r="L17" i="24"/>
  <c r="L18" i="24"/>
  <c r="L19" i="24"/>
  <c r="L20" i="24"/>
  <c r="L21" i="2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<sst xmlns="http://schemas.openxmlformats.org/spreadsheetml/2006/main" count="263" uniqueCount="119">
  <si>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</si>
  <si>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</si>
  <si>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</si>
  <si>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</si>
  <si>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</si>
  <si>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</si>
  <si>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</si>
  <si>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</si>
  <si>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</si>
  <si>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</si>
  <si>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</si>
  <si>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</si>
  <si>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</si>
  <si>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</si>
  <si>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</si>
  <si>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</si>
  <si>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</si>
  <si>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</si>
  <si>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</si>
  <si>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</si>
  <si>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</si>
  <si>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</si>
  <si>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</si>
  <si>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</si>
  <si>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</si>
  <si>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</si>
  <si>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</si>
  <si>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</si>
  <si>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</si>
  <si>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</si>
  <si>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</si>
  <si>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</si>
  <si>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</si>
  <si>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</si>
  <si>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Byudjet</t>
  </si>
  <si>
    <t>Elektron do‘kon</t>
  </si>
  <si>
    <t>ЧП Gamma Toner Technology</t>
  </si>
  <si>
    <t>207102130</t>
  </si>
  <si>
    <t>to'plam</t>
  </si>
  <si>
    <t>dona</t>
  </si>
  <si>
    <t>Бюджет</t>
  </si>
  <si>
    <t>toner</t>
  </si>
  <si>
    <t>shartli birlik</t>
  </si>
  <si>
    <t>m</t>
  </si>
  <si>
    <t>III chorak</t>
  </si>
  <si>
    <t>konditsioner</t>
  </si>
  <si>
    <t>dizel generator</t>
  </si>
  <si>
    <t>3457439</t>
  </si>
  <si>
    <t>3450548</t>
  </si>
  <si>
    <t>3448495</t>
  </si>
  <si>
    <t>YTT ABDUKARIMOV IZATILLA XAYRULLA O?G?LI</t>
  </si>
  <si>
    <t>2025 йилда III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</si>
  <si>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PIXEL-TRADE MCHJ</t>
  </si>
  <si>
    <t>ООО Avto Makon Biznes</t>
  </si>
  <si>
    <t>YaTT Sobirov Doniyorbek Ulug`bek o`g`li</t>
  </si>
  <si>
    <t>SHABNAM TRAVEL AND VISIT MCHJ</t>
  </si>
  <si>
    <t>UP-TO HILL</t>
  </si>
  <si>
    <t>SADIYA SHIFO NUR XK</t>
  </si>
  <si>
    <t>ЧП TURK SHANAY BIZNES</t>
  </si>
  <si>
    <t>MONTECH MCHJ</t>
  </si>
  <si>
    <t>INTERNATIONAL PAPERХК</t>
  </si>
  <si>
    <t>FALCON LINE хусусий корхонаси</t>
  </si>
  <si>
    <t>ГУП  UNICON.UZ</t>
  </si>
  <si>
    <t>OOOPOWER MAX GROUP</t>
  </si>
  <si>
    <t>3672549</t>
  </si>
  <si>
    <t>3672561</t>
  </si>
  <si>
    <t>3609125</t>
  </si>
  <si>
    <t>67</t>
  </si>
  <si>
    <t>3609376</t>
  </si>
  <si>
    <t>3609362</t>
  </si>
  <si>
    <t>3609339</t>
  </si>
  <si>
    <t>3609271</t>
  </si>
  <si>
    <t>3609135</t>
  </si>
  <si>
    <t>3608840</t>
  </si>
  <si>
    <t>3608792</t>
  </si>
  <si>
    <t>3608670</t>
  </si>
  <si>
    <t>3608235</t>
  </si>
  <si>
    <t>3561671</t>
  </si>
  <si>
    <t>3561649</t>
  </si>
  <si>
    <t>E-25-6636</t>
  </si>
  <si>
    <t>3448503</t>
  </si>
  <si>
    <t>3448500</t>
  </si>
  <si>
    <t>3443810</t>
  </si>
  <si>
    <t>3443814</t>
  </si>
  <si>
    <t>3443736</t>
  </si>
  <si>
    <t>latta</t>
  </si>
  <si>
    <t>Transport remont</t>
  </si>
  <si>
    <t>politelin poket</t>
  </si>
  <si>
    <t>metal xokondoz</t>
  </si>
  <si>
    <t>gubka</t>
  </si>
  <si>
    <t>Domestos</t>
  </si>
  <si>
    <t>rezina perchatka</t>
  </si>
  <si>
    <t>suyuq sovun</t>
  </si>
  <si>
    <t>idish yuvish vositasi</t>
  </si>
  <si>
    <t>pol latta</t>
  </si>
  <si>
    <t>hujatxona qog'ozi</t>
  </si>
  <si>
    <t>salfetka</t>
  </si>
  <si>
    <t>Dastur</t>
  </si>
  <si>
    <t>optik kabel</t>
  </si>
  <si>
    <t>qog'oz</t>
  </si>
  <si>
    <t>309917077</t>
  </si>
  <si>
    <t>303004767</t>
  </si>
  <si>
    <t>505527006</t>
  </si>
  <si>
    <t>310565035</t>
  </si>
  <si>
    <t>309304856</t>
  </si>
  <si>
    <t>310965265</t>
  </si>
  <si>
    <t>301837744</t>
  </si>
  <si>
    <t>311883938</t>
  </si>
  <si>
    <t>205247459</t>
  </si>
  <si>
    <t>306894560</t>
  </si>
  <si>
    <t>200898586</t>
  </si>
  <si>
    <t>000000000</t>
  </si>
  <si>
    <t>303055063</t>
  </si>
  <si>
    <t>rull</t>
  </si>
  <si>
    <t>juft</t>
  </si>
  <si>
    <t>qadoq</t>
  </si>
  <si>
    <t>2025 йилда III чорагида 
Ёшлари ишлари агентлиги томонидан ўтказилган танловлар (тендерлар) ва амалга оширилган давлат харидлари тўғрисидаги
МАЪЛУМОТЛАР</t>
  </si>
  <si>
    <t xml:space="preserve">2025 йилда III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</si>
  <si>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 xml:space="preserve">2025 йилда III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</si>
</sst>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0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3" fontId="2" fillId="0" borderId="1" xfId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FF0000"/>
    <pageSetUpPr fitToPage="1"/>
  </sheetPr>
  <dimension ref="A1:O29"/>
  <sheetViews>
    <sheetView view="pageBreakPreview" zoomScaleNormal="100" zoomScaleSheetLayoutView="100" workbookViewId="0">
      <pane xSplit="2" ySplit="9" topLeftCell="C10" activePane="bottomRight" state="frozen"/>
      <selection activeCell="F27" sqref="F27"/>
      <selection pane="topRight" activeCell="F27" sqref="F27"/>
      <selection pane="bottomLeft" activeCell="F27" sqref="F27"/>
      <selection pane="bottomRight" activeCell="C18" sqref="C18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65" t="s">
        <v>116</v>
      </c>
      <c r="B6" s="65"/>
      <c r="C6" s="65"/>
      <c r="D6" s="65"/>
      <c r="E6" s="65"/>
      <c r="F6" s="65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63" t="s">
        <v>6</v>
      </c>
      <c r="B8" s="63" t="s">
        <v>7</v>
      </c>
      <c r="C8" s="63" t="s">
        <v>23</v>
      </c>
      <c r="D8" s="58" t="s">
        <v>8</v>
      </c>
      <c r="E8" s="58"/>
      <c r="F8" s="63" t="s">
        <v>15</v>
      </c>
      <c r="K8" s="4"/>
    </row>
    <row r="9" spans="1:11" ht="35.25" customHeight="1" x14ac:dyDescent="0.25">
      <c r="A9" s="64"/>
      <c r="B9" s="64"/>
      <c r="C9" s="64"/>
      <c r="D9" s="8" t="s">
        <v>9</v>
      </c>
      <c r="E9" s="8" t="s">
        <v>10</v>
      </c>
      <c r="F9" s="64"/>
      <c r="K9" s="4"/>
    </row>
    <row r="10" spans="1:11" x14ac:dyDescent="0.25">
      <c r="A10" s="59">
        <v>1</v>
      </c>
      <c r="B10" s="61" t="s">
        <v>11</v>
      </c>
      <c r="C10" s="19" t="s">
        <v>25</v>
      </c>
      <c r="D10" s="9"/>
      <c r="E10" s="9">
        <f>+'4-илова '!M13</f>
        <v>39950000</v>
      </c>
      <c r="F10" s="9" t="s">
        <v>40</v>
      </c>
    </row>
    <row r="11" spans="1:11" ht="30" x14ac:dyDescent="0.25">
      <c r="A11" s="60"/>
      <c r="B11" s="62"/>
      <c r="C11" s="20" t="s">
        <v>26</v>
      </c>
      <c r="D11" s="10"/>
      <c r="E11" s="9">
        <f>+'5-илова '!M31</f>
        <v>55852000</v>
      </c>
      <c r="F11" s="9" t="s">
        <v>40</v>
      </c>
    </row>
    <row r="12" spans="1:11" x14ac:dyDescent="0.25">
      <c r="A12" s="60"/>
      <c r="B12" s="62"/>
      <c r="C12" s="20" t="s">
        <v>27</v>
      </c>
      <c r="D12" s="10"/>
      <c r="E12" s="10"/>
      <c r="F12" s="10"/>
    </row>
    <row r="13" spans="1:11" x14ac:dyDescent="0.25">
      <c r="A13" s="60"/>
      <c r="B13" s="62"/>
      <c r="C13" s="21" t="s">
        <v>24</v>
      </c>
      <c r="D13" s="11"/>
      <c r="E13" s="11"/>
      <c r="F13" s="11"/>
    </row>
    <row r="14" spans="1:11" x14ac:dyDescent="0.25">
      <c r="A14" s="59">
        <f>+A10+1</f>
        <v>2</v>
      </c>
      <c r="B14" s="61" t="s">
        <v>12</v>
      </c>
      <c r="C14" s="19" t="s">
        <v>25</v>
      </c>
      <c r="D14" s="9"/>
      <c r="E14" s="9"/>
      <c r="F14" s="9"/>
    </row>
    <row r="15" spans="1:11" ht="30" x14ac:dyDescent="0.25">
      <c r="A15" s="60"/>
      <c r="B15" s="62"/>
      <c r="C15" s="20" t="s">
        <v>26</v>
      </c>
      <c r="D15" s="10"/>
      <c r="E15" s="10"/>
      <c r="F15" s="11"/>
    </row>
    <row r="16" spans="1:11" x14ac:dyDescent="0.25">
      <c r="A16" s="60"/>
      <c r="B16" s="62"/>
      <c r="C16" s="22" t="s">
        <v>27</v>
      </c>
      <c r="D16" s="18"/>
      <c r="E16" s="10"/>
      <c r="F16" s="10"/>
    </row>
    <row r="17" spans="1:15" s="6" customFormat="1" x14ac:dyDescent="0.25">
      <c r="A17" s="60"/>
      <c r="B17" s="62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9">
        <v>3</v>
      </c>
      <c r="B18" s="61" t="s">
        <v>13</v>
      </c>
      <c r="C18" s="19" t="s">
        <v>25</v>
      </c>
      <c r="D18" s="9"/>
      <c r="E18" s="9"/>
      <c r="F18" s="11"/>
    </row>
    <row r="19" spans="1:15" ht="30" x14ac:dyDescent="0.25">
      <c r="A19" s="60"/>
      <c r="B19" s="62"/>
      <c r="C19" s="20" t="s">
        <v>26</v>
      </c>
      <c r="D19" s="10"/>
      <c r="E19" s="38"/>
      <c r="F19" s="11"/>
    </row>
    <row r="20" spans="1:15" x14ac:dyDescent="0.25">
      <c r="A20" s="60"/>
      <c r="B20" s="62"/>
      <c r="C20" s="20" t="s">
        <v>27</v>
      </c>
      <c r="D20" s="10"/>
      <c r="E20" s="10"/>
      <c r="F20" s="10"/>
    </row>
    <row r="21" spans="1:15" x14ac:dyDescent="0.25">
      <c r="A21" s="67"/>
      <c r="B21" s="68"/>
      <c r="C21" s="21" t="s">
        <v>24</v>
      </c>
      <c r="D21" s="11"/>
      <c r="E21" s="39"/>
      <c r="F21" s="11"/>
    </row>
    <row r="22" spans="1:15" x14ac:dyDescent="0.25">
      <c r="A22" s="59">
        <v>4</v>
      </c>
      <c r="B22" s="61" t="s">
        <v>16</v>
      </c>
      <c r="C22" s="19" t="s">
        <v>25</v>
      </c>
      <c r="D22" s="9"/>
      <c r="E22" s="9"/>
      <c r="F22" s="9"/>
    </row>
    <row r="23" spans="1:15" ht="30" x14ac:dyDescent="0.25">
      <c r="A23" s="60"/>
      <c r="B23" s="62"/>
      <c r="C23" s="20" t="s">
        <v>26</v>
      </c>
      <c r="D23" s="10"/>
      <c r="E23" s="38"/>
      <c r="F23" s="11"/>
    </row>
    <row r="24" spans="1:15" x14ac:dyDescent="0.25">
      <c r="A24" s="60"/>
      <c r="B24" s="62"/>
      <c r="C24" s="20" t="s">
        <v>27</v>
      </c>
      <c r="D24" s="10"/>
      <c r="E24" s="10"/>
      <c r="F24" s="10"/>
    </row>
    <row r="25" spans="1:15" x14ac:dyDescent="0.25">
      <c r="A25" s="67"/>
      <c r="B25" s="68"/>
      <c r="C25" s="21" t="s">
        <v>24</v>
      </c>
      <c r="D25" s="11"/>
      <c r="E25" s="39"/>
      <c r="F25" s="11"/>
    </row>
    <row r="27" spans="1:15" ht="18.75" customHeight="1" x14ac:dyDescent="0.25">
      <c r="A27" s="66" t="s">
        <v>31</v>
      </c>
      <c r="B27" s="66"/>
      <c r="C27" s="66"/>
      <c r="D27" s="66"/>
      <c r="E27" s="66"/>
      <c r="F27" s="66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66"/>
      <c r="B28" s="66"/>
      <c r="C28" s="66"/>
      <c r="D28" s="66"/>
      <c r="E28" s="66"/>
      <c r="F28" s="66"/>
    </row>
    <row r="29" spans="1:15" ht="31.5" customHeight="1" x14ac:dyDescent="0.25">
      <c r="A29" s="66"/>
      <c r="B29" s="66"/>
      <c r="C29" s="66"/>
      <c r="D29" s="66"/>
      <c r="E29" s="66"/>
      <c r="F29" s="66"/>
    </row>
  </sheetData>
  <mergeCells count="15">
    <mergeCell ref="A14:A17"/>
    <mergeCell ref="B14:B17"/>
    <mergeCell ref="A27:F29"/>
    <mergeCell ref="A18:A21"/>
    <mergeCell ref="B18:B21"/>
    <mergeCell ref="A22:A25"/>
    <mergeCell ref="B22:B25"/>
    <mergeCell ref="D8:E8"/>
    <mergeCell ref="A10:A13"/>
    <mergeCell ref="B10:B13"/>
    <mergeCell ref="F8:F9"/>
    <mergeCell ref="A6:F6"/>
    <mergeCell ref="A8:A9"/>
    <mergeCell ref="B8:B9"/>
    <mergeCell ref="C8:C9"/>
  </mergeCells>
  <printOptions horizontalCentered="1"/>
  <pageMargins left="0.19685039370078741" right="0.19685039370078741" top="0.19685039370078741" bottom="0.19685039370078741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FF0000"/>
    <pageSetUpPr fitToPage="1"/>
  </sheetPr>
  <dimension ref="A1:O13"/>
  <sheetViews>
    <sheetView view="pageBreakPreview" zoomScale="85" zoomScaleNormal="85" zoomScaleSheetLayoutView="85" workbookViewId="0">
      <selection activeCell="D8" sqref="D8:D9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5"/>
      <c r="M1" s="75"/>
    </row>
    <row r="2" spans="1:15" x14ac:dyDescent="0.25">
      <c r="L2" s="75"/>
      <c r="M2" s="75"/>
    </row>
    <row r="3" spans="1:15" x14ac:dyDescent="0.25">
      <c r="L3" s="75"/>
      <c r="M3" s="75"/>
    </row>
    <row r="4" spans="1:15" x14ac:dyDescent="0.25">
      <c r="L4" s="75"/>
      <c r="M4" s="75"/>
    </row>
    <row r="6" spans="1:15" ht="77.25" customHeight="1" x14ac:dyDescent="0.25">
      <c r="A6" s="76" t="s">
        <v>51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5"/>
      <c r="O6" s="25"/>
    </row>
    <row r="7" spans="1:15" x14ac:dyDescent="0.25">
      <c r="M7" s="26"/>
    </row>
    <row r="8" spans="1:15" ht="49.5" customHeight="1" x14ac:dyDescent="0.25">
      <c r="A8" s="69" t="s">
        <v>6</v>
      </c>
      <c r="B8" s="69" t="s">
        <v>7</v>
      </c>
      <c r="C8" s="69" t="s">
        <v>0</v>
      </c>
      <c r="D8" s="69" t="s">
        <v>17</v>
      </c>
      <c r="E8" s="69" t="s">
        <v>4</v>
      </c>
      <c r="F8" s="71" t="s">
        <v>5</v>
      </c>
      <c r="G8" s="72"/>
      <c r="H8" s="77" t="s">
        <v>22</v>
      </c>
      <c r="I8" s="77"/>
      <c r="J8" s="69" t="s">
        <v>1</v>
      </c>
      <c r="K8" s="69" t="s">
        <v>2</v>
      </c>
      <c r="L8" s="69" t="s">
        <v>3</v>
      </c>
      <c r="M8" s="69" t="s">
        <v>30</v>
      </c>
    </row>
    <row r="9" spans="1:15" ht="129" customHeight="1" x14ac:dyDescent="0.25">
      <c r="A9" s="70"/>
      <c r="B9" s="70"/>
      <c r="C9" s="70"/>
      <c r="D9" s="70"/>
      <c r="E9" s="70"/>
      <c r="F9" s="73"/>
      <c r="G9" s="74"/>
      <c r="H9" s="27" t="s">
        <v>28</v>
      </c>
      <c r="I9" s="27" t="s">
        <v>29</v>
      </c>
      <c r="J9" s="70"/>
      <c r="K9" s="70"/>
      <c r="L9" s="70"/>
      <c r="M9" s="70"/>
    </row>
    <row r="10" spans="1:15" ht="56.25" customHeight="1" x14ac:dyDescent="0.25">
      <c r="A10" s="47">
        <v>1</v>
      </c>
      <c r="B10" s="48" t="s">
        <v>44</v>
      </c>
      <c r="C10" s="43" t="s">
        <v>45</v>
      </c>
      <c r="D10" s="40" t="s">
        <v>34</v>
      </c>
      <c r="E10" s="49" t="s">
        <v>35</v>
      </c>
      <c r="F10" s="41">
        <v>251110084047385</v>
      </c>
      <c r="G10" s="42" t="s">
        <v>47</v>
      </c>
      <c r="H10" s="43" t="s">
        <v>50</v>
      </c>
      <c r="I10" s="41">
        <v>33110920211274</v>
      </c>
      <c r="J10" s="44" t="s">
        <v>39</v>
      </c>
      <c r="K10" s="47">
        <v>1</v>
      </c>
      <c r="L10" s="47">
        <f>+M10/K10</f>
        <v>15000000</v>
      </c>
      <c r="M10" s="45">
        <v>15000000</v>
      </c>
    </row>
    <row r="11" spans="1:15" ht="56.25" x14ac:dyDescent="0.25">
      <c r="A11" s="47">
        <v>2</v>
      </c>
      <c r="B11" s="48" t="s">
        <v>44</v>
      </c>
      <c r="C11" s="43" t="s">
        <v>46</v>
      </c>
      <c r="D11" s="40" t="s">
        <v>34</v>
      </c>
      <c r="E11" s="49" t="s">
        <v>35</v>
      </c>
      <c r="F11" s="41">
        <v>251110084040002</v>
      </c>
      <c r="G11" s="42" t="s">
        <v>48</v>
      </c>
      <c r="H11" s="43" t="s">
        <v>50</v>
      </c>
      <c r="I11" s="41">
        <v>33110920211274</v>
      </c>
      <c r="J11" s="44" t="s">
        <v>39</v>
      </c>
      <c r="K11" s="47">
        <v>1</v>
      </c>
      <c r="L11" s="47">
        <f>+M11/K11</f>
        <v>18450000</v>
      </c>
      <c r="M11" s="45">
        <v>18450000</v>
      </c>
    </row>
    <row r="12" spans="1:15" ht="56.25" x14ac:dyDescent="0.25">
      <c r="A12" s="47">
        <v>3</v>
      </c>
      <c r="B12" s="48" t="s">
        <v>44</v>
      </c>
      <c r="C12" s="47" t="s">
        <v>45</v>
      </c>
      <c r="D12" s="40" t="s">
        <v>34</v>
      </c>
      <c r="E12" s="49" t="s">
        <v>35</v>
      </c>
      <c r="F12" s="41">
        <v>251110084037630</v>
      </c>
      <c r="G12" s="42" t="s">
        <v>49</v>
      </c>
      <c r="H12" s="43" t="s">
        <v>50</v>
      </c>
      <c r="I12" s="41">
        <v>33110920211274</v>
      </c>
      <c r="J12" s="47" t="s">
        <v>39</v>
      </c>
      <c r="K12" s="47">
        <v>1</v>
      </c>
      <c r="L12" s="47">
        <f>+M12/K12</f>
        <v>6500000</v>
      </c>
      <c r="M12" s="45">
        <v>6500000</v>
      </c>
    </row>
    <row r="13" spans="1:15" x14ac:dyDescent="0.25">
      <c r="M13" s="24">
        <f>SUM(M10:M12)</f>
        <v>39950000</v>
      </c>
    </row>
  </sheetData>
  <autoFilter ref="A9:O10" xr:uid="{00000000-0009-0000-0000-000001000000}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O31"/>
  <sheetViews>
    <sheetView tabSelected="1" view="pageBreakPreview" zoomScale="85" zoomScaleNormal="85" zoomScaleSheetLayoutView="85" workbookViewId="0">
      <selection activeCell="A6" sqref="A6:M6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7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5"/>
      <c r="M1" s="75"/>
    </row>
    <row r="2" spans="1:15" x14ac:dyDescent="0.25">
      <c r="L2" s="75"/>
      <c r="M2" s="75"/>
    </row>
    <row r="3" spans="1:15" x14ac:dyDescent="0.25">
      <c r="L3" s="75"/>
      <c r="M3" s="75"/>
    </row>
    <row r="4" spans="1:15" x14ac:dyDescent="0.25">
      <c r="L4" s="75"/>
      <c r="M4" s="75"/>
    </row>
    <row r="6" spans="1:15" ht="77.25" customHeight="1" x14ac:dyDescent="0.25">
      <c r="A6" s="76" t="s">
        <v>117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25"/>
      <c r="O6" s="25"/>
    </row>
    <row r="7" spans="1:15" x14ac:dyDescent="0.25">
      <c r="M7" s="26"/>
    </row>
    <row r="8" spans="1:15" ht="49.5" customHeight="1" x14ac:dyDescent="0.25">
      <c r="A8" s="78" t="s">
        <v>6</v>
      </c>
      <c r="B8" s="78" t="s">
        <v>7</v>
      </c>
      <c r="C8" s="78" t="s">
        <v>0</v>
      </c>
      <c r="D8" s="78" t="s">
        <v>17</v>
      </c>
      <c r="E8" s="78" t="s">
        <v>4</v>
      </c>
      <c r="F8" s="78" t="s">
        <v>5</v>
      </c>
      <c r="G8" s="78"/>
      <c r="H8" s="77" t="s">
        <v>22</v>
      </c>
      <c r="I8" s="77"/>
      <c r="J8" s="78" t="s">
        <v>1</v>
      </c>
      <c r="K8" s="78" t="s">
        <v>2</v>
      </c>
      <c r="L8" s="78" t="s">
        <v>3</v>
      </c>
      <c r="M8" s="78" t="s">
        <v>30</v>
      </c>
    </row>
    <row r="9" spans="1:15" ht="129" customHeight="1" x14ac:dyDescent="0.25">
      <c r="A9" s="78"/>
      <c r="B9" s="78"/>
      <c r="C9" s="78"/>
      <c r="D9" s="78"/>
      <c r="E9" s="78"/>
      <c r="F9" s="78"/>
      <c r="G9" s="78"/>
      <c r="H9" s="36" t="s">
        <v>28</v>
      </c>
      <c r="I9" s="36" t="s">
        <v>29</v>
      </c>
      <c r="J9" s="78"/>
      <c r="K9" s="78"/>
      <c r="L9" s="78"/>
      <c r="M9" s="78"/>
    </row>
    <row r="10" spans="1:15" x14ac:dyDescent="0.25">
      <c r="A10" s="28">
        <v>1</v>
      </c>
      <c r="B10" s="46" t="s">
        <v>44</v>
      </c>
      <c r="C10" s="54" t="s">
        <v>41</v>
      </c>
      <c r="D10" s="50" t="s">
        <v>34</v>
      </c>
      <c r="E10" s="51" t="s">
        <v>35</v>
      </c>
      <c r="F10" s="53">
        <v>251110084263561</v>
      </c>
      <c r="G10" s="54" t="s">
        <v>64</v>
      </c>
      <c r="H10" s="55" t="s">
        <v>36</v>
      </c>
      <c r="I10" s="54" t="s">
        <v>37</v>
      </c>
      <c r="J10" s="54" t="s">
        <v>38</v>
      </c>
      <c r="K10" s="54">
        <v>1</v>
      </c>
      <c r="L10" s="52">
        <f t="shared" ref="L10:L30" si="0">+M10/K10</f>
        <v>2688000</v>
      </c>
      <c r="M10" s="56">
        <v>2688000</v>
      </c>
    </row>
    <row r="11" spans="1:15" x14ac:dyDescent="0.25">
      <c r="A11" s="28">
        <v>2</v>
      </c>
      <c r="B11" s="46" t="s">
        <v>44</v>
      </c>
      <c r="C11" s="54" t="s">
        <v>41</v>
      </c>
      <c r="D11" s="50" t="s">
        <v>34</v>
      </c>
      <c r="E11" s="51" t="s">
        <v>35</v>
      </c>
      <c r="F11" s="53">
        <v>251110084263572</v>
      </c>
      <c r="G11" s="54" t="s">
        <v>65</v>
      </c>
      <c r="H11" s="55" t="s">
        <v>36</v>
      </c>
      <c r="I11" s="54" t="s">
        <v>37</v>
      </c>
      <c r="J11" s="54" t="s">
        <v>38</v>
      </c>
      <c r="K11" s="54">
        <v>3</v>
      </c>
      <c r="L11" s="52">
        <f t="shared" si="0"/>
        <v>4000000</v>
      </c>
      <c r="M11" s="56">
        <v>12000000</v>
      </c>
    </row>
    <row r="12" spans="1:15" x14ac:dyDescent="0.25">
      <c r="A12" s="28">
        <v>3</v>
      </c>
      <c r="B12" s="46" t="s">
        <v>44</v>
      </c>
      <c r="C12" s="54" t="s">
        <v>85</v>
      </c>
      <c r="D12" s="50" t="s">
        <v>34</v>
      </c>
      <c r="E12" s="51" t="s">
        <v>35</v>
      </c>
      <c r="F12" s="53">
        <v>251110084190021</v>
      </c>
      <c r="G12" s="54" t="s">
        <v>66</v>
      </c>
      <c r="H12" s="55" t="s">
        <v>52</v>
      </c>
      <c r="I12" s="54" t="s">
        <v>100</v>
      </c>
      <c r="J12" s="54" t="s">
        <v>39</v>
      </c>
      <c r="K12" s="54">
        <v>50</v>
      </c>
      <c r="L12" s="52">
        <f t="shared" si="0"/>
        <v>11290</v>
      </c>
      <c r="M12" s="56">
        <v>564500</v>
      </c>
    </row>
    <row r="13" spans="1:15" x14ac:dyDescent="0.25">
      <c r="A13" s="28">
        <v>4</v>
      </c>
      <c r="B13" s="46" t="s">
        <v>44</v>
      </c>
      <c r="C13" s="54" t="s">
        <v>86</v>
      </c>
      <c r="D13" s="50" t="s">
        <v>34</v>
      </c>
      <c r="E13" s="51" t="s">
        <v>35</v>
      </c>
      <c r="F13" s="53">
        <v>251190450062091</v>
      </c>
      <c r="G13" s="54" t="s">
        <v>67</v>
      </c>
      <c r="H13" s="55" t="s">
        <v>53</v>
      </c>
      <c r="I13" s="54" t="s">
        <v>101</v>
      </c>
      <c r="J13" s="54" t="s">
        <v>42</v>
      </c>
      <c r="K13" s="54">
        <v>1</v>
      </c>
      <c r="L13" s="52">
        <f t="shared" si="0"/>
        <v>18413000</v>
      </c>
      <c r="M13" s="56">
        <v>18413000</v>
      </c>
    </row>
    <row r="14" spans="1:15" x14ac:dyDescent="0.25">
      <c r="A14" s="28">
        <v>5</v>
      </c>
      <c r="B14" s="46" t="s">
        <v>44</v>
      </c>
      <c r="C14" s="54" t="s">
        <v>87</v>
      </c>
      <c r="D14" s="50" t="s">
        <v>34</v>
      </c>
      <c r="E14" s="51" t="s">
        <v>35</v>
      </c>
      <c r="F14" s="53">
        <v>251110084190268</v>
      </c>
      <c r="G14" s="54" t="s">
        <v>68</v>
      </c>
      <c r="H14" s="55" t="s">
        <v>54</v>
      </c>
      <c r="I14" s="54" t="s">
        <v>102</v>
      </c>
      <c r="J14" s="54" t="s">
        <v>113</v>
      </c>
      <c r="K14" s="54">
        <v>50</v>
      </c>
      <c r="L14" s="52">
        <f t="shared" si="0"/>
        <v>10999</v>
      </c>
      <c r="M14" s="56">
        <v>549950</v>
      </c>
    </row>
    <row r="15" spans="1:15" x14ac:dyDescent="0.25">
      <c r="A15" s="28">
        <v>6</v>
      </c>
      <c r="B15" s="46" t="s">
        <v>44</v>
      </c>
      <c r="C15" s="54" t="s">
        <v>88</v>
      </c>
      <c r="D15" s="50" t="s">
        <v>34</v>
      </c>
      <c r="E15" s="51" t="s">
        <v>35</v>
      </c>
      <c r="F15" s="53">
        <v>251110084190264</v>
      </c>
      <c r="G15" s="54" t="s">
        <v>69</v>
      </c>
      <c r="H15" s="55" t="s">
        <v>55</v>
      </c>
      <c r="I15" s="54" t="s">
        <v>103</v>
      </c>
      <c r="J15" s="54" t="s">
        <v>39</v>
      </c>
      <c r="K15" s="54">
        <v>10</v>
      </c>
      <c r="L15" s="52">
        <f t="shared" si="0"/>
        <v>16999</v>
      </c>
      <c r="M15" s="56">
        <v>169990</v>
      </c>
    </row>
    <row r="16" spans="1:15" x14ac:dyDescent="0.25">
      <c r="A16" s="28">
        <v>7</v>
      </c>
      <c r="B16" s="46" t="s">
        <v>44</v>
      </c>
      <c r="C16" s="54" t="s">
        <v>87</v>
      </c>
      <c r="D16" s="50" t="s">
        <v>34</v>
      </c>
      <c r="E16" s="51" t="s">
        <v>35</v>
      </c>
      <c r="F16" s="53">
        <v>251110084190243</v>
      </c>
      <c r="G16" s="54" t="s">
        <v>70</v>
      </c>
      <c r="H16" s="55" t="s">
        <v>56</v>
      </c>
      <c r="I16" s="54" t="s">
        <v>104</v>
      </c>
      <c r="J16" s="54" t="s">
        <v>39</v>
      </c>
      <c r="K16" s="54">
        <v>100</v>
      </c>
      <c r="L16" s="52">
        <f t="shared" si="0"/>
        <v>7700</v>
      </c>
      <c r="M16" s="56">
        <v>770000</v>
      </c>
    </row>
    <row r="17" spans="1:13" x14ac:dyDescent="0.25">
      <c r="A17" s="28">
        <v>8</v>
      </c>
      <c r="B17" s="46" t="s">
        <v>44</v>
      </c>
      <c r="C17" s="54" t="s">
        <v>89</v>
      </c>
      <c r="D17" s="50" t="s">
        <v>34</v>
      </c>
      <c r="E17" s="51" t="s">
        <v>35</v>
      </c>
      <c r="F17" s="53">
        <v>251110084190183</v>
      </c>
      <c r="G17" s="54" t="s">
        <v>71</v>
      </c>
      <c r="H17" s="55" t="s">
        <v>56</v>
      </c>
      <c r="I17" s="54" t="s">
        <v>104</v>
      </c>
      <c r="J17" s="54" t="s">
        <v>39</v>
      </c>
      <c r="K17" s="54">
        <v>60</v>
      </c>
      <c r="L17" s="52">
        <f t="shared" si="0"/>
        <v>2400</v>
      </c>
      <c r="M17" s="56">
        <v>144000</v>
      </c>
    </row>
    <row r="18" spans="1:13" x14ac:dyDescent="0.25">
      <c r="A18" s="28">
        <v>9</v>
      </c>
      <c r="B18" s="46" t="s">
        <v>44</v>
      </c>
      <c r="C18" s="54" t="s">
        <v>90</v>
      </c>
      <c r="D18" s="50" t="s">
        <v>34</v>
      </c>
      <c r="E18" s="51" t="s">
        <v>35</v>
      </c>
      <c r="F18" s="53">
        <v>251110084190028</v>
      </c>
      <c r="G18" s="54" t="s">
        <v>72</v>
      </c>
      <c r="H18" s="55" t="s">
        <v>57</v>
      </c>
      <c r="I18" s="54" t="s">
        <v>105</v>
      </c>
      <c r="J18" s="54" t="s">
        <v>39</v>
      </c>
      <c r="K18" s="54">
        <v>100</v>
      </c>
      <c r="L18" s="52">
        <f t="shared" si="0"/>
        <v>20999</v>
      </c>
      <c r="M18" s="56">
        <v>2099900</v>
      </c>
    </row>
    <row r="19" spans="1:13" x14ac:dyDescent="0.25">
      <c r="A19" s="28">
        <v>10</v>
      </c>
      <c r="B19" s="46" t="s">
        <v>44</v>
      </c>
      <c r="C19" s="54" t="s">
        <v>91</v>
      </c>
      <c r="D19" s="50" t="s">
        <v>34</v>
      </c>
      <c r="E19" s="51" t="s">
        <v>35</v>
      </c>
      <c r="F19" s="53">
        <v>251110084189727</v>
      </c>
      <c r="G19" s="54" t="s">
        <v>73</v>
      </c>
      <c r="H19" s="55" t="s">
        <v>54</v>
      </c>
      <c r="I19" s="54" t="s">
        <v>102</v>
      </c>
      <c r="J19" s="54" t="s">
        <v>114</v>
      </c>
      <c r="K19" s="54">
        <v>45</v>
      </c>
      <c r="L19" s="52">
        <f t="shared" si="0"/>
        <v>5999</v>
      </c>
      <c r="M19" s="56">
        <v>269955</v>
      </c>
    </row>
    <row r="20" spans="1:13" x14ac:dyDescent="0.25">
      <c r="A20" s="28">
        <v>11</v>
      </c>
      <c r="B20" s="46" t="s">
        <v>44</v>
      </c>
      <c r="C20" s="54" t="s">
        <v>92</v>
      </c>
      <c r="D20" s="50" t="s">
        <v>34</v>
      </c>
      <c r="E20" s="51" t="s">
        <v>35</v>
      </c>
      <c r="F20" s="53">
        <v>251110084189681</v>
      </c>
      <c r="G20" s="54" t="s">
        <v>74</v>
      </c>
      <c r="H20" s="55" t="s">
        <v>58</v>
      </c>
      <c r="I20" s="54" t="s">
        <v>106</v>
      </c>
      <c r="J20" s="54" t="s">
        <v>39</v>
      </c>
      <c r="K20" s="54">
        <v>60</v>
      </c>
      <c r="L20" s="52">
        <f t="shared" si="0"/>
        <v>8000</v>
      </c>
      <c r="M20" s="56">
        <v>480000</v>
      </c>
    </row>
    <row r="21" spans="1:13" x14ac:dyDescent="0.25">
      <c r="A21" s="28">
        <v>12</v>
      </c>
      <c r="B21" s="46" t="s">
        <v>44</v>
      </c>
      <c r="C21" s="54" t="s">
        <v>93</v>
      </c>
      <c r="D21" s="50" t="s">
        <v>34</v>
      </c>
      <c r="E21" s="51" t="s">
        <v>35</v>
      </c>
      <c r="F21" s="53">
        <v>251110084189546</v>
      </c>
      <c r="G21" s="54" t="s">
        <v>75</v>
      </c>
      <c r="H21" s="55" t="s">
        <v>59</v>
      </c>
      <c r="I21" s="54" t="s">
        <v>107</v>
      </c>
      <c r="J21" s="54" t="s">
        <v>39</v>
      </c>
      <c r="K21" s="54">
        <v>100</v>
      </c>
      <c r="L21" s="52">
        <f t="shared" si="0"/>
        <v>12000</v>
      </c>
      <c r="M21" s="56">
        <v>1200000</v>
      </c>
    </row>
    <row r="22" spans="1:13" x14ac:dyDescent="0.25">
      <c r="A22" s="28">
        <v>13</v>
      </c>
      <c r="B22" s="46" t="s">
        <v>44</v>
      </c>
      <c r="C22" s="54" t="s">
        <v>94</v>
      </c>
      <c r="D22" s="50" t="s">
        <v>34</v>
      </c>
      <c r="E22" s="51" t="s">
        <v>35</v>
      </c>
      <c r="F22" s="53">
        <v>251110084189158</v>
      </c>
      <c r="G22" s="54" t="s">
        <v>76</v>
      </c>
      <c r="H22" s="55" t="s">
        <v>60</v>
      </c>
      <c r="I22" s="54" t="s">
        <v>108</v>
      </c>
      <c r="J22" s="54" t="s">
        <v>39</v>
      </c>
      <c r="K22" s="54">
        <v>100</v>
      </c>
      <c r="L22" s="52">
        <f t="shared" si="0"/>
        <v>7896</v>
      </c>
      <c r="M22" s="56">
        <v>789600</v>
      </c>
    </row>
    <row r="23" spans="1:13" x14ac:dyDescent="0.25">
      <c r="A23" s="28">
        <v>14</v>
      </c>
      <c r="B23" s="46" t="s">
        <v>44</v>
      </c>
      <c r="C23" s="54" t="s">
        <v>95</v>
      </c>
      <c r="D23" s="50" t="s">
        <v>34</v>
      </c>
      <c r="E23" s="51" t="s">
        <v>35</v>
      </c>
      <c r="F23" s="53">
        <v>251110084134668</v>
      </c>
      <c r="G23" s="54" t="s">
        <v>77</v>
      </c>
      <c r="H23" s="55" t="s">
        <v>60</v>
      </c>
      <c r="I23" s="54" t="s">
        <v>108</v>
      </c>
      <c r="J23" s="54" t="s">
        <v>115</v>
      </c>
      <c r="K23" s="54">
        <v>100</v>
      </c>
      <c r="L23" s="52">
        <f t="shared" si="0"/>
        <v>15568</v>
      </c>
      <c r="M23" s="56">
        <v>1556800</v>
      </c>
    </row>
    <row r="24" spans="1:13" x14ac:dyDescent="0.25">
      <c r="A24" s="28">
        <v>15</v>
      </c>
      <c r="B24" s="46" t="s">
        <v>44</v>
      </c>
      <c r="C24" s="54" t="s">
        <v>96</v>
      </c>
      <c r="D24" s="50" t="s">
        <v>34</v>
      </c>
      <c r="E24" s="51" t="s">
        <v>35</v>
      </c>
      <c r="F24" s="53">
        <v>251110084134676</v>
      </c>
      <c r="G24" s="54" t="s">
        <v>78</v>
      </c>
      <c r="H24" s="55" t="s">
        <v>61</v>
      </c>
      <c r="I24" s="54" t="s">
        <v>109</v>
      </c>
      <c r="J24" s="54" t="s">
        <v>39</v>
      </c>
      <c r="K24" s="54">
        <v>100</v>
      </c>
      <c r="L24" s="52">
        <f t="shared" si="0"/>
        <v>11200</v>
      </c>
      <c r="M24" s="56">
        <v>1120000</v>
      </c>
    </row>
    <row r="25" spans="1:13" x14ac:dyDescent="0.25">
      <c r="A25" s="28">
        <v>16</v>
      </c>
      <c r="B25" s="46" t="s">
        <v>44</v>
      </c>
      <c r="C25" s="54" t="s">
        <v>97</v>
      </c>
      <c r="D25" s="50" t="s">
        <v>34</v>
      </c>
      <c r="E25" s="51" t="s">
        <v>35</v>
      </c>
      <c r="F25" s="53">
        <v>251100864200796</v>
      </c>
      <c r="G25" s="54" t="s">
        <v>79</v>
      </c>
      <c r="H25" s="55" t="s">
        <v>62</v>
      </c>
      <c r="I25" s="54" t="s">
        <v>110</v>
      </c>
      <c r="J25" s="54" t="s">
        <v>42</v>
      </c>
      <c r="K25" s="54">
        <v>1</v>
      </c>
      <c r="L25" s="52">
        <f t="shared" si="0"/>
        <v>740925</v>
      </c>
      <c r="M25" s="56">
        <v>740925</v>
      </c>
    </row>
    <row r="26" spans="1:13" ht="30" x14ac:dyDescent="0.25">
      <c r="A26" s="28">
        <v>17</v>
      </c>
      <c r="B26" s="46" t="s">
        <v>44</v>
      </c>
      <c r="C26" s="54" t="s">
        <v>98</v>
      </c>
      <c r="D26" s="50" t="s">
        <v>34</v>
      </c>
      <c r="E26" s="51" t="s">
        <v>35</v>
      </c>
      <c r="F26" s="53">
        <v>251110084037647</v>
      </c>
      <c r="G26" s="54" t="s">
        <v>80</v>
      </c>
      <c r="H26" s="55" t="s">
        <v>50</v>
      </c>
      <c r="I26" s="54" t="s">
        <v>111</v>
      </c>
      <c r="J26" s="54" t="s">
        <v>43</v>
      </c>
      <c r="K26" s="54">
        <v>250</v>
      </c>
      <c r="L26" s="52">
        <f t="shared" si="0"/>
        <v>20000</v>
      </c>
      <c r="M26" s="56">
        <v>5000000</v>
      </c>
    </row>
    <row r="27" spans="1:13" ht="30" x14ac:dyDescent="0.25">
      <c r="A27" s="28">
        <v>18</v>
      </c>
      <c r="B27" s="46" t="s">
        <v>44</v>
      </c>
      <c r="C27" s="54" t="s">
        <v>98</v>
      </c>
      <c r="D27" s="50" t="s">
        <v>34</v>
      </c>
      <c r="E27" s="51" t="s">
        <v>35</v>
      </c>
      <c r="F27" s="53">
        <v>251110084037639</v>
      </c>
      <c r="G27" s="54" t="s">
        <v>81</v>
      </c>
      <c r="H27" s="55" t="s">
        <v>50</v>
      </c>
      <c r="I27" s="54" t="s">
        <v>111</v>
      </c>
      <c r="J27" s="54" t="s">
        <v>43</v>
      </c>
      <c r="K27" s="54">
        <v>10</v>
      </c>
      <c r="L27" s="52">
        <f t="shared" si="0"/>
        <v>30000</v>
      </c>
      <c r="M27" s="56">
        <v>300000</v>
      </c>
    </row>
    <row r="28" spans="1:13" x14ac:dyDescent="0.25">
      <c r="A28" s="28">
        <v>19</v>
      </c>
      <c r="B28" s="46" t="s">
        <v>44</v>
      </c>
      <c r="C28" s="54" t="s">
        <v>99</v>
      </c>
      <c r="D28" s="50" t="s">
        <v>34</v>
      </c>
      <c r="E28" s="51" t="s">
        <v>35</v>
      </c>
      <c r="F28" s="53">
        <v>251110084032282</v>
      </c>
      <c r="G28" s="54" t="s">
        <v>82</v>
      </c>
      <c r="H28" s="55" t="s">
        <v>63</v>
      </c>
      <c r="I28" s="54" t="s">
        <v>112</v>
      </c>
      <c r="J28" s="54" t="s">
        <v>38</v>
      </c>
      <c r="K28" s="54">
        <v>5</v>
      </c>
      <c r="L28" s="52">
        <f t="shared" si="0"/>
        <v>399840</v>
      </c>
      <c r="M28" s="56">
        <v>1999200</v>
      </c>
    </row>
    <row r="29" spans="1:13" x14ac:dyDescent="0.25">
      <c r="A29" s="28">
        <v>20</v>
      </c>
      <c r="B29" s="46" t="s">
        <v>44</v>
      </c>
      <c r="C29" s="54" t="s">
        <v>99</v>
      </c>
      <c r="D29" s="50" t="s">
        <v>34</v>
      </c>
      <c r="E29" s="51" t="s">
        <v>35</v>
      </c>
      <c r="F29" s="53">
        <v>251110084032295</v>
      </c>
      <c r="G29" s="54" t="s">
        <v>83</v>
      </c>
      <c r="H29" s="55" t="s">
        <v>63</v>
      </c>
      <c r="I29" s="54" t="s">
        <v>112</v>
      </c>
      <c r="J29" s="54" t="s">
        <v>38</v>
      </c>
      <c r="K29" s="54">
        <v>5</v>
      </c>
      <c r="L29" s="52">
        <f t="shared" si="0"/>
        <v>294980</v>
      </c>
      <c r="M29" s="56">
        <v>1474900</v>
      </c>
    </row>
    <row r="30" spans="1:13" x14ac:dyDescent="0.25">
      <c r="A30" s="28">
        <v>21</v>
      </c>
      <c r="B30" s="46" t="s">
        <v>44</v>
      </c>
      <c r="C30" s="54" t="s">
        <v>99</v>
      </c>
      <c r="D30" s="50" t="s">
        <v>34</v>
      </c>
      <c r="E30" s="51" t="s">
        <v>35</v>
      </c>
      <c r="F30" s="53">
        <v>251110084032262</v>
      </c>
      <c r="G30" s="54" t="s">
        <v>84</v>
      </c>
      <c r="H30" s="55" t="s">
        <v>63</v>
      </c>
      <c r="I30" s="54" t="s">
        <v>112</v>
      </c>
      <c r="J30" s="54" t="s">
        <v>38</v>
      </c>
      <c r="K30" s="54">
        <v>60</v>
      </c>
      <c r="L30" s="52">
        <f t="shared" si="0"/>
        <v>58688</v>
      </c>
      <c r="M30" s="56">
        <v>3521280</v>
      </c>
    </row>
    <row r="31" spans="1:13" x14ac:dyDescent="0.25">
      <c r="M31" s="24">
        <f>SUM(M10:M30)</f>
        <v>55852000</v>
      </c>
    </row>
  </sheetData>
  <autoFilter ref="A9:O30" xr:uid="{00000000-0009-0000-0000-000002000000}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J11"/>
  <sheetViews>
    <sheetView view="pageBreakPreview" zoomScale="85" zoomScaleNormal="85" zoomScaleSheetLayoutView="85" workbookViewId="0">
      <selection activeCell="E16" sqref="E16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76" t="s">
        <v>118</v>
      </c>
      <c r="B6" s="76"/>
      <c r="C6" s="76"/>
      <c r="D6" s="76"/>
      <c r="E6" s="76"/>
      <c r="F6" s="76"/>
      <c r="G6" s="76"/>
      <c r="H6" s="76"/>
      <c r="I6" s="25"/>
      <c r="J6" s="25"/>
    </row>
    <row r="7" spans="1:10" x14ac:dyDescent="0.25">
      <c r="H7" s="26"/>
    </row>
    <row r="8" spans="1:10" ht="49.5" customHeight="1" x14ac:dyDescent="0.25">
      <c r="A8" s="69" t="s">
        <v>6</v>
      </c>
      <c r="B8" s="69" t="s">
        <v>7</v>
      </c>
      <c r="C8" s="69" t="s">
        <v>32</v>
      </c>
      <c r="D8" s="69" t="s">
        <v>17</v>
      </c>
      <c r="E8" s="69" t="s">
        <v>4</v>
      </c>
      <c r="F8" s="77" t="s">
        <v>22</v>
      </c>
      <c r="G8" s="77"/>
      <c r="H8" s="69" t="s">
        <v>33</v>
      </c>
    </row>
    <row r="9" spans="1:10" ht="129" customHeight="1" x14ac:dyDescent="0.25">
      <c r="A9" s="70"/>
      <c r="B9" s="70"/>
      <c r="C9" s="70"/>
      <c r="D9" s="70"/>
      <c r="E9" s="70"/>
      <c r="F9" s="35" t="s">
        <v>28</v>
      </c>
      <c r="G9" s="35" t="s">
        <v>29</v>
      </c>
      <c r="H9" s="70"/>
    </row>
    <row r="10" spans="1:10" x14ac:dyDescent="0.25">
      <c r="A10" s="28">
        <v>0</v>
      </c>
      <c r="B10" s="57">
        <v>0</v>
      </c>
      <c r="C10" s="28">
        <v>0</v>
      </c>
      <c r="D10" s="30">
        <v>0</v>
      </c>
      <c r="E10" s="30">
        <v>0</v>
      </c>
      <c r="F10" s="31">
        <v>0</v>
      </c>
      <c r="G10" s="32">
        <v>0</v>
      </c>
      <c r="H10" s="33">
        <v>0</v>
      </c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</sheetData>
  <autoFilter ref="A9:J11" xr:uid="{00000000-0009-0000-0000-000003000000}"/>
  <mergeCells count="8"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79" t="s">
        <v>18</v>
      </c>
      <c r="B5" s="79"/>
      <c r="C5" s="79"/>
      <c r="D5" s="79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Исаков Хусниддин</cp:lastModifiedBy>
  <cp:lastPrinted>2021-04-20T06:03:10Z</cp:lastPrinted>
  <dcterms:created xsi:type="dcterms:W3CDTF">2020-01-15T07:42:43Z</dcterms:created>
  <dcterms:modified xsi:type="dcterms:W3CDTF">2025-10-21T14:43:33Z</dcterms:modified>
</cp:coreProperties>
</file>