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ЭтаКнига"/>
  <bookViews>
    <workbookView windowWidth="26720" windowHeight="11280"/>
  </bookViews>
  <sheets>
    <sheet name="5-илова " sheetId="24" r:id="rId1"/>
    <sheet name="ГТК" sheetId="23" state="hidden" r:id="rId2"/>
  </sheets>
  <definedNames>
    <definedName name="_xlnm._FilterDatabase" localSheetId="0" hidden="1">'5-илова '!$A$9:$O$129</definedName>
    <definedName name="_xlnm.Print_Titles" localSheetId="0">'5-илова '!$8:$8</definedName>
    <definedName name="_xlnm.Print_Area" localSheetId="0">'5-илова '!$A$1:$M$128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<sst xmlns="http://schemas.openxmlformats.org/spreadsheetml/2006/main" count="971" uniqueCount="307">
  <si>
    <t xml:space="preserve">2025 йилда II чорагида
Ёшлари ишлари агентлиги томонидан кам баҳоли ва тез эскирувчи буюмлар харид қилиш учун ўтказилган танловлар (тендерлар) ва амалга оширилган давлат харидлари тўғрисидаги
МАЪЛУМОТЛАР
</t>
  </si>
  <si>
    <t>Т/р</t>
  </si>
  <si>
    <t>Ҳисобот даври</t>
  </si>
  <si>
    <t>Харид қилинган товарлар ва хизматлар номи</t>
  </si>
  <si>
    <t>Молиялаштириш манбаси*</t>
  </si>
  <si>
    <t>Ҳарид жараёнини амалга ошириш тури</t>
  </si>
  <si>
    <t>Лот/шартнома рақами</t>
  </si>
  <si>
    <t>Пудратчи тўғрисида маълумотлар</t>
  </si>
  <si>
    <t>Харид қилинаётган товарлар (хизматлар) ўлчов бирлиги (имконият даражасида)</t>
  </si>
  <si>
    <t>Харид қилинаётган товарлар (хизматлар) миқдори (ҳажми)</t>
  </si>
  <si>
    <t>Битим (шартнома) бўйича товарлар (хизматлар) бир бирлиги нархи (тарифи)</t>
  </si>
  <si>
    <t>Харид қилинган товарлар (хизматлар) жами миқдори (ҳажми) қиймати 
(минг сўм)</t>
  </si>
  <si>
    <t>Пудратчи номи</t>
  </si>
  <si>
    <t>Корхона СТИРи</t>
  </si>
  <si>
    <t>II chorak</t>
  </si>
  <si>
    <t>Harakatlar dachigi</t>
  </si>
  <si>
    <t>Byudjet</t>
  </si>
  <si>
    <t>Elektron do‘kon</t>
  </si>
  <si>
    <t>3296761</t>
  </si>
  <si>
    <t>YTT AGAYEV RADIK ILYASOVICH</t>
  </si>
  <si>
    <t>32703862070039</t>
  </si>
  <si>
    <t>dona</t>
  </si>
  <si>
    <t>Kiberxafsizlik</t>
  </si>
  <si>
    <t>3221237</t>
  </si>
  <si>
    <t>Киберхавфсизлик маркази ДУК</t>
  </si>
  <si>
    <t>305907639</t>
  </si>
  <si>
    <t>to'plam</t>
  </si>
  <si>
    <t>toner</t>
  </si>
  <si>
    <t>3182784</t>
  </si>
  <si>
    <t>ЧП Gamma Toner Technology</t>
  </si>
  <si>
    <t>207102130</t>
  </si>
  <si>
    <t>3179306</t>
  </si>
  <si>
    <t>zoom</t>
  </si>
  <si>
    <t>3156732</t>
  </si>
  <si>
    <t>YATT Xamidova Alloma Faxriddin qizi</t>
  </si>
  <si>
    <t>41102950260099</t>
  </si>
  <si>
    <t>o't o'chirgich</t>
  </si>
  <si>
    <t>3125420</t>
  </si>
  <si>
    <t>YASMINA HALOL GROUP MCHJ</t>
  </si>
  <si>
    <t>310855101</t>
  </si>
  <si>
    <t>shit</t>
  </si>
  <si>
    <t>3118120</t>
  </si>
  <si>
    <t>SOBIR MASHRAF ХК</t>
  </si>
  <si>
    <t>302834677</t>
  </si>
  <si>
    <t>Ta'lim sohasidagi xizmatlar</t>
  </si>
  <si>
    <t>3411349</t>
  </si>
  <si>
    <t>Уз.Р.Бош прокуратура академияси</t>
  </si>
  <si>
    <t>200838518</t>
  </si>
  <si>
    <t>to'n</t>
  </si>
  <si>
    <t>3408785</t>
  </si>
  <si>
    <t>MEGAQUVVAT MCHJ</t>
  </si>
  <si>
    <t>310180373</t>
  </si>
  <si>
    <t>Papka</t>
  </si>
  <si>
    <t>3400411</t>
  </si>
  <si>
    <t>BRIGHTLOOM MCHJ</t>
  </si>
  <si>
    <t>312192254</t>
  </si>
  <si>
    <t>Ovqatlanish</t>
  </si>
  <si>
    <t>3396376</t>
  </si>
  <si>
    <t>OOO&lt;&lt;BAXODIR NYR SAVDO&gt;&gt;</t>
  </si>
  <si>
    <t>303790069</t>
  </si>
  <si>
    <t>odam</t>
  </si>
  <si>
    <t>Panno</t>
  </si>
  <si>
    <t>3383845</t>
  </si>
  <si>
    <t>Shaxmat</t>
  </si>
  <si>
    <t>3383838</t>
  </si>
  <si>
    <t>3383824</t>
  </si>
  <si>
    <t>3382141</t>
  </si>
  <si>
    <t>Ruchka</t>
  </si>
  <si>
    <t>3378972</t>
  </si>
  <si>
    <t>Qog'oz sumka</t>
  </si>
  <si>
    <t>3378500</t>
  </si>
  <si>
    <t>Blaknot</t>
  </si>
  <si>
    <t>3378501</t>
  </si>
  <si>
    <t>Buklet</t>
  </si>
  <si>
    <t>3378416</t>
  </si>
  <si>
    <t>Diplom</t>
  </si>
  <si>
    <t>3378251</t>
  </si>
  <si>
    <t>Suv</t>
  </si>
  <si>
    <t>3378191</t>
  </si>
  <si>
    <t>Noutbuk</t>
  </si>
  <si>
    <t>3370526</t>
  </si>
  <si>
    <t>YTT BURXANOVA GALINA KAYUMOVNA</t>
  </si>
  <si>
    <t>42109680260039</t>
  </si>
  <si>
    <t>Bookreader</t>
  </si>
  <si>
    <t>3370377</t>
  </si>
  <si>
    <t>Vivitka</t>
  </si>
  <si>
    <t>3366983</t>
  </si>
  <si>
    <t>ИП КАРИМОВ А,А</t>
  </si>
  <si>
    <t>32709860230011</t>
  </si>
  <si>
    <t>Statuvetka</t>
  </si>
  <si>
    <t>3366937</t>
  </si>
  <si>
    <t>3365111</t>
  </si>
  <si>
    <t>OOO Outdoor Advertising Group</t>
  </si>
  <si>
    <t>301826164</t>
  </si>
  <si>
    <t>Taklifnoma</t>
  </si>
  <si>
    <t>3365110</t>
  </si>
  <si>
    <t>Banner</t>
  </si>
  <si>
    <t>3365108</t>
  </si>
  <si>
    <t>kv</t>
  </si>
  <si>
    <t>Bayroqcha</t>
  </si>
  <si>
    <t>3340661</t>
  </si>
  <si>
    <t>YTT XASANOV SARVAR MAXMUDJONOVICH</t>
  </si>
  <si>
    <t>31308880760028</t>
  </si>
  <si>
    <t>Futbolka</t>
  </si>
  <si>
    <t>3335615</t>
  </si>
  <si>
    <t>INNOVAMED DEVICES MCHJ</t>
  </si>
  <si>
    <t>312108459</t>
  </si>
  <si>
    <t>kepka</t>
  </si>
  <si>
    <t>3335623</t>
  </si>
  <si>
    <t>TRADE RETAIL 89 MCHJ</t>
  </si>
  <si>
    <t>309574348</t>
  </si>
  <si>
    <t>3335536</t>
  </si>
  <si>
    <t>3329550</t>
  </si>
  <si>
    <t>SAM GOR 777 MCHJ</t>
  </si>
  <si>
    <t>311975410</t>
  </si>
  <si>
    <t>Vizitka</t>
  </si>
  <si>
    <t>3326274</t>
  </si>
  <si>
    <t>Reja daftar</t>
  </si>
  <si>
    <t>3308598</t>
  </si>
  <si>
    <t>ООО HURDIYOR-MAKON</t>
  </si>
  <si>
    <t>308639344</t>
  </si>
  <si>
    <t>3308051</t>
  </si>
  <si>
    <t>YTT NARKULOV JOXONGIR SHUXRATOVICH</t>
  </si>
  <si>
    <t>30907902940034</t>
  </si>
  <si>
    <t>3307328</t>
  </si>
  <si>
    <t>3307159</t>
  </si>
  <si>
    <t>OPENPATH MCHJ</t>
  </si>
  <si>
    <t>311768564</t>
  </si>
  <si>
    <t>3306272</t>
  </si>
  <si>
    <t>Poster</t>
  </si>
  <si>
    <t>3303285</t>
  </si>
  <si>
    <t>3303279</t>
  </si>
  <si>
    <t>3303266</t>
  </si>
  <si>
    <t>Kalendar</t>
  </si>
  <si>
    <t>3303040</t>
  </si>
  <si>
    <t>3303027</t>
  </si>
  <si>
    <t>3303026</t>
  </si>
  <si>
    <t>Gul</t>
  </si>
  <si>
    <t>3302619</t>
  </si>
  <si>
    <t>OOO TOSHKENT GULLARI GROUP</t>
  </si>
  <si>
    <t>305918284</t>
  </si>
  <si>
    <t>Transport xizmati</t>
  </si>
  <si>
    <t>3302543</t>
  </si>
  <si>
    <t>shartli birlik</t>
  </si>
  <si>
    <t>Bayroq</t>
  </si>
  <si>
    <t>3298022</t>
  </si>
  <si>
    <t>YATT BORIYEVAZIYODA</t>
  </si>
  <si>
    <t>40909976520078</t>
  </si>
  <si>
    <t>3298015</t>
  </si>
  <si>
    <t>Sumka</t>
  </si>
  <si>
    <t>3298014</t>
  </si>
  <si>
    <t>3298018</t>
  </si>
  <si>
    <t>Parus bayroq</t>
  </si>
  <si>
    <t>3298012</t>
  </si>
  <si>
    <t>NIVEL MCHJ</t>
  </si>
  <si>
    <t>312087874</t>
  </si>
  <si>
    <t>3297954</t>
  </si>
  <si>
    <t>TIMFERSAM BIZNES MCHJ</t>
  </si>
  <si>
    <t>311877889</t>
  </si>
  <si>
    <t>3297923</t>
  </si>
  <si>
    <t>Kitob</t>
  </si>
  <si>
    <t>3295858</t>
  </si>
  <si>
    <t>ООО IJOD STUDIO</t>
  </si>
  <si>
    <t>306837488</t>
  </si>
  <si>
    <t>3295200</t>
  </si>
  <si>
    <t>ООО MY OFFICE STATIONERY</t>
  </si>
  <si>
    <t>307048170</t>
  </si>
  <si>
    <t>Termos</t>
  </si>
  <si>
    <t>3295152</t>
  </si>
  <si>
    <t>3295149</t>
  </si>
  <si>
    <t>3285295</t>
  </si>
  <si>
    <t>AKADEMNASHR NMM MЧЖ</t>
  </si>
  <si>
    <t>205225905</t>
  </si>
  <si>
    <t>3277272</t>
  </si>
  <si>
    <t>3274463</t>
  </si>
  <si>
    <t>3274462</t>
  </si>
  <si>
    <t>Bloknot</t>
  </si>
  <si>
    <t>3274351</t>
  </si>
  <si>
    <t>3274370</t>
  </si>
  <si>
    <t>KANS SHOP XK</t>
  </si>
  <si>
    <t>306089114</t>
  </si>
  <si>
    <t>Kubok</t>
  </si>
  <si>
    <t>3274126</t>
  </si>
  <si>
    <t>YTT KARIMOV HUSAN KOMIL O?G?LI</t>
  </si>
  <si>
    <t>32207911591480</t>
  </si>
  <si>
    <t>Ramka</t>
  </si>
  <si>
    <t>3274149</t>
  </si>
  <si>
    <t>3273407</t>
  </si>
  <si>
    <t>YANGI ASR AVLODI МЧЖ</t>
  </si>
  <si>
    <t>202967926</t>
  </si>
  <si>
    <t>3270051</t>
  </si>
  <si>
    <t>HORECA EDGE MAS`ULIYATI CHEKLANGAN JAMIYAT</t>
  </si>
  <si>
    <t>311602898</t>
  </si>
  <si>
    <t>Velosipet</t>
  </si>
  <si>
    <t>3265257</t>
  </si>
  <si>
    <t>3248813</t>
  </si>
  <si>
    <t>3248797</t>
  </si>
  <si>
    <t>3243098</t>
  </si>
  <si>
    <t>Chopper</t>
  </si>
  <si>
    <t>3243092</t>
  </si>
  <si>
    <t>YTT SAYIBOV BOTIR ABDIXAKIMOVICH</t>
  </si>
  <si>
    <t>51111046230060</t>
  </si>
  <si>
    <t>Medal</t>
  </si>
  <si>
    <t>3243102</t>
  </si>
  <si>
    <t>Oltinbek Servis Nur MChJ</t>
  </si>
  <si>
    <t>304132591</t>
  </si>
  <si>
    <t>Termopot</t>
  </si>
  <si>
    <t>3243090</t>
  </si>
  <si>
    <t>YTT MATKARIMOVA NODIRA AZAMATOVNA</t>
  </si>
  <si>
    <t>41909940210142</t>
  </si>
  <si>
    <t xml:space="preserve">Mikrafon </t>
  </si>
  <si>
    <t>3241553</t>
  </si>
  <si>
    <t>3236060</t>
  </si>
  <si>
    <t>YTT KLEVETOVA ANNA VADIMOVNA</t>
  </si>
  <si>
    <t>42904966590057</t>
  </si>
  <si>
    <t>Planshet</t>
  </si>
  <si>
    <t>3236044</t>
  </si>
  <si>
    <t>3235342</t>
  </si>
  <si>
    <t>Monoblok</t>
  </si>
  <si>
    <t>3235326</t>
  </si>
  <si>
    <t>3235334</t>
  </si>
  <si>
    <t>3235313</t>
  </si>
  <si>
    <t>3233854</t>
  </si>
  <si>
    <t>3222480</t>
  </si>
  <si>
    <t>Shopper sumka</t>
  </si>
  <si>
    <t>3222471</t>
  </si>
  <si>
    <t>GLOBAL UNIFORM BIZNES MCHJ</t>
  </si>
  <si>
    <t>312045790</t>
  </si>
  <si>
    <t>3222458</t>
  </si>
  <si>
    <t>3222449</t>
  </si>
  <si>
    <t>3222397</t>
  </si>
  <si>
    <t>Products-Media ООО</t>
  </si>
  <si>
    <t>309753267</t>
  </si>
  <si>
    <t>Beyjik</t>
  </si>
  <si>
    <t>3222388</t>
  </si>
  <si>
    <t>ODIL BEST TRADE  OBT MCHJ</t>
  </si>
  <si>
    <t>309576899</t>
  </si>
  <si>
    <t>Kepka</t>
  </si>
  <si>
    <t>3222337</t>
  </si>
  <si>
    <t>3126820</t>
  </si>
  <si>
    <t>ZIYODULLOYEV AMINJON AZIMJON O?G?LI Ятт</t>
  </si>
  <si>
    <t>52505045310042</t>
  </si>
  <si>
    <t>3219653</t>
  </si>
  <si>
    <t>3219601</t>
  </si>
  <si>
    <t>3219544</t>
  </si>
  <si>
    <t>YTT NORTOJIYEV AZIZBEK RAVSHAN O?G?LI</t>
  </si>
  <si>
    <t>50908056310049</t>
  </si>
  <si>
    <t>Tasma</t>
  </si>
  <si>
    <t>3219531</t>
  </si>
  <si>
    <t>YUNUSXON FAYZ BARAKA MCHJ</t>
  </si>
  <si>
    <t>310847087</t>
  </si>
  <si>
    <t>m</t>
  </si>
  <si>
    <t>3219561</t>
  </si>
  <si>
    <t>3219508</t>
  </si>
  <si>
    <t>ООО MAX KANS</t>
  </si>
  <si>
    <t>305295610</t>
  </si>
  <si>
    <t>3214873</t>
  </si>
  <si>
    <t>Quloqchin</t>
  </si>
  <si>
    <t>3192840</t>
  </si>
  <si>
    <t>ЯТТ Таджибаева Нилуфар Адхамжановна</t>
  </si>
  <si>
    <t>40412774260038</t>
  </si>
  <si>
    <t>3192839</t>
  </si>
  <si>
    <t>Aqilliy kalonka</t>
  </si>
  <si>
    <t>3192838</t>
  </si>
  <si>
    <t>3192837</t>
  </si>
  <si>
    <t>YTT ABDULLAYEV ASRORBEK MAQSUD O?G?LI</t>
  </si>
  <si>
    <t>30105963170014</t>
  </si>
  <si>
    <t>3182806</t>
  </si>
  <si>
    <t>3182804</t>
  </si>
  <si>
    <t>3182802</t>
  </si>
  <si>
    <t>BOYSUN IMKON PLYUS MCHJ</t>
  </si>
  <si>
    <t>300936091</t>
  </si>
  <si>
    <t>3181664</t>
  </si>
  <si>
    <t>Гофур Гулом номидаги нашриёт-матбаа ижодий уйи</t>
  </si>
  <si>
    <t>200935397</t>
  </si>
  <si>
    <t>3172740</t>
  </si>
  <si>
    <t>3172683</t>
  </si>
  <si>
    <t>3172710</t>
  </si>
  <si>
    <t>OOO HE ART COVER</t>
  </si>
  <si>
    <t>307961359</t>
  </si>
  <si>
    <t>Xudi</t>
  </si>
  <si>
    <t>3137418</t>
  </si>
  <si>
    <t>YTT RO?ZIQULOVA MADINABONU BAHODIR QIZI</t>
  </si>
  <si>
    <t>62109036140035</t>
  </si>
  <si>
    <t>3137295</t>
  </si>
  <si>
    <t>OOO MAXOCOM</t>
  </si>
  <si>
    <t>304920459</t>
  </si>
  <si>
    <t>3130504</t>
  </si>
  <si>
    <t>Kubik</t>
  </si>
  <si>
    <t>3129592</t>
  </si>
  <si>
    <t>3129563</t>
  </si>
  <si>
    <t>ruchka</t>
  </si>
  <si>
    <t>3126696</t>
  </si>
  <si>
    <t>BUSINESS  RING Mas?uliyati cheklangan jamiyati</t>
  </si>
  <si>
    <t>306098554</t>
  </si>
  <si>
    <t>3126671</t>
  </si>
  <si>
    <t>Qalam</t>
  </si>
  <si>
    <t>3126655</t>
  </si>
  <si>
    <t>3126630</t>
  </si>
  <si>
    <t>YTT SAYITQULOV DILSHOD MUXIDDIN O?G?LI</t>
  </si>
  <si>
    <t>51804036140044</t>
  </si>
  <si>
    <t>3126609</t>
  </si>
  <si>
    <t xml:space="preserve"> 20____ йилда 
Тадбиркорлик субъектларига берилган божхона имтиёзлар тўғрисида
МАЪЛУМОТ</t>
  </si>
  <si>
    <t>№</t>
  </si>
  <si>
    <t>Тадбиркорлик субъекти номи</t>
  </si>
  <si>
    <t>СТИР</t>
  </si>
  <si>
    <t>Жами имтиёз берилган сумма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</si>
</sst>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£&quot;* #,##0_-;\-&quot;£&quot;* #,##0_-;_-&quot;£&quot;* &quot;-&quot;_-;_-@_-"/>
    <numFmt numFmtId="44" formatCode="_-&quot;£&quot;* #,##0.00_-;\-&quot;£&quot;* #,##0.00_-;_-&quot;£&quot;* &quot;-&quot;??_-;_-@_-"/>
    <numFmt numFmtId="176" formatCode="_-* #,##0.00\ _₽_-;\-* #,##0.00\ _₽_-;_-* &quot;-&quot;??\ _₽_-;_-@_-"/>
    <numFmt numFmtId="177" formatCode="#,##0.0_ ;[Red]\-#,##0.0\ "/>
  </numFmts>
  <fonts count="32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b/>
      <sz val="10"/>
      <color rgb="FF000000"/>
      <name val="Arial"/>
      <charset val="204"/>
    </font>
    <font>
      <b/>
      <sz val="10"/>
      <name val="Arial"/>
      <charset val="204"/>
    </font>
    <font>
      <sz val="10"/>
      <color rgb="FF000000"/>
      <name val="Arial"/>
      <charset val="204"/>
    </font>
    <font>
      <sz val="13"/>
      <name val="Times New Roman"/>
      <charset val="204"/>
    </font>
    <font>
      <b/>
      <sz val="13"/>
      <name val="Times New Roman"/>
      <charset val="204"/>
    </font>
    <font>
      <sz val="11"/>
      <color indexed="8"/>
      <name val="Times New Roman"/>
      <charset val="204"/>
    </font>
    <font>
      <sz val="14"/>
      <name val="Times New Roman"/>
      <charset val="204"/>
    </font>
    <font>
      <sz val="14"/>
      <color theme="1"/>
      <name val="Times New Roman"/>
      <charset val="204"/>
    </font>
    <font>
      <b/>
      <sz val="13"/>
      <color theme="1"/>
      <name val="Times New Roman"/>
      <charset val="204"/>
    </font>
    <font>
      <sz val="13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5" borderId="8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177" fontId="4" fillId="0" borderId="2" xfId="0" applyNumberFormat="1" applyFont="1" applyFill="1" applyBorder="1" applyAlignment="1">
      <alignment horizontal="right" vertical="center"/>
    </xf>
    <xf numFmtId="3" fontId="5" fillId="0" borderId="0" xfId="0" applyNumberFormat="1" applyFont="1" applyFill="1" applyAlignment="1">
      <alignment horizontal="left" vertical="center" wrapText="1"/>
    </xf>
    <xf numFmtId="3" fontId="5" fillId="0" borderId="0" xfId="0" applyNumberFormat="1" applyFont="1" applyFill="1" applyAlignment="1">
      <alignment horizontal="center" vertical="center" wrapText="1"/>
    </xf>
    <xf numFmtId="3" fontId="5" fillId="0" borderId="0" xfId="0" applyNumberFormat="1" applyFont="1" applyFill="1" applyAlignment="1">
      <alignment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3" xfId="0" applyNumberFormat="1" applyFont="1" applyFill="1" applyBorder="1" applyAlignment="1">
      <alignment horizontal="center" vertical="center" wrapText="1"/>
    </xf>
    <xf numFmtId="3" fontId="5" fillId="0" borderId="3" xfId="0" applyNumberFormat="1" applyFont="1" applyFill="1" applyBorder="1" applyAlignment="1">
      <alignment horizontal="center" vertical="center" wrapText="1"/>
    </xf>
    <xf numFmtId="58" fontId="7" fillId="0" borderId="3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/>
    </xf>
    <xf numFmtId="3" fontId="10" fillId="0" borderId="3" xfId="0" applyNumberFormat="1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" fontId="8" fillId="0" borderId="3" xfId="0" applyNumberFormat="1" applyFont="1" applyFill="1" applyBorder="1" applyAlignment="1" applyProtection="1">
      <alignment horizontal="center" vertical="center"/>
    </xf>
    <xf numFmtId="0" fontId="11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vertical="center" wrapText="1"/>
    </xf>
    <xf numFmtId="3" fontId="5" fillId="0" borderId="0" xfId="0" applyNumberFormat="1" applyFont="1" applyFill="1" applyAlignment="1">
      <alignment horizontal="center" vertical="top" wrapText="1"/>
    </xf>
    <xf numFmtId="176" fontId="8" fillId="0" borderId="3" xfId="1" applyFont="1" applyFill="1" applyBorder="1" applyAlignment="1" applyProtection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10</xdr:col>
      <xdr:colOff>324971</xdr:colOff>
      <xdr:row>0</xdr:row>
      <xdr:rowOff>56029</xdr:rowOff>
    </xdr:from>
    <xdr:ext cx="3070653" cy="1089660"/>
    <xdr:sp>
      <xdr:nvSpPr>
        <xdr:cNvPr id="2" name="Текст 3"/>
        <xdr:cNvSpPr txBox="1">
          <a:spLocks noChangeArrowheads="1"/>
        </xdr:cNvSpPr>
      </xdr:nvSpPr>
      <xdr:spPr>
        <a:xfrm>
          <a:off x="20132675" y="55880"/>
          <a:ext cx="3070860" cy="108966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</a:ln>
      </xdr:spPr>
      <xdr:txBody>
        <a:bodyPr wrap="none" lIns="27432" tIns="27432" rIns="27432" bIns="0" anchor="ctr">
          <a:noAutofit/>
        </a:bodyPr>
        <a:lstStyle/>
        <a:p>
          <a:pPr algn="ctr" rtl="0"/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Бюджет жараёнининг очиқлигини таъминлаш </a:t>
          </a:r>
          <a:endParaRPr lang="ru-RU" sz="1100" b="0"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  <a:p>
          <a:pPr algn="ctr" rtl="0"/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мақсадида расмий веб-сайтларда маълумотларни </a:t>
          </a:r>
          <a:endParaRPr lang="ru-RU" sz="1100" b="0"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  <a:p>
          <a:pPr algn="ctr" rtl="0"/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жойлаштириш тартиби тўғрисидаги низомга</a:t>
          </a:r>
          <a:endParaRPr lang="ru-RU" sz="1100" b="0"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  <a:p>
          <a:pPr algn="ctr" rtl="0"/>
          <a:r>
            <a:rPr lang="ru-RU" sz="1200" b="0" i="0" baseline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5-</a:t>
          </a:r>
          <a:r>
            <a:rPr lang="ru-RU" sz="1100" b="0" i="0" baseline="0">
              <a:effectLst/>
              <a:latin typeface="+mn-lt"/>
              <a:ea typeface="+mn-ea"/>
              <a:cs typeface="+mn-cs"/>
            </a:rPr>
            <a:t>ИЛОВА</a:t>
          </a:r>
          <a:endParaRPr lang="ru-RU" sz="1200"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219075</xdr:colOff>
      <xdr:row>0</xdr:row>
      <xdr:rowOff>0</xdr:rowOff>
    </xdr:from>
    <xdr:ext cx="3070653" cy="998220"/>
    <xdr:sp>
      <xdr:nvSpPr>
        <xdr:cNvPr id="2" name="Текст 3"/>
        <xdr:cNvSpPr txBox="1">
          <a:spLocks noChangeArrowheads="1"/>
        </xdr:cNvSpPr>
      </xdr:nvSpPr>
      <xdr:spPr>
        <a:xfrm>
          <a:off x="5618480" y="0"/>
          <a:ext cx="3070225" cy="99822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</a:ln>
      </xdr:spPr>
      <xdr:txBody>
        <a:bodyPr wrap="none" lIns="27432" tIns="27432" rIns="27432" bIns="0" anchor="t">
          <a:noAutofit/>
        </a:bodyPr>
        <a:lstStyle/>
        <a:p>
          <a:pPr algn="ctr" rtl="0"/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Бюджет жараёнининг очиқлигини таъминлаш </a:t>
          </a:r>
          <a:endParaRPr lang="ru-RU" sz="1100" b="0"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  <a:p>
          <a:pPr algn="ctr" rtl="0"/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мақсадида расмий веб-сайтларда маълумотларни </a:t>
          </a:r>
          <a:endParaRPr lang="ru-RU" sz="1100" b="0"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  <a:p>
          <a:pPr algn="ctr" rtl="0"/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жойлаштириш тартиби тўғрисида</a:t>
          </a:r>
          <a:b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</a:br>
          <a:r>
            <a:rPr lang="ru-RU" sz="1100" b="0"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низомга</a:t>
          </a:r>
          <a:endParaRPr lang="ru-RU" sz="1100" b="0"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  <a:p>
          <a:pPr algn="ctr" rtl="0"/>
          <a:r>
            <a:rPr lang="ru-RU" sz="1200" b="0" i="0" baseline="0">
              <a:solidFill>
                <a:srgbClr val="FF0000"/>
              </a:solidFill>
              <a:effectLst/>
              <a:latin typeface="Times New Roman" panose="02020503050405090304" pitchFamily="18" charset="0"/>
              <a:ea typeface="+mn-ea"/>
              <a:cs typeface="Times New Roman" panose="02020503050405090304" pitchFamily="18" charset="0"/>
            </a:rPr>
            <a:t>10-илова</a:t>
          </a:r>
          <a:endParaRPr lang="ru-RU" sz="1200" b="0" i="0" baseline="0">
            <a:solidFill>
              <a:srgbClr val="FF0000"/>
            </a:solidFill>
            <a:effectLst/>
            <a:latin typeface="Times New Roman" panose="02020503050405090304" pitchFamily="18" charset="0"/>
            <a:ea typeface="+mn-ea"/>
            <a:cs typeface="Times New Roman" panose="02020503050405090304" pitchFamily="18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129"/>
  <sheetViews>
    <sheetView tabSelected="1" view="pageBreakPreview" zoomScale="85" zoomScaleNormal="85" topLeftCell="D1" workbookViewId="0">
      <selection activeCell="A7" sqref="A7"/>
    </sheetView>
  </sheetViews>
  <sheetFormatPr defaultColWidth="9" defaultRowHeight="19.2"/>
  <cols>
    <col min="1" max="1" width="5.140625" style="6" customWidth="1"/>
    <col min="2" max="2" width="11.140625" style="7" customWidth="1"/>
    <col min="3" max="3" width="30.859375" style="8" customWidth="1"/>
    <col min="4" max="4" width="19.140625" style="7" customWidth="1"/>
    <col min="5" max="5" width="25" style="7" customWidth="1"/>
    <col min="6" max="6" width="28" style="7" customWidth="1"/>
    <col min="7" max="7" width="22.7109375" style="7" customWidth="1"/>
    <col min="8" max="8" width="43" style="7" customWidth="1"/>
    <col min="9" max="9" width="24" style="7" customWidth="1"/>
    <col min="10" max="10" width="34.7109375" style="7" customWidth="1"/>
    <col min="11" max="11" width="15.7109375" style="7" customWidth="1"/>
    <col min="12" max="13" width="24.140625" style="7" customWidth="1"/>
    <col min="14" max="15" width="15.7109375" style="6" customWidth="1"/>
    <col min="16" max="19" width="18.7109375" style="6" customWidth="1"/>
    <col min="20" max="25" width="15.7109375" style="6" customWidth="1"/>
    <col min="26" max="16384" width="9.140625" style="6"/>
  </cols>
  <sheetData>
    <row r="1" spans="12:13">
      <c r="L1" s="19"/>
      <c r="M1" s="19"/>
    </row>
    <row r="2" spans="12:13">
      <c r="L2" s="19"/>
      <c r="M2" s="19"/>
    </row>
    <row r="3" spans="12:13">
      <c r="L3" s="19"/>
      <c r="M3" s="19"/>
    </row>
    <row r="4" spans="12:13">
      <c r="L4" s="19"/>
      <c r="M4" s="19"/>
    </row>
    <row r="6" ht="77.25" customHeight="1" spans="1:15">
      <c r="A6" s="9" t="s">
        <v>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20"/>
      <c r="O6" s="20"/>
    </row>
    <row r="7" spans="13:13">
      <c r="M7" s="21"/>
    </row>
    <row r="8" ht="49.5" customHeight="1" spans="1:13">
      <c r="A8" s="10" t="s">
        <v>1</v>
      </c>
      <c r="B8" s="10" t="s">
        <v>2</v>
      </c>
      <c r="C8" s="10" t="s">
        <v>3</v>
      </c>
      <c r="D8" s="10" t="s">
        <v>4</v>
      </c>
      <c r="E8" s="10" t="s">
        <v>5</v>
      </c>
      <c r="F8" s="10" t="s">
        <v>6</v>
      </c>
      <c r="G8" s="10"/>
      <c r="H8" s="16" t="s">
        <v>7</v>
      </c>
      <c r="I8" s="16"/>
      <c r="J8" s="10" t="s">
        <v>8</v>
      </c>
      <c r="K8" s="10" t="s">
        <v>9</v>
      </c>
      <c r="L8" s="10" t="s">
        <v>10</v>
      </c>
      <c r="M8" s="10" t="s">
        <v>11</v>
      </c>
    </row>
    <row r="9" ht="129" customHeight="1" spans="1:13">
      <c r="A9" s="10"/>
      <c r="B9" s="10"/>
      <c r="C9" s="10"/>
      <c r="D9" s="10"/>
      <c r="E9" s="10"/>
      <c r="F9" s="10"/>
      <c r="G9" s="10"/>
      <c r="H9" s="16" t="s">
        <v>12</v>
      </c>
      <c r="I9" s="16" t="s">
        <v>13</v>
      </c>
      <c r="J9" s="10"/>
      <c r="K9" s="10"/>
      <c r="L9" s="10"/>
      <c r="M9" s="10"/>
    </row>
    <row r="10" ht="21" spans="1:13">
      <c r="A10" s="11">
        <v>1</v>
      </c>
      <c r="B10" s="12" t="s">
        <v>14</v>
      </c>
      <c r="C10" s="13" t="s">
        <v>15</v>
      </c>
      <c r="D10" s="14" t="s">
        <v>16</v>
      </c>
      <c r="E10" s="17" t="s">
        <v>17</v>
      </c>
      <c r="F10" s="18">
        <v>251110083871740</v>
      </c>
      <c r="G10" s="15" t="s">
        <v>18</v>
      </c>
      <c r="H10" s="13" t="s">
        <v>19</v>
      </c>
      <c r="I10" s="15" t="s">
        <v>20</v>
      </c>
      <c r="J10" s="13" t="s">
        <v>21</v>
      </c>
      <c r="K10" s="13">
        <v>6</v>
      </c>
      <c r="L10" s="11">
        <f>+M10/K10</f>
        <v>150000</v>
      </c>
      <c r="M10" s="22">
        <v>900000</v>
      </c>
    </row>
    <row r="11" ht="21" spans="1:13">
      <c r="A11" s="11">
        <v>2</v>
      </c>
      <c r="B11" s="12" t="s">
        <v>14</v>
      </c>
      <c r="C11" s="13" t="s">
        <v>22</v>
      </c>
      <c r="D11" s="14" t="s">
        <v>16</v>
      </c>
      <c r="E11" s="17" t="s">
        <v>17</v>
      </c>
      <c r="F11" s="18">
        <v>251110083803578</v>
      </c>
      <c r="G11" s="15" t="s">
        <v>23</v>
      </c>
      <c r="H11" s="13" t="s">
        <v>24</v>
      </c>
      <c r="I11" s="15" t="s">
        <v>25</v>
      </c>
      <c r="J11" s="13" t="s">
        <v>26</v>
      </c>
      <c r="K11" s="13">
        <v>1</v>
      </c>
      <c r="L11" s="11">
        <f t="shared" ref="L11:L74" si="0">+M11/K11</f>
        <v>14844417</v>
      </c>
      <c r="M11" s="22">
        <v>14844417</v>
      </c>
    </row>
    <row r="12" ht="21" spans="1:13">
      <c r="A12" s="11">
        <v>3</v>
      </c>
      <c r="B12" s="12" t="s">
        <v>14</v>
      </c>
      <c r="C12" s="13" t="s">
        <v>27</v>
      </c>
      <c r="D12" s="14" t="s">
        <v>16</v>
      </c>
      <c r="E12" s="17" t="s">
        <v>17</v>
      </c>
      <c r="F12" s="18">
        <v>251110083765324</v>
      </c>
      <c r="G12" s="15" t="s">
        <v>28</v>
      </c>
      <c r="H12" s="13" t="s">
        <v>29</v>
      </c>
      <c r="I12" s="15" t="s">
        <v>30</v>
      </c>
      <c r="J12" s="13" t="s">
        <v>21</v>
      </c>
      <c r="K12" s="13">
        <v>4</v>
      </c>
      <c r="L12" s="11">
        <f t="shared" si="0"/>
        <v>250000</v>
      </c>
      <c r="M12" s="22">
        <v>1000000</v>
      </c>
    </row>
    <row r="13" ht="21" spans="1:13">
      <c r="A13" s="11">
        <v>4</v>
      </c>
      <c r="B13" s="12" t="s">
        <v>14</v>
      </c>
      <c r="C13" s="13" t="s">
        <v>27</v>
      </c>
      <c r="D13" s="14" t="s">
        <v>16</v>
      </c>
      <c r="E13" s="17" t="s">
        <v>17</v>
      </c>
      <c r="F13" s="18">
        <v>251110083761717</v>
      </c>
      <c r="G13" s="15" t="s">
        <v>31</v>
      </c>
      <c r="H13" s="13" t="s">
        <v>29</v>
      </c>
      <c r="I13" s="15" t="s">
        <v>30</v>
      </c>
      <c r="J13" s="13" t="s">
        <v>21</v>
      </c>
      <c r="K13" s="13">
        <v>4</v>
      </c>
      <c r="L13" s="11">
        <f t="shared" si="0"/>
        <v>250000</v>
      </c>
      <c r="M13" s="22">
        <v>1000000</v>
      </c>
    </row>
    <row r="14" ht="21" spans="1:13">
      <c r="A14" s="11">
        <v>5</v>
      </c>
      <c r="B14" s="12" t="s">
        <v>14</v>
      </c>
      <c r="C14" s="13" t="s">
        <v>32</v>
      </c>
      <c r="D14" s="14" t="s">
        <v>16</v>
      </c>
      <c r="E14" s="17" t="s">
        <v>17</v>
      </c>
      <c r="F14" s="18">
        <v>251110083734507</v>
      </c>
      <c r="G14" s="15" t="s">
        <v>33</v>
      </c>
      <c r="H14" s="13" t="s">
        <v>34</v>
      </c>
      <c r="I14" s="15" t="s">
        <v>35</v>
      </c>
      <c r="J14" s="13" t="s">
        <v>26</v>
      </c>
      <c r="K14" s="13">
        <v>2</v>
      </c>
      <c r="L14" s="11">
        <f t="shared" si="0"/>
        <v>1650000</v>
      </c>
      <c r="M14" s="22">
        <v>3300000</v>
      </c>
    </row>
    <row r="15" ht="21" spans="1:13">
      <c r="A15" s="11">
        <v>6</v>
      </c>
      <c r="B15" s="12" t="s">
        <v>14</v>
      </c>
      <c r="C15" s="13" t="s">
        <v>36</v>
      </c>
      <c r="D15" s="14" t="s">
        <v>16</v>
      </c>
      <c r="E15" s="17" t="s">
        <v>17</v>
      </c>
      <c r="F15" s="18">
        <v>251110083697918</v>
      </c>
      <c r="G15" s="15" t="s">
        <v>37</v>
      </c>
      <c r="H15" s="13" t="s">
        <v>38</v>
      </c>
      <c r="I15" s="15" t="s">
        <v>39</v>
      </c>
      <c r="J15" s="13" t="s">
        <v>21</v>
      </c>
      <c r="K15" s="13">
        <v>60</v>
      </c>
      <c r="L15" s="11">
        <f t="shared" si="0"/>
        <v>114300</v>
      </c>
      <c r="M15" s="22">
        <v>6858000</v>
      </c>
    </row>
    <row r="16" ht="21" spans="1:13">
      <c r="A16" s="11">
        <v>7</v>
      </c>
      <c r="B16" s="12" t="s">
        <v>14</v>
      </c>
      <c r="C16" s="15" t="s">
        <v>40</v>
      </c>
      <c r="D16" s="14" t="s">
        <v>16</v>
      </c>
      <c r="E16" s="17" t="s">
        <v>17</v>
      </c>
      <c r="F16" s="18">
        <v>251110083689249</v>
      </c>
      <c r="G16" s="15" t="s">
        <v>41</v>
      </c>
      <c r="H16" s="13" t="s">
        <v>42</v>
      </c>
      <c r="I16" s="15" t="s">
        <v>43</v>
      </c>
      <c r="J16" s="15" t="s">
        <v>26</v>
      </c>
      <c r="K16" s="15">
        <v>3</v>
      </c>
      <c r="L16" s="11">
        <f t="shared" si="0"/>
        <v>1190000</v>
      </c>
      <c r="M16" s="22">
        <v>3570000</v>
      </c>
    </row>
    <row r="17" ht="21" spans="1:13">
      <c r="A17" s="11">
        <v>8</v>
      </c>
      <c r="B17" s="12" t="s">
        <v>14</v>
      </c>
      <c r="C17" s="13" t="s">
        <v>44</v>
      </c>
      <c r="D17" s="14" t="s">
        <v>16</v>
      </c>
      <c r="E17" s="17" t="s">
        <v>17</v>
      </c>
      <c r="F17" s="18">
        <v>251110083994840</v>
      </c>
      <c r="G17" s="15" t="s">
        <v>45</v>
      </c>
      <c r="H17" s="13" t="s">
        <v>46</v>
      </c>
      <c r="I17" s="15" t="s">
        <v>47</v>
      </c>
      <c r="J17" s="15" t="s">
        <v>21</v>
      </c>
      <c r="K17" s="15">
        <v>1</v>
      </c>
      <c r="L17" s="11">
        <f t="shared" si="0"/>
        <v>78750</v>
      </c>
      <c r="M17" s="22">
        <v>78750</v>
      </c>
    </row>
    <row r="18" ht="21" spans="1:13">
      <c r="A18" s="11">
        <v>9</v>
      </c>
      <c r="B18" s="12" t="s">
        <v>14</v>
      </c>
      <c r="C18" s="15" t="s">
        <v>48</v>
      </c>
      <c r="D18" s="14" t="s">
        <v>16</v>
      </c>
      <c r="E18" s="17" t="s">
        <v>17</v>
      </c>
      <c r="F18" s="18">
        <v>251110083991783</v>
      </c>
      <c r="G18" s="15" t="s">
        <v>49</v>
      </c>
      <c r="H18" s="13" t="s">
        <v>50</v>
      </c>
      <c r="I18" s="15" t="s">
        <v>51</v>
      </c>
      <c r="J18" s="15" t="s">
        <v>21</v>
      </c>
      <c r="K18" s="15">
        <v>20</v>
      </c>
      <c r="L18" s="11">
        <f t="shared" si="0"/>
        <v>598765</v>
      </c>
      <c r="M18" s="22">
        <v>11975300</v>
      </c>
    </row>
    <row r="19" ht="21" spans="1:13">
      <c r="A19" s="11">
        <v>10</v>
      </c>
      <c r="B19" s="12" t="s">
        <v>14</v>
      </c>
      <c r="C19" s="15" t="s">
        <v>52</v>
      </c>
      <c r="D19" s="14" t="s">
        <v>16</v>
      </c>
      <c r="E19" s="17" t="s">
        <v>17</v>
      </c>
      <c r="F19" s="18">
        <v>251110083982068</v>
      </c>
      <c r="G19" s="15" t="s">
        <v>53</v>
      </c>
      <c r="H19" s="13" t="s">
        <v>54</v>
      </c>
      <c r="I19" s="15" t="s">
        <v>55</v>
      </c>
      <c r="J19" s="15" t="s">
        <v>21</v>
      </c>
      <c r="K19" s="15">
        <v>100</v>
      </c>
      <c r="L19" s="11">
        <f t="shared" si="0"/>
        <v>41800</v>
      </c>
      <c r="M19" s="22">
        <v>4180000</v>
      </c>
    </row>
    <row r="20" ht="21" spans="1:13">
      <c r="A20" s="11">
        <v>11</v>
      </c>
      <c r="B20" s="12" t="s">
        <v>14</v>
      </c>
      <c r="C20" s="15" t="s">
        <v>56</v>
      </c>
      <c r="D20" s="14" t="s">
        <v>16</v>
      </c>
      <c r="E20" s="17" t="s">
        <v>17</v>
      </c>
      <c r="F20" s="18">
        <v>251110083976332</v>
      </c>
      <c r="G20" s="15" t="s">
        <v>57</v>
      </c>
      <c r="H20" s="13" t="s">
        <v>58</v>
      </c>
      <c r="I20" s="15" t="s">
        <v>59</v>
      </c>
      <c r="J20" s="15" t="s">
        <v>60</v>
      </c>
      <c r="K20" s="15">
        <v>100</v>
      </c>
      <c r="L20" s="11">
        <f t="shared" si="0"/>
        <v>60000</v>
      </c>
      <c r="M20" s="22">
        <v>6000000</v>
      </c>
    </row>
    <row r="21" ht="21" spans="1:13">
      <c r="A21" s="11">
        <v>12</v>
      </c>
      <c r="B21" s="12" t="s">
        <v>14</v>
      </c>
      <c r="C21" s="15" t="s">
        <v>61</v>
      </c>
      <c r="D21" s="14" t="s">
        <v>16</v>
      </c>
      <c r="E21" s="17" t="s">
        <v>17</v>
      </c>
      <c r="F21" s="18">
        <v>251110083962542</v>
      </c>
      <c r="G21" s="15" t="s">
        <v>62</v>
      </c>
      <c r="H21" s="13" t="s">
        <v>54</v>
      </c>
      <c r="I21" s="15" t="s">
        <v>55</v>
      </c>
      <c r="J21" s="15" t="s">
        <v>21</v>
      </c>
      <c r="K21" s="15">
        <v>50</v>
      </c>
      <c r="L21" s="11">
        <f t="shared" si="0"/>
        <v>684900</v>
      </c>
      <c r="M21" s="22">
        <v>34245000</v>
      </c>
    </row>
    <row r="22" ht="21" spans="1:13">
      <c r="A22" s="11">
        <v>13</v>
      </c>
      <c r="B22" s="12" t="s">
        <v>14</v>
      </c>
      <c r="C22" s="15" t="s">
        <v>63</v>
      </c>
      <c r="D22" s="14" t="s">
        <v>16</v>
      </c>
      <c r="E22" s="17" t="s">
        <v>17</v>
      </c>
      <c r="F22" s="18">
        <v>251110083962557</v>
      </c>
      <c r="G22" s="15" t="s">
        <v>64</v>
      </c>
      <c r="H22" s="13" t="s">
        <v>54</v>
      </c>
      <c r="I22" s="15" t="s">
        <v>55</v>
      </c>
      <c r="J22" s="15" t="s">
        <v>21</v>
      </c>
      <c r="K22" s="15">
        <v>20</v>
      </c>
      <c r="L22" s="11">
        <f t="shared" si="0"/>
        <v>1290000</v>
      </c>
      <c r="M22" s="22">
        <v>25800000</v>
      </c>
    </row>
    <row r="23" ht="21" spans="1:13">
      <c r="A23" s="11">
        <v>14</v>
      </c>
      <c r="B23" s="12" t="s">
        <v>14</v>
      </c>
      <c r="C23" s="15" t="s">
        <v>61</v>
      </c>
      <c r="D23" s="14" t="s">
        <v>16</v>
      </c>
      <c r="E23" s="17" t="s">
        <v>17</v>
      </c>
      <c r="F23" s="18">
        <v>251110083962541</v>
      </c>
      <c r="G23" s="15" t="s">
        <v>65</v>
      </c>
      <c r="H23" s="13" t="s">
        <v>54</v>
      </c>
      <c r="I23" s="15" t="s">
        <v>55</v>
      </c>
      <c r="J23" s="15" t="s">
        <v>21</v>
      </c>
      <c r="K23" s="15">
        <v>50</v>
      </c>
      <c r="L23" s="11">
        <f t="shared" si="0"/>
        <v>1179900</v>
      </c>
      <c r="M23" s="22">
        <v>58995000</v>
      </c>
    </row>
    <row r="24" ht="21" spans="1:13">
      <c r="A24" s="11">
        <v>15</v>
      </c>
      <c r="B24" s="12" t="s">
        <v>14</v>
      </c>
      <c r="C24" s="15" t="s">
        <v>56</v>
      </c>
      <c r="D24" s="14" t="s">
        <v>16</v>
      </c>
      <c r="E24" s="17" t="s">
        <v>17</v>
      </c>
      <c r="F24" s="18">
        <v>251110083960534</v>
      </c>
      <c r="G24" s="15" t="s">
        <v>66</v>
      </c>
      <c r="H24" s="13" t="s">
        <v>58</v>
      </c>
      <c r="I24" s="15" t="s">
        <v>59</v>
      </c>
      <c r="J24" s="15" t="s">
        <v>60</v>
      </c>
      <c r="K24" s="15">
        <v>100</v>
      </c>
      <c r="L24" s="11">
        <f t="shared" si="0"/>
        <v>100000</v>
      </c>
      <c r="M24" s="22">
        <v>10000000</v>
      </c>
    </row>
    <row r="25" ht="21" spans="1:13">
      <c r="A25" s="11">
        <v>16</v>
      </c>
      <c r="B25" s="12" t="s">
        <v>14</v>
      </c>
      <c r="C25" s="15" t="s">
        <v>67</v>
      </c>
      <c r="D25" s="14" t="s">
        <v>16</v>
      </c>
      <c r="E25" s="17" t="s">
        <v>17</v>
      </c>
      <c r="F25" s="18">
        <v>251110083955142</v>
      </c>
      <c r="G25" s="15" t="s">
        <v>68</v>
      </c>
      <c r="H25" s="13" t="s">
        <v>54</v>
      </c>
      <c r="I25" s="15" t="s">
        <v>55</v>
      </c>
      <c r="J25" s="15" t="s">
        <v>21</v>
      </c>
      <c r="K25" s="15">
        <v>100</v>
      </c>
      <c r="L25" s="11">
        <f t="shared" si="0"/>
        <v>19900</v>
      </c>
      <c r="M25" s="22">
        <v>1990000</v>
      </c>
    </row>
    <row r="26" ht="21" spans="1:13">
      <c r="A26" s="11">
        <v>17</v>
      </c>
      <c r="B26" s="12" t="s">
        <v>14</v>
      </c>
      <c r="C26" s="15" t="s">
        <v>69</v>
      </c>
      <c r="D26" s="14" t="s">
        <v>16</v>
      </c>
      <c r="E26" s="17" t="s">
        <v>17</v>
      </c>
      <c r="F26" s="18">
        <v>251110083955132</v>
      </c>
      <c r="G26" s="15" t="s">
        <v>70</v>
      </c>
      <c r="H26" s="13" t="s">
        <v>54</v>
      </c>
      <c r="I26" s="15" t="s">
        <v>55</v>
      </c>
      <c r="J26" s="15" t="s">
        <v>21</v>
      </c>
      <c r="K26" s="15">
        <v>100</v>
      </c>
      <c r="L26" s="11">
        <f t="shared" si="0"/>
        <v>29900</v>
      </c>
      <c r="M26" s="22">
        <v>2990000</v>
      </c>
    </row>
    <row r="27" ht="21" spans="1:13">
      <c r="A27" s="11">
        <v>18</v>
      </c>
      <c r="B27" s="12" t="s">
        <v>14</v>
      </c>
      <c r="C27" s="15" t="s">
        <v>71</v>
      </c>
      <c r="D27" s="14" t="s">
        <v>16</v>
      </c>
      <c r="E27" s="17" t="s">
        <v>17</v>
      </c>
      <c r="F27" s="18">
        <v>251110083955140</v>
      </c>
      <c r="G27" s="15" t="s">
        <v>72</v>
      </c>
      <c r="H27" s="13" t="s">
        <v>54</v>
      </c>
      <c r="I27" s="15" t="s">
        <v>55</v>
      </c>
      <c r="J27" s="15" t="s">
        <v>21</v>
      </c>
      <c r="K27" s="15">
        <v>100</v>
      </c>
      <c r="L27" s="11">
        <f t="shared" si="0"/>
        <v>34500</v>
      </c>
      <c r="M27" s="22">
        <v>3450000</v>
      </c>
    </row>
    <row r="28" ht="21" spans="1:13">
      <c r="A28" s="11">
        <v>19</v>
      </c>
      <c r="B28" s="12" t="s">
        <v>14</v>
      </c>
      <c r="C28" s="15" t="s">
        <v>73</v>
      </c>
      <c r="D28" s="14" t="s">
        <v>16</v>
      </c>
      <c r="E28" s="17" t="s">
        <v>17</v>
      </c>
      <c r="F28" s="18">
        <v>251110083955137</v>
      </c>
      <c r="G28" s="15" t="s">
        <v>74</v>
      </c>
      <c r="H28" s="13" t="s">
        <v>54</v>
      </c>
      <c r="I28" s="15" t="s">
        <v>55</v>
      </c>
      <c r="J28" s="15" t="s">
        <v>21</v>
      </c>
      <c r="K28" s="15">
        <v>100</v>
      </c>
      <c r="L28" s="11">
        <f t="shared" si="0"/>
        <v>4000</v>
      </c>
      <c r="M28" s="22">
        <v>400000</v>
      </c>
    </row>
    <row r="29" ht="21" spans="1:13">
      <c r="A29" s="11">
        <v>20</v>
      </c>
      <c r="B29" s="12" t="s">
        <v>14</v>
      </c>
      <c r="C29" s="15" t="s">
        <v>75</v>
      </c>
      <c r="D29" s="14" t="s">
        <v>16</v>
      </c>
      <c r="E29" s="17" t="s">
        <v>17</v>
      </c>
      <c r="F29" s="18">
        <v>251110083955134</v>
      </c>
      <c r="G29" s="15" t="s">
        <v>76</v>
      </c>
      <c r="H29" s="13" t="s">
        <v>54</v>
      </c>
      <c r="I29" s="15" t="s">
        <v>55</v>
      </c>
      <c r="J29" s="15" t="s">
        <v>21</v>
      </c>
      <c r="K29" s="15">
        <v>100</v>
      </c>
      <c r="L29" s="11">
        <f t="shared" si="0"/>
        <v>39500</v>
      </c>
      <c r="M29" s="22">
        <v>3950000</v>
      </c>
    </row>
    <row r="30" ht="21" spans="1:13">
      <c r="A30" s="11">
        <v>21</v>
      </c>
      <c r="B30" s="12" t="s">
        <v>14</v>
      </c>
      <c r="C30" s="15" t="s">
        <v>77</v>
      </c>
      <c r="D30" s="14" t="s">
        <v>16</v>
      </c>
      <c r="E30" s="17" t="s">
        <v>17</v>
      </c>
      <c r="F30" s="18">
        <v>251110083955133</v>
      </c>
      <c r="G30" s="15" t="s">
        <v>78</v>
      </c>
      <c r="H30" s="13" t="s">
        <v>54</v>
      </c>
      <c r="I30" s="15" t="s">
        <v>55</v>
      </c>
      <c r="J30" s="15" t="s">
        <v>21</v>
      </c>
      <c r="K30" s="15">
        <v>100</v>
      </c>
      <c r="L30" s="11">
        <f t="shared" si="0"/>
        <v>4900</v>
      </c>
      <c r="M30" s="22">
        <v>490000</v>
      </c>
    </row>
    <row r="31" ht="41" spans="1:13">
      <c r="A31" s="11">
        <v>22</v>
      </c>
      <c r="B31" s="12" t="s">
        <v>14</v>
      </c>
      <c r="C31" s="15" t="s">
        <v>79</v>
      </c>
      <c r="D31" s="14" t="s">
        <v>16</v>
      </c>
      <c r="E31" s="17" t="s">
        <v>17</v>
      </c>
      <c r="F31" s="18">
        <v>251110083945718</v>
      </c>
      <c r="G31" s="15" t="s">
        <v>80</v>
      </c>
      <c r="H31" s="13" t="s">
        <v>81</v>
      </c>
      <c r="I31" s="15" t="s">
        <v>82</v>
      </c>
      <c r="J31" s="15" t="s">
        <v>21</v>
      </c>
      <c r="K31" s="15">
        <v>25</v>
      </c>
      <c r="L31" s="11">
        <f t="shared" si="0"/>
        <v>6000000</v>
      </c>
      <c r="M31" s="22">
        <v>150000000</v>
      </c>
    </row>
    <row r="32" ht="41" spans="1:13">
      <c r="A32" s="11">
        <v>23</v>
      </c>
      <c r="B32" s="12" t="s">
        <v>14</v>
      </c>
      <c r="C32" s="15" t="s">
        <v>83</v>
      </c>
      <c r="D32" s="14" t="s">
        <v>16</v>
      </c>
      <c r="E32" s="17" t="s">
        <v>17</v>
      </c>
      <c r="F32" s="18">
        <v>251110083945608</v>
      </c>
      <c r="G32" s="15" t="s">
        <v>84</v>
      </c>
      <c r="H32" s="13" t="s">
        <v>81</v>
      </c>
      <c r="I32" s="15" t="s">
        <v>82</v>
      </c>
      <c r="J32" s="15" t="s">
        <v>21</v>
      </c>
      <c r="K32" s="15">
        <v>28</v>
      </c>
      <c r="L32" s="11">
        <f t="shared" si="0"/>
        <v>2500000</v>
      </c>
      <c r="M32" s="22">
        <v>70000000</v>
      </c>
    </row>
    <row r="33" ht="21" spans="1:13">
      <c r="A33" s="11">
        <v>24</v>
      </c>
      <c r="B33" s="12" t="s">
        <v>14</v>
      </c>
      <c r="C33" s="15" t="s">
        <v>85</v>
      </c>
      <c r="D33" s="14" t="s">
        <v>16</v>
      </c>
      <c r="E33" s="17" t="s">
        <v>17</v>
      </c>
      <c r="F33" s="18">
        <v>251110083942419</v>
      </c>
      <c r="G33" s="15" t="s">
        <v>86</v>
      </c>
      <c r="H33" s="13" t="s">
        <v>87</v>
      </c>
      <c r="I33" s="15" t="s">
        <v>88</v>
      </c>
      <c r="J33" s="15" t="s">
        <v>21</v>
      </c>
      <c r="K33" s="15">
        <v>100000</v>
      </c>
      <c r="L33" s="11">
        <f t="shared" si="0"/>
        <v>2998</v>
      </c>
      <c r="M33" s="22">
        <v>299800000</v>
      </c>
    </row>
    <row r="34" ht="21" spans="1:13">
      <c r="A34" s="11">
        <v>25</v>
      </c>
      <c r="B34" s="12" t="s">
        <v>14</v>
      </c>
      <c r="C34" s="15" t="s">
        <v>89</v>
      </c>
      <c r="D34" s="14" t="s">
        <v>16</v>
      </c>
      <c r="E34" s="17" t="s">
        <v>17</v>
      </c>
      <c r="F34" s="18">
        <v>251110083942368</v>
      </c>
      <c r="G34" s="15" t="s">
        <v>90</v>
      </c>
      <c r="H34" s="13" t="s">
        <v>87</v>
      </c>
      <c r="I34" s="15" t="s">
        <v>88</v>
      </c>
      <c r="J34" s="15" t="s">
        <v>21</v>
      </c>
      <c r="K34" s="15">
        <v>2</v>
      </c>
      <c r="L34" s="11">
        <f t="shared" si="0"/>
        <v>725000</v>
      </c>
      <c r="M34" s="22">
        <v>1450000</v>
      </c>
    </row>
    <row r="35" ht="21" spans="1:13">
      <c r="A35" s="11">
        <v>26</v>
      </c>
      <c r="B35" s="12" t="s">
        <v>14</v>
      </c>
      <c r="C35" s="15" t="s">
        <v>75</v>
      </c>
      <c r="D35" s="14" t="s">
        <v>16</v>
      </c>
      <c r="E35" s="17" t="s">
        <v>17</v>
      </c>
      <c r="F35" s="18">
        <v>251110083940247</v>
      </c>
      <c r="G35" s="15" t="s">
        <v>91</v>
      </c>
      <c r="H35" s="13" t="s">
        <v>92</v>
      </c>
      <c r="I35" s="15" t="s">
        <v>93</v>
      </c>
      <c r="J35" s="15" t="s">
        <v>21</v>
      </c>
      <c r="K35" s="15">
        <v>74</v>
      </c>
      <c r="L35" s="11">
        <f t="shared" si="0"/>
        <v>42560</v>
      </c>
      <c r="M35" s="22">
        <v>3149440</v>
      </c>
    </row>
    <row r="36" ht="21" spans="1:13">
      <c r="A36" s="11">
        <v>27</v>
      </c>
      <c r="B36" s="12" t="s">
        <v>14</v>
      </c>
      <c r="C36" s="15" t="s">
        <v>94</v>
      </c>
      <c r="D36" s="14" t="s">
        <v>16</v>
      </c>
      <c r="E36" s="17" t="s">
        <v>17</v>
      </c>
      <c r="F36" s="18">
        <v>251110083940243</v>
      </c>
      <c r="G36" s="15" t="s">
        <v>95</v>
      </c>
      <c r="H36" s="13" t="s">
        <v>92</v>
      </c>
      <c r="I36" s="15" t="s">
        <v>93</v>
      </c>
      <c r="J36" s="15" t="s">
        <v>21</v>
      </c>
      <c r="K36" s="15">
        <v>20</v>
      </c>
      <c r="L36" s="11">
        <f t="shared" si="0"/>
        <v>162400</v>
      </c>
      <c r="M36" s="22">
        <v>3248000</v>
      </c>
    </row>
    <row r="37" ht="21" spans="1:13">
      <c r="A37" s="11">
        <v>28</v>
      </c>
      <c r="B37" s="12" t="s">
        <v>14</v>
      </c>
      <c r="C37" s="15" t="s">
        <v>96</v>
      </c>
      <c r="D37" s="14" t="s">
        <v>16</v>
      </c>
      <c r="E37" s="17" t="s">
        <v>17</v>
      </c>
      <c r="F37" s="18">
        <v>251110083940240</v>
      </c>
      <c r="G37" s="15" t="s">
        <v>97</v>
      </c>
      <c r="H37" s="13" t="s">
        <v>92</v>
      </c>
      <c r="I37" s="15" t="s">
        <v>93</v>
      </c>
      <c r="J37" s="15" t="s">
        <v>98</v>
      </c>
      <c r="K37" s="15">
        <v>18</v>
      </c>
      <c r="L37" s="11">
        <f t="shared" si="0"/>
        <v>96320</v>
      </c>
      <c r="M37" s="22">
        <v>1733760</v>
      </c>
    </row>
    <row r="38" ht="41" spans="1:13">
      <c r="A38" s="11">
        <v>29</v>
      </c>
      <c r="B38" s="12" t="s">
        <v>14</v>
      </c>
      <c r="C38" s="15" t="s">
        <v>99</v>
      </c>
      <c r="D38" s="14" t="s">
        <v>16</v>
      </c>
      <c r="E38" s="17" t="s">
        <v>17</v>
      </c>
      <c r="F38" s="18">
        <v>251110083912480</v>
      </c>
      <c r="G38" s="15" t="s">
        <v>100</v>
      </c>
      <c r="H38" s="13" t="s">
        <v>101</v>
      </c>
      <c r="I38" s="15" t="s">
        <v>102</v>
      </c>
      <c r="J38" s="15" t="s">
        <v>21</v>
      </c>
      <c r="K38" s="15">
        <v>100</v>
      </c>
      <c r="L38" s="11">
        <f t="shared" si="0"/>
        <v>42000</v>
      </c>
      <c r="M38" s="22">
        <v>4200000</v>
      </c>
    </row>
    <row r="39" ht="21" spans="1:13">
      <c r="A39" s="11">
        <v>30</v>
      </c>
      <c r="B39" s="12" t="s">
        <v>14</v>
      </c>
      <c r="C39" s="15" t="s">
        <v>103</v>
      </c>
      <c r="D39" s="14" t="s">
        <v>16</v>
      </c>
      <c r="E39" s="17" t="s">
        <v>17</v>
      </c>
      <c r="F39" s="18">
        <v>251110083906578</v>
      </c>
      <c r="G39" s="15" t="s">
        <v>104</v>
      </c>
      <c r="H39" s="13" t="s">
        <v>105</v>
      </c>
      <c r="I39" s="15" t="s">
        <v>106</v>
      </c>
      <c r="J39" s="15" t="s">
        <v>21</v>
      </c>
      <c r="K39" s="15">
        <v>500</v>
      </c>
      <c r="L39" s="11">
        <f t="shared" si="0"/>
        <v>39490</v>
      </c>
      <c r="M39" s="22">
        <v>19745000</v>
      </c>
    </row>
    <row r="40" ht="21" spans="1:13">
      <c r="A40" s="11">
        <v>31</v>
      </c>
      <c r="B40" s="12" t="s">
        <v>14</v>
      </c>
      <c r="C40" s="15" t="s">
        <v>107</v>
      </c>
      <c r="D40" s="14" t="s">
        <v>16</v>
      </c>
      <c r="E40" s="17" t="s">
        <v>17</v>
      </c>
      <c r="F40" s="18">
        <v>251110083906570</v>
      </c>
      <c r="G40" s="15" t="s">
        <v>108</v>
      </c>
      <c r="H40" s="13" t="s">
        <v>109</v>
      </c>
      <c r="I40" s="15" t="s">
        <v>110</v>
      </c>
      <c r="J40" s="15" t="s">
        <v>21</v>
      </c>
      <c r="K40" s="15">
        <v>500</v>
      </c>
      <c r="L40" s="11">
        <f t="shared" si="0"/>
        <v>24940</v>
      </c>
      <c r="M40" s="22">
        <v>12470000</v>
      </c>
    </row>
    <row r="41" ht="21" spans="1:13">
      <c r="A41" s="11">
        <v>32</v>
      </c>
      <c r="B41" s="12" t="s">
        <v>14</v>
      </c>
      <c r="C41" s="15" t="s">
        <v>75</v>
      </c>
      <c r="D41" s="14" t="s">
        <v>16</v>
      </c>
      <c r="E41" s="17" t="s">
        <v>17</v>
      </c>
      <c r="F41" s="18">
        <v>251110083906467</v>
      </c>
      <c r="G41" s="15" t="s">
        <v>111</v>
      </c>
      <c r="H41" s="13" t="s">
        <v>92</v>
      </c>
      <c r="I41" s="15" t="s">
        <v>93</v>
      </c>
      <c r="J41" s="15" t="s">
        <v>21</v>
      </c>
      <c r="K41" s="15">
        <v>26</v>
      </c>
      <c r="L41" s="11">
        <f t="shared" si="0"/>
        <v>44800</v>
      </c>
      <c r="M41" s="22">
        <v>1164800</v>
      </c>
    </row>
    <row r="42" ht="21" spans="1:13">
      <c r="A42" s="11">
        <v>33</v>
      </c>
      <c r="B42" s="12" t="s">
        <v>14</v>
      </c>
      <c r="C42" s="15" t="s">
        <v>96</v>
      </c>
      <c r="D42" s="14" t="s">
        <v>16</v>
      </c>
      <c r="E42" s="17" t="s">
        <v>17</v>
      </c>
      <c r="F42" s="18">
        <v>251110083899598</v>
      </c>
      <c r="G42" s="15" t="s">
        <v>112</v>
      </c>
      <c r="H42" s="13" t="s">
        <v>113</v>
      </c>
      <c r="I42" s="15" t="s">
        <v>114</v>
      </c>
      <c r="J42" s="15" t="s">
        <v>98</v>
      </c>
      <c r="K42" s="15">
        <v>400</v>
      </c>
      <c r="L42" s="11">
        <f t="shared" si="0"/>
        <v>77770</v>
      </c>
      <c r="M42" s="22">
        <v>31108000</v>
      </c>
    </row>
    <row r="43" ht="21" spans="1:13">
      <c r="A43" s="11">
        <v>34</v>
      </c>
      <c r="B43" s="12" t="s">
        <v>14</v>
      </c>
      <c r="C43" s="15" t="s">
        <v>115</v>
      </c>
      <c r="D43" s="14" t="s">
        <v>16</v>
      </c>
      <c r="E43" s="17" t="s">
        <v>17</v>
      </c>
      <c r="F43" s="18">
        <v>251110083896341</v>
      </c>
      <c r="G43" s="15" t="s">
        <v>116</v>
      </c>
      <c r="H43" s="13" t="s">
        <v>92</v>
      </c>
      <c r="I43" s="15" t="s">
        <v>93</v>
      </c>
      <c r="J43" s="15" t="s">
        <v>21</v>
      </c>
      <c r="K43" s="15">
        <v>10000</v>
      </c>
      <c r="L43" s="11">
        <f t="shared" si="0"/>
        <v>4256</v>
      </c>
      <c r="M43" s="22">
        <v>42560000</v>
      </c>
    </row>
    <row r="44" ht="21" spans="1:13">
      <c r="A44" s="11">
        <v>35</v>
      </c>
      <c r="B44" s="12" t="s">
        <v>14</v>
      </c>
      <c r="C44" s="15" t="s">
        <v>117</v>
      </c>
      <c r="D44" s="14" t="s">
        <v>16</v>
      </c>
      <c r="E44" s="17" t="s">
        <v>17</v>
      </c>
      <c r="F44" s="18">
        <v>251110083883827</v>
      </c>
      <c r="G44" s="15" t="s">
        <v>118</v>
      </c>
      <c r="H44" s="13" t="s">
        <v>119</v>
      </c>
      <c r="I44" s="15" t="s">
        <v>120</v>
      </c>
      <c r="J44" s="15" t="s">
        <v>21</v>
      </c>
      <c r="K44" s="15">
        <v>200</v>
      </c>
      <c r="L44" s="11">
        <f t="shared" si="0"/>
        <v>33000</v>
      </c>
      <c r="M44" s="22">
        <v>6600000</v>
      </c>
    </row>
    <row r="45" ht="41" spans="1:13">
      <c r="A45" s="11">
        <v>36</v>
      </c>
      <c r="B45" s="12" t="s">
        <v>14</v>
      </c>
      <c r="C45" s="15" t="s">
        <v>89</v>
      </c>
      <c r="D45" s="14" t="s">
        <v>16</v>
      </c>
      <c r="E45" s="17" t="s">
        <v>17</v>
      </c>
      <c r="F45" s="18">
        <v>251110083883494</v>
      </c>
      <c r="G45" s="15" t="s">
        <v>121</v>
      </c>
      <c r="H45" s="13" t="s">
        <v>122</v>
      </c>
      <c r="I45" s="15" t="s">
        <v>123</v>
      </c>
      <c r="J45" s="15" t="s">
        <v>21</v>
      </c>
      <c r="K45" s="15">
        <v>60</v>
      </c>
      <c r="L45" s="11">
        <f t="shared" si="0"/>
        <v>380000</v>
      </c>
      <c r="M45" s="22">
        <v>22800000</v>
      </c>
    </row>
    <row r="46" ht="21" spans="1:13">
      <c r="A46" s="11">
        <v>37</v>
      </c>
      <c r="B46" s="12" t="s">
        <v>14</v>
      </c>
      <c r="C46" s="15" t="s">
        <v>96</v>
      </c>
      <c r="D46" s="14" t="s">
        <v>16</v>
      </c>
      <c r="E46" s="17" t="s">
        <v>17</v>
      </c>
      <c r="F46" s="18">
        <v>251110083882575</v>
      </c>
      <c r="G46" s="15" t="s">
        <v>124</v>
      </c>
      <c r="H46" s="13" t="s">
        <v>119</v>
      </c>
      <c r="I46" s="15" t="s">
        <v>120</v>
      </c>
      <c r="J46" s="15" t="s">
        <v>98</v>
      </c>
      <c r="K46" s="15">
        <v>60</v>
      </c>
      <c r="L46" s="11">
        <f t="shared" si="0"/>
        <v>89000</v>
      </c>
      <c r="M46" s="22">
        <v>5340000</v>
      </c>
    </row>
    <row r="47" ht="21" spans="1:13">
      <c r="A47" s="11">
        <v>38</v>
      </c>
      <c r="B47" s="12" t="s">
        <v>14</v>
      </c>
      <c r="C47" s="15" t="s">
        <v>61</v>
      </c>
      <c r="D47" s="14" t="s">
        <v>16</v>
      </c>
      <c r="E47" s="17" t="s">
        <v>17</v>
      </c>
      <c r="F47" s="18">
        <v>251110083882355</v>
      </c>
      <c r="G47" s="15" t="s">
        <v>125</v>
      </c>
      <c r="H47" s="13" t="s">
        <v>126</v>
      </c>
      <c r="I47" s="15" t="s">
        <v>127</v>
      </c>
      <c r="J47" s="15" t="s">
        <v>26</v>
      </c>
      <c r="K47" s="15">
        <v>20</v>
      </c>
      <c r="L47" s="11">
        <f t="shared" si="0"/>
        <v>1799999</v>
      </c>
      <c r="M47" s="22">
        <v>35999980</v>
      </c>
    </row>
    <row r="48" ht="21" spans="1:13">
      <c r="A48" s="11">
        <v>39</v>
      </c>
      <c r="B48" s="12" t="s">
        <v>14</v>
      </c>
      <c r="C48" s="15" t="s">
        <v>52</v>
      </c>
      <c r="D48" s="14" t="s">
        <v>16</v>
      </c>
      <c r="E48" s="17" t="s">
        <v>17</v>
      </c>
      <c r="F48" s="18">
        <v>251110083881323</v>
      </c>
      <c r="G48" s="15" t="s">
        <v>128</v>
      </c>
      <c r="H48" s="13" t="s">
        <v>126</v>
      </c>
      <c r="I48" s="15" t="s">
        <v>127</v>
      </c>
      <c r="J48" s="15" t="s">
        <v>21</v>
      </c>
      <c r="K48" s="15">
        <v>200</v>
      </c>
      <c r="L48" s="11">
        <f t="shared" si="0"/>
        <v>18390</v>
      </c>
      <c r="M48" s="22">
        <v>3678000</v>
      </c>
    </row>
    <row r="49" ht="21" spans="1:13">
      <c r="A49" s="11">
        <v>40</v>
      </c>
      <c r="B49" s="12" t="s">
        <v>14</v>
      </c>
      <c r="C49" s="15" t="s">
        <v>129</v>
      </c>
      <c r="D49" s="14" t="s">
        <v>16</v>
      </c>
      <c r="E49" s="17" t="s">
        <v>17</v>
      </c>
      <c r="F49" s="18">
        <v>251110083877592</v>
      </c>
      <c r="G49" s="15" t="s">
        <v>130</v>
      </c>
      <c r="H49" s="13" t="s">
        <v>87</v>
      </c>
      <c r="I49" s="15" t="s">
        <v>88</v>
      </c>
      <c r="J49" s="15" t="s">
        <v>21</v>
      </c>
      <c r="K49" s="15">
        <v>4</v>
      </c>
      <c r="L49" s="11">
        <f t="shared" si="0"/>
        <v>980000</v>
      </c>
      <c r="M49" s="22">
        <v>3920000</v>
      </c>
    </row>
    <row r="50" ht="21" spans="1:13">
      <c r="A50" s="11">
        <v>41</v>
      </c>
      <c r="B50" s="12" t="s">
        <v>14</v>
      </c>
      <c r="C50" s="15" t="s">
        <v>67</v>
      </c>
      <c r="D50" s="14" t="s">
        <v>16</v>
      </c>
      <c r="E50" s="17" t="s">
        <v>17</v>
      </c>
      <c r="F50" s="18">
        <v>251110083877583</v>
      </c>
      <c r="G50" s="15" t="s">
        <v>131</v>
      </c>
      <c r="H50" s="13" t="s">
        <v>126</v>
      </c>
      <c r="I50" s="15" t="s">
        <v>127</v>
      </c>
      <c r="J50" s="15" t="s">
        <v>21</v>
      </c>
      <c r="K50" s="15">
        <v>200</v>
      </c>
      <c r="L50" s="11">
        <f t="shared" si="0"/>
        <v>18745</v>
      </c>
      <c r="M50" s="22">
        <v>3749000</v>
      </c>
    </row>
    <row r="51" ht="21" spans="1:13">
      <c r="A51" s="11">
        <v>42</v>
      </c>
      <c r="B51" s="12" t="s">
        <v>14</v>
      </c>
      <c r="C51" s="15" t="s">
        <v>73</v>
      </c>
      <c r="D51" s="14" t="s">
        <v>16</v>
      </c>
      <c r="E51" s="17" t="s">
        <v>17</v>
      </c>
      <c r="F51" s="18">
        <v>251110083877577</v>
      </c>
      <c r="G51" s="15" t="s">
        <v>132</v>
      </c>
      <c r="H51" s="13" t="s">
        <v>126</v>
      </c>
      <c r="I51" s="15" t="s">
        <v>127</v>
      </c>
      <c r="J51" s="15" t="s">
        <v>21</v>
      </c>
      <c r="K51" s="15">
        <v>2000</v>
      </c>
      <c r="L51" s="11">
        <f t="shared" si="0"/>
        <v>1285</v>
      </c>
      <c r="M51" s="22">
        <v>2570000</v>
      </c>
    </row>
    <row r="52" ht="21" spans="1:13">
      <c r="A52" s="11">
        <v>43</v>
      </c>
      <c r="B52" s="12" t="s">
        <v>14</v>
      </c>
      <c r="C52" s="15" t="s">
        <v>133</v>
      </c>
      <c r="D52" s="14" t="s">
        <v>16</v>
      </c>
      <c r="E52" s="17" t="s">
        <v>17</v>
      </c>
      <c r="F52" s="18">
        <v>251110083877345</v>
      </c>
      <c r="G52" s="15" t="s">
        <v>134</v>
      </c>
      <c r="H52" s="13" t="s">
        <v>126</v>
      </c>
      <c r="I52" s="15" t="s">
        <v>127</v>
      </c>
      <c r="J52" s="15" t="s">
        <v>21</v>
      </c>
      <c r="K52" s="15">
        <v>200</v>
      </c>
      <c r="L52" s="11">
        <f t="shared" si="0"/>
        <v>38700</v>
      </c>
      <c r="M52" s="22">
        <v>7740000</v>
      </c>
    </row>
    <row r="53" ht="21" spans="1:13">
      <c r="A53" s="11">
        <v>44</v>
      </c>
      <c r="B53" s="12" t="s">
        <v>14</v>
      </c>
      <c r="C53" s="15" t="s">
        <v>133</v>
      </c>
      <c r="D53" s="14" t="s">
        <v>16</v>
      </c>
      <c r="E53" s="17" t="s">
        <v>17</v>
      </c>
      <c r="F53" s="18">
        <v>251110083877342</v>
      </c>
      <c r="G53" s="15" t="s">
        <v>135</v>
      </c>
      <c r="H53" s="13" t="s">
        <v>126</v>
      </c>
      <c r="I53" s="15" t="s">
        <v>127</v>
      </c>
      <c r="J53" s="15" t="s">
        <v>21</v>
      </c>
      <c r="K53" s="15">
        <v>200</v>
      </c>
      <c r="L53" s="11">
        <f t="shared" si="0"/>
        <v>59450</v>
      </c>
      <c r="M53" s="22">
        <v>11890000</v>
      </c>
    </row>
    <row r="54" ht="41" spans="1:13">
      <c r="A54" s="11">
        <v>45</v>
      </c>
      <c r="B54" s="12" t="s">
        <v>14</v>
      </c>
      <c r="C54" s="15" t="s">
        <v>99</v>
      </c>
      <c r="D54" s="14" t="s">
        <v>16</v>
      </c>
      <c r="E54" s="17" t="s">
        <v>17</v>
      </c>
      <c r="F54" s="18">
        <v>251110083877349</v>
      </c>
      <c r="G54" s="15" t="s">
        <v>136</v>
      </c>
      <c r="H54" s="13" t="s">
        <v>101</v>
      </c>
      <c r="I54" s="15" t="s">
        <v>102</v>
      </c>
      <c r="J54" s="15" t="s">
        <v>21</v>
      </c>
      <c r="K54" s="15">
        <v>10</v>
      </c>
      <c r="L54" s="11">
        <f t="shared" si="0"/>
        <v>181000</v>
      </c>
      <c r="M54" s="22">
        <v>1810000</v>
      </c>
    </row>
    <row r="55" ht="21" spans="1:13">
      <c r="A55" s="11">
        <v>46</v>
      </c>
      <c r="B55" s="12" t="s">
        <v>14</v>
      </c>
      <c r="C55" s="15" t="s">
        <v>137</v>
      </c>
      <c r="D55" s="14" t="s">
        <v>16</v>
      </c>
      <c r="E55" s="17" t="s">
        <v>17</v>
      </c>
      <c r="F55" s="18">
        <v>251110083876874</v>
      </c>
      <c r="G55" s="15" t="s">
        <v>138</v>
      </c>
      <c r="H55" s="13" t="s">
        <v>139</v>
      </c>
      <c r="I55" s="15" t="s">
        <v>140</v>
      </c>
      <c r="J55" s="15" t="s">
        <v>26</v>
      </c>
      <c r="K55" s="15">
        <v>1</v>
      </c>
      <c r="L55" s="11">
        <f t="shared" si="0"/>
        <v>6000000</v>
      </c>
      <c r="M55" s="22">
        <v>6000000</v>
      </c>
    </row>
    <row r="56" ht="21" spans="1:13">
      <c r="A56" s="11">
        <v>47</v>
      </c>
      <c r="B56" s="12" t="s">
        <v>14</v>
      </c>
      <c r="C56" s="15" t="s">
        <v>141</v>
      </c>
      <c r="D56" s="14" t="s">
        <v>16</v>
      </c>
      <c r="E56" s="17" t="s">
        <v>17</v>
      </c>
      <c r="F56" s="18">
        <v>251110083876803</v>
      </c>
      <c r="G56" s="15" t="s">
        <v>142</v>
      </c>
      <c r="H56" s="13" t="s">
        <v>19</v>
      </c>
      <c r="I56" s="15" t="s">
        <v>20</v>
      </c>
      <c r="J56" s="15" t="s">
        <v>143</v>
      </c>
      <c r="K56" s="15">
        <v>4</v>
      </c>
      <c r="L56" s="11">
        <f t="shared" si="0"/>
        <v>3500000</v>
      </c>
      <c r="M56" s="22">
        <v>14000000</v>
      </c>
    </row>
    <row r="57" ht="21" spans="1:13">
      <c r="A57" s="11">
        <v>48</v>
      </c>
      <c r="B57" s="12" t="s">
        <v>14</v>
      </c>
      <c r="C57" s="15" t="s">
        <v>144</v>
      </c>
      <c r="D57" s="14" t="s">
        <v>16</v>
      </c>
      <c r="E57" s="17" t="s">
        <v>17</v>
      </c>
      <c r="F57" s="18">
        <v>251110083873040</v>
      </c>
      <c r="G57" s="15" t="s">
        <v>145</v>
      </c>
      <c r="H57" s="13" t="s">
        <v>146</v>
      </c>
      <c r="I57" s="15" t="s">
        <v>147</v>
      </c>
      <c r="J57" s="15" t="s">
        <v>21</v>
      </c>
      <c r="K57" s="15">
        <v>4</v>
      </c>
      <c r="L57" s="11">
        <f t="shared" si="0"/>
        <v>1040000</v>
      </c>
      <c r="M57" s="22">
        <v>4160000</v>
      </c>
    </row>
    <row r="58" ht="21" spans="1:13">
      <c r="A58" s="11">
        <v>49</v>
      </c>
      <c r="B58" s="12" t="s">
        <v>14</v>
      </c>
      <c r="C58" s="15" t="s">
        <v>115</v>
      </c>
      <c r="D58" s="14" t="s">
        <v>16</v>
      </c>
      <c r="E58" s="17" t="s">
        <v>17</v>
      </c>
      <c r="F58" s="18">
        <v>251110083873036</v>
      </c>
      <c r="G58" s="15" t="s">
        <v>148</v>
      </c>
      <c r="H58" s="13" t="s">
        <v>126</v>
      </c>
      <c r="I58" s="15" t="s">
        <v>127</v>
      </c>
      <c r="J58" s="15" t="s">
        <v>21</v>
      </c>
      <c r="K58" s="15">
        <v>1000</v>
      </c>
      <c r="L58" s="11">
        <f t="shared" si="0"/>
        <v>3390</v>
      </c>
      <c r="M58" s="22">
        <v>3390000</v>
      </c>
    </row>
    <row r="59" ht="21" spans="1:13">
      <c r="A59" s="11">
        <v>50</v>
      </c>
      <c r="B59" s="12" t="s">
        <v>14</v>
      </c>
      <c r="C59" s="15" t="s">
        <v>149</v>
      </c>
      <c r="D59" s="14" t="s">
        <v>16</v>
      </c>
      <c r="E59" s="17" t="s">
        <v>17</v>
      </c>
      <c r="F59" s="18">
        <v>251110083873034</v>
      </c>
      <c r="G59" s="15" t="s">
        <v>150</v>
      </c>
      <c r="H59" s="13" t="s">
        <v>126</v>
      </c>
      <c r="I59" s="15" t="s">
        <v>127</v>
      </c>
      <c r="J59" s="15" t="s">
        <v>21</v>
      </c>
      <c r="K59" s="15">
        <v>200</v>
      </c>
      <c r="L59" s="11">
        <f t="shared" si="0"/>
        <v>178888</v>
      </c>
      <c r="M59" s="22">
        <v>35777600</v>
      </c>
    </row>
    <row r="60" ht="21" spans="1:13">
      <c r="A60" s="11">
        <v>51</v>
      </c>
      <c r="B60" s="12" t="s">
        <v>14</v>
      </c>
      <c r="C60" s="15" t="s">
        <v>75</v>
      </c>
      <c r="D60" s="14" t="s">
        <v>16</v>
      </c>
      <c r="E60" s="17" t="s">
        <v>17</v>
      </c>
      <c r="F60" s="18">
        <v>251110083873038</v>
      </c>
      <c r="G60" s="15" t="s">
        <v>151</v>
      </c>
      <c r="H60" s="13" t="s">
        <v>126</v>
      </c>
      <c r="I60" s="15" t="s">
        <v>127</v>
      </c>
      <c r="J60" s="15" t="s">
        <v>21</v>
      </c>
      <c r="K60" s="15">
        <v>175</v>
      </c>
      <c r="L60" s="11">
        <f t="shared" si="0"/>
        <v>29988</v>
      </c>
      <c r="M60" s="22">
        <v>5247900</v>
      </c>
    </row>
    <row r="61" ht="21" spans="1:13">
      <c r="A61" s="11">
        <v>52</v>
      </c>
      <c r="B61" s="12" t="s">
        <v>14</v>
      </c>
      <c r="C61" s="15" t="s">
        <v>152</v>
      </c>
      <c r="D61" s="14" t="s">
        <v>16</v>
      </c>
      <c r="E61" s="17" t="s">
        <v>17</v>
      </c>
      <c r="F61" s="18">
        <v>251110083873032</v>
      </c>
      <c r="G61" s="15" t="s">
        <v>153</v>
      </c>
      <c r="H61" s="13" t="s">
        <v>154</v>
      </c>
      <c r="I61" s="15" t="s">
        <v>155</v>
      </c>
      <c r="J61" s="15" t="s">
        <v>21</v>
      </c>
      <c r="K61" s="15">
        <v>10</v>
      </c>
      <c r="L61" s="11">
        <f t="shared" si="0"/>
        <v>648000</v>
      </c>
      <c r="M61" s="22">
        <v>6480000</v>
      </c>
    </row>
    <row r="62" ht="21" spans="1:13">
      <c r="A62" s="11">
        <v>53</v>
      </c>
      <c r="B62" s="12" t="s">
        <v>14</v>
      </c>
      <c r="C62" s="15" t="s">
        <v>56</v>
      </c>
      <c r="D62" s="14" t="s">
        <v>16</v>
      </c>
      <c r="E62" s="17" t="s">
        <v>17</v>
      </c>
      <c r="F62" s="18">
        <v>251110083872909</v>
      </c>
      <c r="G62" s="15" t="s">
        <v>156</v>
      </c>
      <c r="H62" s="13" t="s">
        <v>157</v>
      </c>
      <c r="I62" s="15" t="s">
        <v>158</v>
      </c>
      <c r="J62" s="15" t="s">
        <v>60</v>
      </c>
      <c r="K62" s="15">
        <v>170</v>
      </c>
      <c r="L62" s="11">
        <f t="shared" si="0"/>
        <v>88000.01</v>
      </c>
      <c r="M62" s="22">
        <v>14960001.7</v>
      </c>
    </row>
    <row r="63" ht="21" spans="1:13">
      <c r="A63" s="11">
        <v>54</v>
      </c>
      <c r="B63" s="12" t="s">
        <v>14</v>
      </c>
      <c r="C63" s="15" t="s">
        <v>56</v>
      </c>
      <c r="D63" s="14" t="s">
        <v>16</v>
      </c>
      <c r="E63" s="17" t="s">
        <v>17</v>
      </c>
      <c r="F63" s="18">
        <v>251110083872906</v>
      </c>
      <c r="G63" s="15" t="s">
        <v>159</v>
      </c>
      <c r="H63" s="13" t="s">
        <v>157</v>
      </c>
      <c r="I63" s="15" t="s">
        <v>158</v>
      </c>
      <c r="J63" s="15" t="s">
        <v>60</v>
      </c>
      <c r="K63" s="15">
        <v>170</v>
      </c>
      <c r="L63" s="11">
        <f t="shared" si="0"/>
        <v>88000.01</v>
      </c>
      <c r="M63" s="22">
        <v>14960001.7</v>
      </c>
    </row>
    <row r="64" ht="21" spans="1:13">
      <c r="A64" s="11">
        <v>55</v>
      </c>
      <c r="B64" s="12" t="s">
        <v>14</v>
      </c>
      <c r="C64" s="15" t="s">
        <v>160</v>
      </c>
      <c r="D64" s="14" t="s">
        <v>16</v>
      </c>
      <c r="E64" s="17" t="s">
        <v>17</v>
      </c>
      <c r="F64" s="18">
        <v>251110083870063</v>
      </c>
      <c r="G64" s="15" t="s">
        <v>161</v>
      </c>
      <c r="H64" s="13" t="s">
        <v>162</v>
      </c>
      <c r="I64" s="15" t="s">
        <v>163</v>
      </c>
      <c r="J64" s="15" t="s">
        <v>21</v>
      </c>
      <c r="K64" s="15">
        <v>200</v>
      </c>
      <c r="L64" s="11">
        <f t="shared" si="0"/>
        <v>180000</v>
      </c>
      <c r="M64" s="22">
        <v>36000000</v>
      </c>
    </row>
    <row r="65" ht="21" spans="1:13">
      <c r="A65" s="11">
        <v>56</v>
      </c>
      <c r="B65" s="12" t="s">
        <v>14</v>
      </c>
      <c r="C65" s="15" t="s">
        <v>71</v>
      </c>
      <c r="D65" s="14" t="s">
        <v>16</v>
      </c>
      <c r="E65" s="17" t="s">
        <v>17</v>
      </c>
      <c r="F65" s="18">
        <v>251110083870259</v>
      </c>
      <c r="G65" s="15" t="s">
        <v>164</v>
      </c>
      <c r="H65" s="13" t="s">
        <v>165</v>
      </c>
      <c r="I65" s="15" t="s">
        <v>166</v>
      </c>
      <c r="J65" s="15" t="s">
        <v>21</v>
      </c>
      <c r="K65" s="15">
        <v>200</v>
      </c>
      <c r="L65" s="11">
        <f t="shared" si="0"/>
        <v>29750</v>
      </c>
      <c r="M65" s="22">
        <v>5950000</v>
      </c>
    </row>
    <row r="66" ht="21" spans="1:13">
      <c r="A66" s="11">
        <v>57</v>
      </c>
      <c r="B66" s="12" t="s">
        <v>14</v>
      </c>
      <c r="C66" s="15" t="s">
        <v>167</v>
      </c>
      <c r="D66" s="14" t="s">
        <v>16</v>
      </c>
      <c r="E66" s="17" t="s">
        <v>17</v>
      </c>
      <c r="F66" s="18">
        <v>251110083870221</v>
      </c>
      <c r="G66" s="15" t="s">
        <v>168</v>
      </c>
      <c r="H66" s="13" t="s">
        <v>126</v>
      </c>
      <c r="I66" s="15" t="s">
        <v>127</v>
      </c>
      <c r="J66" s="15" t="s">
        <v>21</v>
      </c>
      <c r="K66" s="15">
        <v>200</v>
      </c>
      <c r="L66" s="11">
        <f t="shared" si="0"/>
        <v>57890</v>
      </c>
      <c r="M66" s="22">
        <v>11578000</v>
      </c>
    </row>
    <row r="67" ht="21" spans="1:13">
      <c r="A67" s="11">
        <v>58</v>
      </c>
      <c r="B67" s="12" t="s">
        <v>14</v>
      </c>
      <c r="C67" s="15" t="s">
        <v>71</v>
      </c>
      <c r="D67" s="14" t="s">
        <v>16</v>
      </c>
      <c r="E67" s="17" t="s">
        <v>17</v>
      </c>
      <c r="F67" s="18">
        <v>251110083870229</v>
      </c>
      <c r="G67" s="15" t="s">
        <v>169</v>
      </c>
      <c r="H67" s="13" t="s">
        <v>126</v>
      </c>
      <c r="I67" s="15" t="s">
        <v>127</v>
      </c>
      <c r="J67" s="15" t="s">
        <v>21</v>
      </c>
      <c r="K67" s="15">
        <v>200</v>
      </c>
      <c r="L67" s="11">
        <f t="shared" si="0"/>
        <v>16890</v>
      </c>
      <c r="M67" s="22">
        <v>3378000</v>
      </c>
    </row>
    <row r="68" ht="21" spans="1:13">
      <c r="A68" s="11">
        <v>59</v>
      </c>
      <c r="B68" s="12" t="s">
        <v>14</v>
      </c>
      <c r="C68" s="15" t="s">
        <v>160</v>
      </c>
      <c r="D68" s="14" t="s">
        <v>16</v>
      </c>
      <c r="E68" s="17" t="s">
        <v>17</v>
      </c>
      <c r="F68" s="18">
        <v>251110083867921</v>
      </c>
      <c r="G68" s="15" t="s">
        <v>170</v>
      </c>
      <c r="H68" s="13" t="s">
        <v>171</v>
      </c>
      <c r="I68" s="15" t="s">
        <v>172</v>
      </c>
      <c r="J68" s="15" t="s">
        <v>21</v>
      </c>
      <c r="K68" s="15">
        <v>10000</v>
      </c>
      <c r="L68" s="11">
        <f t="shared" si="0"/>
        <v>80000</v>
      </c>
      <c r="M68" s="22">
        <v>800000000</v>
      </c>
    </row>
    <row r="69" ht="21" spans="1:13">
      <c r="A69" s="11">
        <v>60</v>
      </c>
      <c r="B69" s="12" t="s">
        <v>14</v>
      </c>
      <c r="C69" s="15" t="s">
        <v>141</v>
      </c>
      <c r="D69" s="14" t="s">
        <v>16</v>
      </c>
      <c r="E69" s="17" t="s">
        <v>17</v>
      </c>
      <c r="F69" s="18">
        <v>251110083859329</v>
      </c>
      <c r="G69" s="15" t="s">
        <v>173</v>
      </c>
      <c r="H69" s="13" t="s">
        <v>19</v>
      </c>
      <c r="I69" s="15" t="s">
        <v>20</v>
      </c>
      <c r="J69" s="15" t="s">
        <v>143</v>
      </c>
      <c r="K69" s="15">
        <v>2</v>
      </c>
      <c r="L69" s="11">
        <f t="shared" si="0"/>
        <v>3500000</v>
      </c>
      <c r="M69" s="22">
        <v>7000000</v>
      </c>
    </row>
    <row r="70" ht="21" spans="1:13">
      <c r="A70" s="11">
        <v>61</v>
      </c>
      <c r="B70" s="12" t="s">
        <v>14</v>
      </c>
      <c r="C70" s="15" t="s">
        <v>152</v>
      </c>
      <c r="D70" s="14" t="s">
        <v>16</v>
      </c>
      <c r="E70" s="17" t="s">
        <v>17</v>
      </c>
      <c r="F70" s="18">
        <v>251110083857410</v>
      </c>
      <c r="G70" s="15" t="s">
        <v>174</v>
      </c>
      <c r="H70" s="13" t="s">
        <v>126</v>
      </c>
      <c r="I70" s="15" t="s">
        <v>127</v>
      </c>
      <c r="J70" s="15" t="s">
        <v>21</v>
      </c>
      <c r="K70" s="15">
        <v>50</v>
      </c>
      <c r="L70" s="11">
        <f t="shared" si="0"/>
        <v>739900</v>
      </c>
      <c r="M70" s="22">
        <v>36995000</v>
      </c>
    </row>
    <row r="71" ht="21" spans="1:13">
      <c r="A71" s="11">
        <v>62</v>
      </c>
      <c r="B71" s="12" t="s">
        <v>14</v>
      </c>
      <c r="C71" s="15" t="s">
        <v>77</v>
      </c>
      <c r="D71" s="14" t="s">
        <v>16</v>
      </c>
      <c r="E71" s="17" t="s">
        <v>17</v>
      </c>
      <c r="F71" s="18">
        <v>251110083857412</v>
      </c>
      <c r="G71" s="15" t="s">
        <v>175</v>
      </c>
      <c r="H71" s="13" t="s">
        <v>126</v>
      </c>
      <c r="I71" s="15" t="s">
        <v>127</v>
      </c>
      <c r="J71" s="15" t="s">
        <v>21</v>
      </c>
      <c r="K71" s="15">
        <v>1000</v>
      </c>
      <c r="L71" s="11">
        <f t="shared" si="0"/>
        <v>4700</v>
      </c>
      <c r="M71" s="22">
        <v>4700000</v>
      </c>
    </row>
    <row r="72" ht="21" spans="1:13">
      <c r="A72" s="11">
        <v>63</v>
      </c>
      <c r="B72" s="12" t="s">
        <v>14</v>
      </c>
      <c r="C72" s="15" t="s">
        <v>176</v>
      </c>
      <c r="D72" s="14" t="s">
        <v>16</v>
      </c>
      <c r="E72" s="17" t="s">
        <v>17</v>
      </c>
      <c r="F72" s="18">
        <v>251110083857374</v>
      </c>
      <c r="G72" s="15" t="s">
        <v>177</v>
      </c>
      <c r="H72" s="13" t="s">
        <v>126</v>
      </c>
      <c r="I72" s="15" t="s">
        <v>127</v>
      </c>
      <c r="J72" s="15" t="s">
        <v>21</v>
      </c>
      <c r="K72" s="15">
        <v>150</v>
      </c>
      <c r="L72" s="11">
        <f t="shared" si="0"/>
        <v>37777</v>
      </c>
      <c r="M72" s="22">
        <v>5666550</v>
      </c>
    </row>
    <row r="73" ht="21" spans="1:13">
      <c r="A73" s="11">
        <v>64</v>
      </c>
      <c r="B73" s="12" t="s">
        <v>14</v>
      </c>
      <c r="C73" s="15" t="s">
        <v>67</v>
      </c>
      <c r="D73" s="14" t="s">
        <v>16</v>
      </c>
      <c r="E73" s="17" t="s">
        <v>17</v>
      </c>
      <c r="F73" s="18">
        <v>251110083857376</v>
      </c>
      <c r="G73" s="15" t="s">
        <v>178</v>
      </c>
      <c r="H73" s="13" t="s">
        <v>179</v>
      </c>
      <c r="I73" s="15" t="s">
        <v>180</v>
      </c>
      <c r="J73" s="15" t="s">
        <v>21</v>
      </c>
      <c r="K73" s="15">
        <v>150</v>
      </c>
      <c r="L73" s="11">
        <f t="shared" si="0"/>
        <v>21280</v>
      </c>
      <c r="M73" s="22">
        <v>3192000</v>
      </c>
    </row>
    <row r="74" ht="21" spans="1:13">
      <c r="A74" s="11">
        <v>65</v>
      </c>
      <c r="B74" s="12" t="s">
        <v>14</v>
      </c>
      <c r="C74" s="15" t="s">
        <v>181</v>
      </c>
      <c r="D74" s="14" t="s">
        <v>16</v>
      </c>
      <c r="E74" s="17" t="s">
        <v>17</v>
      </c>
      <c r="F74" s="18">
        <v>251110083857244</v>
      </c>
      <c r="G74" s="15" t="s">
        <v>182</v>
      </c>
      <c r="H74" s="13" t="s">
        <v>183</v>
      </c>
      <c r="I74" s="15" t="s">
        <v>184</v>
      </c>
      <c r="J74" s="15" t="s">
        <v>21</v>
      </c>
      <c r="K74" s="15">
        <v>18</v>
      </c>
      <c r="L74" s="11">
        <f t="shared" si="0"/>
        <v>149000</v>
      </c>
      <c r="M74" s="22">
        <v>2682000</v>
      </c>
    </row>
    <row r="75" ht="21" spans="1:13">
      <c r="A75" s="11">
        <v>66</v>
      </c>
      <c r="B75" s="12" t="s">
        <v>14</v>
      </c>
      <c r="C75" s="15" t="s">
        <v>185</v>
      </c>
      <c r="D75" s="14" t="s">
        <v>16</v>
      </c>
      <c r="E75" s="17" t="s">
        <v>17</v>
      </c>
      <c r="F75" s="18">
        <v>251110083857248</v>
      </c>
      <c r="G75" s="15" t="s">
        <v>186</v>
      </c>
      <c r="H75" s="13" t="s">
        <v>126</v>
      </c>
      <c r="I75" s="15" t="s">
        <v>127</v>
      </c>
      <c r="J75" s="15" t="s">
        <v>21</v>
      </c>
      <c r="K75" s="15">
        <v>74</v>
      </c>
      <c r="L75" s="11">
        <f t="shared" ref="L75:L128" si="1">+M75/K75</f>
        <v>19890</v>
      </c>
      <c r="M75" s="22">
        <v>1471860</v>
      </c>
    </row>
    <row r="76" ht="21" spans="1:13">
      <c r="A76" s="11">
        <v>67</v>
      </c>
      <c r="B76" s="12" t="s">
        <v>14</v>
      </c>
      <c r="C76" s="15" t="s">
        <v>160</v>
      </c>
      <c r="D76" s="14" t="s">
        <v>16</v>
      </c>
      <c r="E76" s="17" t="s">
        <v>17</v>
      </c>
      <c r="F76" s="18">
        <v>251110083856521</v>
      </c>
      <c r="G76" s="15" t="s">
        <v>187</v>
      </c>
      <c r="H76" s="13" t="s">
        <v>188</v>
      </c>
      <c r="I76" s="15" t="s">
        <v>189</v>
      </c>
      <c r="J76" s="15" t="s">
        <v>21</v>
      </c>
      <c r="K76" s="15">
        <v>10000</v>
      </c>
      <c r="L76" s="11">
        <f t="shared" si="1"/>
        <v>75000</v>
      </c>
      <c r="M76" s="22">
        <v>750000000</v>
      </c>
    </row>
    <row r="77" ht="41" spans="1:13">
      <c r="A77" s="11">
        <v>68</v>
      </c>
      <c r="B77" s="12" t="s">
        <v>14</v>
      </c>
      <c r="C77" s="15" t="s">
        <v>56</v>
      </c>
      <c r="D77" s="14" t="s">
        <v>16</v>
      </c>
      <c r="E77" s="17" t="s">
        <v>17</v>
      </c>
      <c r="F77" s="18">
        <v>251110083853156</v>
      </c>
      <c r="G77" s="15" t="s">
        <v>190</v>
      </c>
      <c r="H77" s="13" t="s">
        <v>191</v>
      </c>
      <c r="I77" s="15" t="s">
        <v>192</v>
      </c>
      <c r="J77" s="15" t="s">
        <v>60</v>
      </c>
      <c r="K77" s="15">
        <v>150</v>
      </c>
      <c r="L77" s="11">
        <f t="shared" si="1"/>
        <v>72000</v>
      </c>
      <c r="M77" s="22">
        <v>10800000</v>
      </c>
    </row>
    <row r="78" ht="21" spans="1:13">
      <c r="A78" s="11">
        <v>69</v>
      </c>
      <c r="B78" s="12" t="s">
        <v>14</v>
      </c>
      <c r="C78" s="15" t="s">
        <v>193</v>
      </c>
      <c r="D78" s="14" t="s">
        <v>16</v>
      </c>
      <c r="E78" s="17" t="s">
        <v>17</v>
      </c>
      <c r="F78" s="18">
        <v>251110083848788</v>
      </c>
      <c r="G78" s="15" t="s">
        <v>194</v>
      </c>
      <c r="H78" s="13" t="s">
        <v>19</v>
      </c>
      <c r="I78" s="15" t="s">
        <v>20</v>
      </c>
      <c r="J78" s="15" t="s">
        <v>21</v>
      </c>
      <c r="K78" s="15">
        <v>8</v>
      </c>
      <c r="L78" s="11">
        <f t="shared" si="1"/>
        <v>2000000</v>
      </c>
      <c r="M78" s="22">
        <v>16000000</v>
      </c>
    </row>
    <row r="79" ht="41" spans="1:13">
      <c r="A79" s="11">
        <v>70</v>
      </c>
      <c r="B79" s="12" t="s">
        <v>14</v>
      </c>
      <c r="C79" s="15" t="s">
        <v>56</v>
      </c>
      <c r="D79" s="14" t="s">
        <v>16</v>
      </c>
      <c r="E79" s="17" t="s">
        <v>17</v>
      </c>
      <c r="F79" s="18">
        <v>251110083839466</v>
      </c>
      <c r="G79" s="15" t="s">
        <v>195</v>
      </c>
      <c r="H79" s="13" t="s">
        <v>191</v>
      </c>
      <c r="I79" s="15" t="s">
        <v>192</v>
      </c>
      <c r="J79" s="15" t="s">
        <v>60</v>
      </c>
      <c r="K79" s="15">
        <v>60</v>
      </c>
      <c r="L79" s="11">
        <f t="shared" si="1"/>
        <v>85000</v>
      </c>
      <c r="M79" s="22">
        <v>5100000</v>
      </c>
    </row>
    <row r="80" ht="41" spans="1:13">
      <c r="A80" s="11">
        <v>71</v>
      </c>
      <c r="B80" s="12" t="s">
        <v>14</v>
      </c>
      <c r="C80" s="15" t="s">
        <v>56</v>
      </c>
      <c r="D80" s="14" t="s">
        <v>16</v>
      </c>
      <c r="E80" s="17" t="s">
        <v>17</v>
      </c>
      <c r="F80" s="18">
        <v>251110083839445</v>
      </c>
      <c r="G80" s="15" t="s">
        <v>196</v>
      </c>
      <c r="H80" s="13" t="s">
        <v>191</v>
      </c>
      <c r="I80" s="15" t="s">
        <v>192</v>
      </c>
      <c r="J80" s="15" t="s">
        <v>60</v>
      </c>
      <c r="K80" s="15">
        <v>160</v>
      </c>
      <c r="L80" s="11">
        <f t="shared" si="1"/>
        <v>75000</v>
      </c>
      <c r="M80" s="22">
        <v>12000000</v>
      </c>
    </row>
    <row r="81" ht="21" spans="1:13">
      <c r="A81" s="11">
        <v>72</v>
      </c>
      <c r="B81" s="12" t="s">
        <v>14</v>
      </c>
      <c r="C81" s="15" t="s">
        <v>149</v>
      </c>
      <c r="D81" s="14" t="s">
        <v>16</v>
      </c>
      <c r="E81" s="17" t="s">
        <v>17</v>
      </c>
      <c r="F81" s="18">
        <v>251110083834627</v>
      </c>
      <c r="G81" s="15" t="s">
        <v>197</v>
      </c>
      <c r="H81" s="13" t="s">
        <v>126</v>
      </c>
      <c r="I81" s="15" t="s">
        <v>127</v>
      </c>
      <c r="J81" s="15" t="s">
        <v>26</v>
      </c>
      <c r="K81" s="15">
        <v>72</v>
      </c>
      <c r="L81" s="11">
        <f t="shared" si="1"/>
        <v>687000</v>
      </c>
      <c r="M81" s="22">
        <v>49464000</v>
      </c>
    </row>
    <row r="82" ht="21" spans="1:13">
      <c r="A82" s="11">
        <v>73</v>
      </c>
      <c r="B82" s="12" t="s">
        <v>14</v>
      </c>
      <c r="C82" s="15" t="s">
        <v>198</v>
      </c>
      <c r="D82" s="14" t="s">
        <v>16</v>
      </c>
      <c r="E82" s="17" t="s">
        <v>17</v>
      </c>
      <c r="F82" s="18">
        <v>251110083834621</v>
      </c>
      <c r="G82" s="15" t="s">
        <v>199</v>
      </c>
      <c r="H82" s="13" t="s">
        <v>200</v>
      </c>
      <c r="I82" s="15" t="s">
        <v>201</v>
      </c>
      <c r="J82" s="15" t="s">
        <v>21</v>
      </c>
      <c r="K82" s="15">
        <v>72</v>
      </c>
      <c r="L82" s="11">
        <f t="shared" si="1"/>
        <v>340000</v>
      </c>
      <c r="M82" s="22">
        <v>24480000</v>
      </c>
    </row>
    <row r="83" ht="21" spans="1:13">
      <c r="A83" s="11">
        <v>74</v>
      </c>
      <c r="B83" s="12" t="s">
        <v>14</v>
      </c>
      <c r="C83" s="15" t="s">
        <v>202</v>
      </c>
      <c r="D83" s="14" t="s">
        <v>16</v>
      </c>
      <c r="E83" s="17" t="s">
        <v>17</v>
      </c>
      <c r="F83" s="18">
        <v>251110083834631</v>
      </c>
      <c r="G83" s="15" t="s">
        <v>203</v>
      </c>
      <c r="H83" s="13" t="s">
        <v>204</v>
      </c>
      <c r="I83" s="15" t="s">
        <v>205</v>
      </c>
      <c r="J83" s="15" t="s">
        <v>21</v>
      </c>
      <c r="K83" s="15">
        <v>216</v>
      </c>
      <c r="L83" s="11">
        <f t="shared" si="1"/>
        <v>7000</v>
      </c>
      <c r="M83" s="22">
        <v>1512000</v>
      </c>
    </row>
    <row r="84" ht="41" spans="1:13">
      <c r="A84" s="11">
        <v>75</v>
      </c>
      <c r="B84" s="12" t="s">
        <v>14</v>
      </c>
      <c r="C84" s="15" t="s">
        <v>206</v>
      </c>
      <c r="D84" s="14" t="s">
        <v>16</v>
      </c>
      <c r="E84" s="17" t="s">
        <v>17</v>
      </c>
      <c r="F84" s="18">
        <v>251110083834619</v>
      </c>
      <c r="G84" s="15" t="s">
        <v>207</v>
      </c>
      <c r="H84" s="13" t="s">
        <v>208</v>
      </c>
      <c r="I84" s="15" t="s">
        <v>209</v>
      </c>
      <c r="J84" s="15" t="s">
        <v>21</v>
      </c>
      <c r="K84" s="15">
        <v>72</v>
      </c>
      <c r="L84" s="11">
        <f t="shared" si="1"/>
        <v>169999</v>
      </c>
      <c r="M84" s="22">
        <v>12239928</v>
      </c>
    </row>
    <row r="85" ht="21" spans="1:13">
      <c r="A85" s="11">
        <v>76</v>
      </c>
      <c r="B85" s="12" t="s">
        <v>14</v>
      </c>
      <c r="C85" s="15" t="s">
        <v>210</v>
      </c>
      <c r="D85" s="14" t="s">
        <v>16</v>
      </c>
      <c r="E85" s="17" t="s">
        <v>17</v>
      </c>
      <c r="F85" s="18">
        <v>251110083832996</v>
      </c>
      <c r="G85" s="15" t="s">
        <v>211</v>
      </c>
      <c r="H85" s="13" t="s">
        <v>19</v>
      </c>
      <c r="I85" s="15" t="s">
        <v>20</v>
      </c>
      <c r="J85" s="15" t="s">
        <v>21</v>
      </c>
      <c r="K85" s="15">
        <v>1</v>
      </c>
      <c r="L85" s="11">
        <f t="shared" si="1"/>
        <v>4400000</v>
      </c>
      <c r="M85" s="22">
        <v>4400000</v>
      </c>
    </row>
    <row r="86" ht="21" spans="1:13">
      <c r="A86" s="11">
        <v>77</v>
      </c>
      <c r="B86" s="12" t="s">
        <v>14</v>
      </c>
      <c r="C86" s="15" t="s">
        <v>79</v>
      </c>
      <c r="D86" s="14" t="s">
        <v>16</v>
      </c>
      <c r="E86" s="17" t="s">
        <v>17</v>
      </c>
      <c r="F86" s="18">
        <v>251110083826510</v>
      </c>
      <c r="G86" s="15" t="s">
        <v>212</v>
      </c>
      <c r="H86" s="13" t="s">
        <v>213</v>
      </c>
      <c r="I86" s="15" t="s">
        <v>214</v>
      </c>
      <c r="J86" s="15" t="s">
        <v>21</v>
      </c>
      <c r="K86" s="15">
        <v>8</v>
      </c>
      <c r="L86" s="11">
        <f t="shared" si="1"/>
        <v>6980000</v>
      </c>
      <c r="M86" s="22">
        <v>55840000</v>
      </c>
    </row>
    <row r="87" ht="21" spans="1:13">
      <c r="A87" s="11">
        <v>78</v>
      </c>
      <c r="B87" s="12" t="s">
        <v>14</v>
      </c>
      <c r="C87" s="15" t="s">
        <v>215</v>
      </c>
      <c r="D87" s="14" t="s">
        <v>16</v>
      </c>
      <c r="E87" s="17" t="s">
        <v>17</v>
      </c>
      <c r="F87" s="18">
        <v>251110083826489</v>
      </c>
      <c r="G87" s="15" t="s">
        <v>216</v>
      </c>
      <c r="H87" s="13" t="s">
        <v>213</v>
      </c>
      <c r="I87" s="15" t="s">
        <v>214</v>
      </c>
      <c r="J87" s="15" t="s">
        <v>21</v>
      </c>
      <c r="K87" s="15">
        <v>11</v>
      </c>
      <c r="L87" s="11">
        <f t="shared" si="1"/>
        <v>2990000</v>
      </c>
      <c r="M87" s="22">
        <v>32890000</v>
      </c>
    </row>
    <row r="88" ht="21" spans="1:13">
      <c r="A88" s="11">
        <v>79</v>
      </c>
      <c r="B88" s="12" t="s">
        <v>14</v>
      </c>
      <c r="C88" s="15" t="s">
        <v>83</v>
      </c>
      <c r="D88" s="14" t="s">
        <v>16</v>
      </c>
      <c r="E88" s="17" t="s">
        <v>17</v>
      </c>
      <c r="F88" s="18">
        <v>251110083825661</v>
      </c>
      <c r="G88" s="15" t="s">
        <v>217</v>
      </c>
      <c r="H88" s="13" t="s">
        <v>213</v>
      </c>
      <c r="I88" s="15" t="s">
        <v>214</v>
      </c>
      <c r="J88" s="15" t="s">
        <v>21</v>
      </c>
      <c r="K88" s="15">
        <v>9</v>
      </c>
      <c r="L88" s="11">
        <f t="shared" si="1"/>
        <v>2998000</v>
      </c>
      <c r="M88" s="22">
        <v>26982000</v>
      </c>
    </row>
    <row r="89" ht="21" spans="1:13">
      <c r="A89" s="11">
        <v>80</v>
      </c>
      <c r="B89" s="12" t="s">
        <v>14</v>
      </c>
      <c r="C89" s="15" t="s">
        <v>218</v>
      </c>
      <c r="D89" s="14" t="s">
        <v>16</v>
      </c>
      <c r="E89" s="17" t="s">
        <v>17</v>
      </c>
      <c r="F89" s="18">
        <v>251110083825642</v>
      </c>
      <c r="G89" s="15" t="s">
        <v>219</v>
      </c>
      <c r="H89" s="13" t="s">
        <v>213</v>
      </c>
      <c r="I89" s="15" t="s">
        <v>214</v>
      </c>
      <c r="J89" s="15" t="s">
        <v>21</v>
      </c>
      <c r="K89" s="15">
        <v>1</v>
      </c>
      <c r="L89" s="11">
        <f t="shared" si="1"/>
        <v>9700000</v>
      </c>
      <c r="M89" s="22">
        <v>9700000</v>
      </c>
    </row>
    <row r="90" ht="21" spans="1:13">
      <c r="A90" s="11">
        <v>81</v>
      </c>
      <c r="B90" s="12" t="s">
        <v>14</v>
      </c>
      <c r="C90" s="15" t="s">
        <v>79</v>
      </c>
      <c r="D90" s="14" t="s">
        <v>16</v>
      </c>
      <c r="E90" s="17" t="s">
        <v>17</v>
      </c>
      <c r="F90" s="18">
        <v>251110083825652</v>
      </c>
      <c r="G90" s="15" t="s">
        <v>220</v>
      </c>
      <c r="H90" s="13" t="s">
        <v>213</v>
      </c>
      <c r="I90" s="15" t="s">
        <v>214</v>
      </c>
      <c r="J90" s="15" t="s">
        <v>21</v>
      </c>
      <c r="K90" s="15">
        <v>7</v>
      </c>
      <c r="L90" s="11">
        <f t="shared" si="1"/>
        <v>6990000</v>
      </c>
      <c r="M90" s="22">
        <v>48930000</v>
      </c>
    </row>
    <row r="91" ht="21" spans="1:13">
      <c r="A91" s="11">
        <v>82</v>
      </c>
      <c r="B91" s="12" t="s">
        <v>14</v>
      </c>
      <c r="C91" s="15" t="s">
        <v>215</v>
      </c>
      <c r="D91" s="14" t="s">
        <v>16</v>
      </c>
      <c r="E91" s="17" t="s">
        <v>17</v>
      </c>
      <c r="F91" s="18">
        <v>251110083825621</v>
      </c>
      <c r="G91" s="15" t="s">
        <v>221</v>
      </c>
      <c r="H91" s="13" t="s">
        <v>213</v>
      </c>
      <c r="I91" s="15" t="s">
        <v>214</v>
      </c>
      <c r="J91" s="15" t="s">
        <v>21</v>
      </c>
      <c r="K91" s="15">
        <v>5</v>
      </c>
      <c r="L91" s="11">
        <f t="shared" si="1"/>
        <v>3290000</v>
      </c>
      <c r="M91" s="22">
        <v>16450000</v>
      </c>
    </row>
    <row r="92" ht="21" spans="1:13">
      <c r="A92" s="11">
        <v>83</v>
      </c>
      <c r="B92" s="12" t="s">
        <v>14</v>
      </c>
      <c r="C92" s="15" t="s">
        <v>52</v>
      </c>
      <c r="D92" s="14" t="s">
        <v>16</v>
      </c>
      <c r="E92" s="17" t="s">
        <v>17</v>
      </c>
      <c r="F92" s="18">
        <v>251110083823992</v>
      </c>
      <c r="G92" s="15" t="s">
        <v>222</v>
      </c>
      <c r="H92" s="13" t="s">
        <v>126</v>
      </c>
      <c r="I92" s="15" t="s">
        <v>127</v>
      </c>
      <c r="J92" s="15" t="s">
        <v>21</v>
      </c>
      <c r="K92" s="15">
        <v>50</v>
      </c>
      <c r="L92" s="11">
        <f t="shared" si="1"/>
        <v>378888</v>
      </c>
      <c r="M92" s="22">
        <v>18944400</v>
      </c>
    </row>
    <row r="93" ht="21" spans="1:13">
      <c r="A93" s="11">
        <v>84</v>
      </c>
      <c r="B93" s="12" t="s">
        <v>14</v>
      </c>
      <c r="C93" s="15" t="s">
        <v>75</v>
      </c>
      <c r="D93" s="14" t="s">
        <v>16</v>
      </c>
      <c r="E93" s="17" t="s">
        <v>17</v>
      </c>
      <c r="F93" s="18">
        <v>251110083810363</v>
      </c>
      <c r="G93" s="15" t="s">
        <v>223</v>
      </c>
      <c r="H93" s="13" t="s">
        <v>119</v>
      </c>
      <c r="I93" s="15" t="s">
        <v>120</v>
      </c>
      <c r="J93" s="15" t="s">
        <v>21</v>
      </c>
      <c r="K93" s="15">
        <v>215</v>
      </c>
      <c r="L93" s="11">
        <f t="shared" si="1"/>
        <v>33999</v>
      </c>
      <c r="M93" s="22">
        <v>7309785</v>
      </c>
    </row>
    <row r="94" ht="21" spans="1:13">
      <c r="A94" s="11">
        <v>85</v>
      </c>
      <c r="B94" s="12" t="s">
        <v>14</v>
      </c>
      <c r="C94" s="15" t="s">
        <v>224</v>
      </c>
      <c r="D94" s="14" t="s">
        <v>16</v>
      </c>
      <c r="E94" s="17" t="s">
        <v>17</v>
      </c>
      <c r="F94" s="18">
        <v>251110083810357</v>
      </c>
      <c r="G94" s="15" t="s">
        <v>225</v>
      </c>
      <c r="H94" s="13" t="s">
        <v>226</v>
      </c>
      <c r="I94" s="15" t="s">
        <v>227</v>
      </c>
      <c r="J94" s="15" t="s">
        <v>21</v>
      </c>
      <c r="K94" s="15">
        <v>120</v>
      </c>
      <c r="L94" s="11">
        <f t="shared" si="1"/>
        <v>55000</v>
      </c>
      <c r="M94" s="22">
        <v>6600000</v>
      </c>
    </row>
    <row r="95" ht="21" spans="1:13">
      <c r="A95" s="11">
        <v>86</v>
      </c>
      <c r="B95" s="12" t="s">
        <v>14</v>
      </c>
      <c r="C95" s="15" t="s">
        <v>96</v>
      </c>
      <c r="D95" s="14" t="s">
        <v>16</v>
      </c>
      <c r="E95" s="17" t="s">
        <v>17</v>
      </c>
      <c r="F95" s="18">
        <v>251110083810340</v>
      </c>
      <c r="G95" s="15" t="s">
        <v>228</v>
      </c>
      <c r="H95" s="13" t="s">
        <v>113</v>
      </c>
      <c r="I95" s="15" t="s">
        <v>114</v>
      </c>
      <c r="J95" s="15" t="s">
        <v>98</v>
      </c>
      <c r="K95" s="15">
        <v>100</v>
      </c>
      <c r="L95" s="11">
        <f t="shared" si="1"/>
        <v>79110</v>
      </c>
      <c r="M95" s="22">
        <v>7911000</v>
      </c>
    </row>
    <row r="96" ht="21" spans="1:13">
      <c r="A96" s="11">
        <v>87</v>
      </c>
      <c r="B96" s="12" t="s">
        <v>14</v>
      </c>
      <c r="C96" s="15" t="s">
        <v>89</v>
      </c>
      <c r="D96" s="14" t="s">
        <v>16</v>
      </c>
      <c r="E96" s="17" t="s">
        <v>17</v>
      </c>
      <c r="F96" s="18">
        <v>251110083810332</v>
      </c>
      <c r="G96" s="15" t="s">
        <v>229</v>
      </c>
      <c r="H96" s="13" t="s">
        <v>109</v>
      </c>
      <c r="I96" s="15" t="s">
        <v>110</v>
      </c>
      <c r="J96" s="15" t="s">
        <v>21</v>
      </c>
      <c r="K96" s="15">
        <v>9</v>
      </c>
      <c r="L96" s="11">
        <f t="shared" si="1"/>
        <v>494000</v>
      </c>
      <c r="M96" s="22">
        <v>4446000</v>
      </c>
    </row>
    <row r="97" ht="21" spans="1:13">
      <c r="A97" s="11">
        <v>88</v>
      </c>
      <c r="B97" s="12" t="s">
        <v>14</v>
      </c>
      <c r="C97" s="15" t="s">
        <v>99</v>
      </c>
      <c r="D97" s="14" t="s">
        <v>16</v>
      </c>
      <c r="E97" s="17" t="s">
        <v>17</v>
      </c>
      <c r="F97" s="18">
        <v>251110083810254</v>
      </c>
      <c r="G97" s="15" t="s">
        <v>230</v>
      </c>
      <c r="H97" s="13" t="s">
        <v>231</v>
      </c>
      <c r="I97" s="15" t="s">
        <v>232</v>
      </c>
      <c r="J97" s="15" t="s">
        <v>21</v>
      </c>
      <c r="K97" s="15">
        <v>100</v>
      </c>
      <c r="L97" s="11">
        <f t="shared" si="1"/>
        <v>74400</v>
      </c>
      <c r="M97" s="22">
        <v>7440000</v>
      </c>
    </row>
    <row r="98" ht="21" spans="1:13">
      <c r="A98" s="11">
        <v>89</v>
      </c>
      <c r="B98" s="12" t="s">
        <v>14</v>
      </c>
      <c r="C98" s="15" t="s">
        <v>233</v>
      </c>
      <c r="D98" s="14" t="s">
        <v>16</v>
      </c>
      <c r="E98" s="17" t="s">
        <v>17</v>
      </c>
      <c r="F98" s="18">
        <v>251110083810243</v>
      </c>
      <c r="G98" s="15" t="s">
        <v>234</v>
      </c>
      <c r="H98" s="13" t="s">
        <v>235</v>
      </c>
      <c r="I98" s="15" t="s">
        <v>236</v>
      </c>
      <c r="J98" s="15" t="s">
        <v>21</v>
      </c>
      <c r="K98" s="15">
        <v>240</v>
      </c>
      <c r="L98" s="11">
        <f t="shared" si="1"/>
        <v>38000</v>
      </c>
      <c r="M98" s="22">
        <v>9120000</v>
      </c>
    </row>
    <row r="99" ht="21" spans="1:13">
      <c r="A99" s="11">
        <v>90</v>
      </c>
      <c r="B99" s="12" t="s">
        <v>14</v>
      </c>
      <c r="C99" s="15" t="s">
        <v>237</v>
      </c>
      <c r="D99" s="14" t="s">
        <v>16</v>
      </c>
      <c r="E99" s="17" t="s">
        <v>17</v>
      </c>
      <c r="F99" s="18">
        <v>251110083810170</v>
      </c>
      <c r="G99" s="15" t="s">
        <v>238</v>
      </c>
      <c r="H99" s="13" t="s">
        <v>109</v>
      </c>
      <c r="I99" s="15" t="s">
        <v>110</v>
      </c>
      <c r="J99" s="15" t="s">
        <v>21</v>
      </c>
      <c r="K99" s="15">
        <v>60</v>
      </c>
      <c r="L99" s="11">
        <f t="shared" si="1"/>
        <v>39400</v>
      </c>
      <c r="M99" s="22">
        <v>2364000</v>
      </c>
    </row>
    <row r="100" ht="41" spans="1:13">
      <c r="A100" s="11">
        <v>91</v>
      </c>
      <c r="B100" s="12" t="s">
        <v>14</v>
      </c>
      <c r="C100" s="15" t="s">
        <v>137</v>
      </c>
      <c r="D100" s="14" t="s">
        <v>16</v>
      </c>
      <c r="E100" s="17" t="s">
        <v>17</v>
      </c>
      <c r="F100" s="18">
        <v>251110083699544</v>
      </c>
      <c r="G100" s="15" t="s">
        <v>239</v>
      </c>
      <c r="H100" s="13" t="s">
        <v>240</v>
      </c>
      <c r="I100" s="15" t="s">
        <v>241</v>
      </c>
      <c r="J100" s="15" t="s">
        <v>26</v>
      </c>
      <c r="K100" s="15">
        <v>20</v>
      </c>
      <c r="L100" s="11">
        <f t="shared" si="1"/>
        <v>1449000</v>
      </c>
      <c r="M100" s="22">
        <v>28980000</v>
      </c>
    </row>
    <row r="101" ht="21" spans="1:13">
      <c r="A101" s="11">
        <v>92</v>
      </c>
      <c r="B101" s="12" t="s">
        <v>14</v>
      </c>
      <c r="C101" s="15" t="s">
        <v>67</v>
      </c>
      <c r="D101" s="14" t="s">
        <v>16</v>
      </c>
      <c r="E101" s="17" t="s">
        <v>17</v>
      </c>
      <c r="F101" s="18">
        <v>251110083807113</v>
      </c>
      <c r="G101" s="15" t="s">
        <v>242</v>
      </c>
      <c r="H101" s="13" t="s">
        <v>126</v>
      </c>
      <c r="I101" s="15" t="s">
        <v>127</v>
      </c>
      <c r="J101" s="15" t="s">
        <v>21</v>
      </c>
      <c r="K101" s="15">
        <v>300</v>
      </c>
      <c r="L101" s="11">
        <f t="shared" si="1"/>
        <v>12999</v>
      </c>
      <c r="M101" s="22">
        <v>3899700</v>
      </c>
    </row>
    <row r="102" ht="21" spans="1:13">
      <c r="A102" s="11">
        <v>93</v>
      </c>
      <c r="B102" s="12" t="s">
        <v>14</v>
      </c>
      <c r="C102" s="15" t="s">
        <v>176</v>
      </c>
      <c r="D102" s="14" t="s">
        <v>16</v>
      </c>
      <c r="E102" s="17" t="s">
        <v>17</v>
      </c>
      <c r="F102" s="18">
        <v>251110083807054</v>
      </c>
      <c r="G102" s="15" t="s">
        <v>243</v>
      </c>
      <c r="H102" s="13" t="s">
        <v>126</v>
      </c>
      <c r="I102" s="15" t="s">
        <v>127</v>
      </c>
      <c r="J102" s="15" t="s">
        <v>21</v>
      </c>
      <c r="K102" s="15">
        <v>300</v>
      </c>
      <c r="L102" s="11">
        <f t="shared" si="1"/>
        <v>37777</v>
      </c>
      <c r="M102" s="22">
        <v>11333100</v>
      </c>
    </row>
    <row r="103" ht="41" spans="1:13">
      <c r="A103" s="11">
        <v>94</v>
      </c>
      <c r="B103" s="12" t="s">
        <v>14</v>
      </c>
      <c r="C103" s="15" t="s">
        <v>137</v>
      </c>
      <c r="D103" s="14" t="s">
        <v>16</v>
      </c>
      <c r="E103" s="17" t="s">
        <v>17</v>
      </c>
      <c r="F103" s="18">
        <v>251110083806986</v>
      </c>
      <c r="G103" s="15" t="s">
        <v>244</v>
      </c>
      <c r="H103" s="13" t="s">
        <v>245</v>
      </c>
      <c r="I103" s="15" t="s">
        <v>246</v>
      </c>
      <c r="J103" s="15" t="s">
        <v>26</v>
      </c>
      <c r="K103" s="15">
        <v>1</v>
      </c>
      <c r="L103" s="11">
        <f t="shared" si="1"/>
        <v>6800000.01</v>
      </c>
      <c r="M103" s="22">
        <v>6800000.01</v>
      </c>
    </row>
    <row r="104" ht="21" spans="1:13">
      <c r="A104" s="11">
        <v>95</v>
      </c>
      <c r="B104" s="12" t="s">
        <v>14</v>
      </c>
      <c r="C104" s="15" t="s">
        <v>247</v>
      </c>
      <c r="D104" s="14" t="s">
        <v>16</v>
      </c>
      <c r="E104" s="17" t="s">
        <v>17</v>
      </c>
      <c r="F104" s="18">
        <v>251110083806966</v>
      </c>
      <c r="G104" s="15" t="s">
        <v>248</v>
      </c>
      <c r="H104" s="13" t="s">
        <v>249</v>
      </c>
      <c r="I104" s="15" t="s">
        <v>250</v>
      </c>
      <c r="J104" s="15" t="s">
        <v>251</v>
      </c>
      <c r="K104" s="15">
        <v>5000</v>
      </c>
      <c r="L104" s="11">
        <f t="shared" si="1"/>
        <v>2887</v>
      </c>
      <c r="M104" s="22">
        <v>14435000</v>
      </c>
    </row>
    <row r="105" ht="21" spans="1:13">
      <c r="A105" s="11">
        <v>96</v>
      </c>
      <c r="B105" s="12" t="s">
        <v>14</v>
      </c>
      <c r="C105" s="15" t="s">
        <v>89</v>
      </c>
      <c r="D105" s="14" t="s">
        <v>16</v>
      </c>
      <c r="E105" s="17" t="s">
        <v>17</v>
      </c>
      <c r="F105" s="18">
        <v>251110083807007</v>
      </c>
      <c r="G105" s="15" t="s">
        <v>252</v>
      </c>
      <c r="H105" s="13" t="s">
        <v>126</v>
      </c>
      <c r="I105" s="15" t="s">
        <v>127</v>
      </c>
      <c r="J105" s="15" t="s">
        <v>21</v>
      </c>
      <c r="K105" s="15">
        <v>50</v>
      </c>
      <c r="L105" s="11">
        <f t="shared" si="1"/>
        <v>666666.66</v>
      </c>
      <c r="M105" s="22">
        <v>33333333</v>
      </c>
    </row>
    <row r="106" ht="21" spans="1:13">
      <c r="A106" s="11">
        <v>97</v>
      </c>
      <c r="B106" s="12" t="s">
        <v>14</v>
      </c>
      <c r="C106" s="15" t="s">
        <v>144</v>
      </c>
      <c r="D106" s="14" t="s">
        <v>16</v>
      </c>
      <c r="E106" s="17" t="s">
        <v>17</v>
      </c>
      <c r="F106" s="18">
        <v>251110083806935</v>
      </c>
      <c r="G106" s="15" t="s">
        <v>253</v>
      </c>
      <c r="H106" s="13" t="s">
        <v>254</v>
      </c>
      <c r="I106" s="15" t="s">
        <v>255</v>
      </c>
      <c r="J106" s="15" t="s">
        <v>21</v>
      </c>
      <c r="K106" s="15">
        <v>3000</v>
      </c>
      <c r="L106" s="11">
        <f t="shared" si="1"/>
        <v>3999</v>
      </c>
      <c r="M106" s="22">
        <v>11997000</v>
      </c>
    </row>
    <row r="107" ht="21" spans="1:13">
      <c r="A107" s="11">
        <v>98</v>
      </c>
      <c r="B107" s="12" t="s">
        <v>14</v>
      </c>
      <c r="C107" s="15" t="s">
        <v>103</v>
      </c>
      <c r="D107" s="14" t="s">
        <v>16</v>
      </c>
      <c r="E107" s="17" t="s">
        <v>17</v>
      </c>
      <c r="F107" s="18">
        <v>251110083801382</v>
      </c>
      <c r="G107" s="15" t="s">
        <v>256</v>
      </c>
      <c r="H107" s="13" t="s">
        <v>109</v>
      </c>
      <c r="I107" s="15" t="s">
        <v>110</v>
      </c>
      <c r="J107" s="15" t="s">
        <v>21</v>
      </c>
      <c r="K107" s="15">
        <v>2080</v>
      </c>
      <c r="L107" s="11">
        <f t="shared" si="1"/>
        <v>28990</v>
      </c>
      <c r="M107" s="22">
        <v>60299200</v>
      </c>
    </row>
    <row r="108" ht="21" spans="1:13">
      <c r="A108" s="11">
        <v>99</v>
      </c>
      <c r="B108" s="12" t="s">
        <v>14</v>
      </c>
      <c r="C108" s="15" t="s">
        <v>257</v>
      </c>
      <c r="D108" s="14" t="s">
        <v>16</v>
      </c>
      <c r="E108" s="17" t="s">
        <v>17</v>
      </c>
      <c r="F108" s="18">
        <v>251110083777184</v>
      </c>
      <c r="G108" s="15" t="s">
        <v>258</v>
      </c>
      <c r="H108" s="13" t="s">
        <v>259</v>
      </c>
      <c r="I108" s="15" t="s">
        <v>260</v>
      </c>
      <c r="J108" s="15" t="s">
        <v>21</v>
      </c>
      <c r="K108" s="15">
        <v>3</v>
      </c>
      <c r="L108" s="11">
        <f t="shared" si="1"/>
        <v>820000</v>
      </c>
      <c r="M108" s="22">
        <v>2460000</v>
      </c>
    </row>
    <row r="109" ht="21" spans="1:13">
      <c r="A109" s="11">
        <v>100</v>
      </c>
      <c r="B109" s="12" t="s">
        <v>14</v>
      </c>
      <c r="C109" s="15" t="s">
        <v>215</v>
      </c>
      <c r="D109" s="14" t="s">
        <v>16</v>
      </c>
      <c r="E109" s="17" t="s">
        <v>17</v>
      </c>
      <c r="F109" s="18">
        <v>251110083777183</v>
      </c>
      <c r="G109" s="15" t="s">
        <v>261</v>
      </c>
      <c r="H109" s="13" t="s">
        <v>126</v>
      </c>
      <c r="I109" s="15" t="s">
        <v>127</v>
      </c>
      <c r="J109" s="15" t="s">
        <v>21</v>
      </c>
      <c r="K109" s="15">
        <v>3</v>
      </c>
      <c r="L109" s="11">
        <f t="shared" si="1"/>
        <v>2490000</v>
      </c>
      <c r="M109" s="22">
        <v>7470000</v>
      </c>
    </row>
    <row r="110" ht="21" spans="1:13">
      <c r="A110" s="11">
        <v>101</v>
      </c>
      <c r="B110" s="12" t="s">
        <v>14</v>
      </c>
      <c r="C110" s="15" t="s">
        <v>262</v>
      </c>
      <c r="D110" s="14" t="s">
        <v>16</v>
      </c>
      <c r="E110" s="17" t="s">
        <v>17</v>
      </c>
      <c r="F110" s="18">
        <v>251110083777181</v>
      </c>
      <c r="G110" s="15" t="s">
        <v>263</v>
      </c>
      <c r="H110" s="13" t="s">
        <v>126</v>
      </c>
      <c r="I110" s="15" t="s">
        <v>127</v>
      </c>
      <c r="J110" s="15" t="s">
        <v>21</v>
      </c>
      <c r="K110" s="15">
        <v>3</v>
      </c>
      <c r="L110" s="11">
        <f t="shared" si="1"/>
        <v>1200000</v>
      </c>
      <c r="M110" s="22">
        <v>3600000</v>
      </c>
    </row>
    <row r="111" ht="41" spans="1:13">
      <c r="A111" s="11">
        <v>102</v>
      </c>
      <c r="B111" s="12" t="s">
        <v>14</v>
      </c>
      <c r="C111" s="15" t="s">
        <v>257</v>
      </c>
      <c r="D111" s="14" t="s">
        <v>16</v>
      </c>
      <c r="E111" s="17" t="s">
        <v>17</v>
      </c>
      <c r="F111" s="18">
        <v>251110083777180</v>
      </c>
      <c r="G111" s="15" t="s">
        <v>264</v>
      </c>
      <c r="H111" s="13" t="s">
        <v>265</v>
      </c>
      <c r="I111" s="15" t="s">
        <v>266</v>
      </c>
      <c r="J111" s="15" t="s">
        <v>21</v>
      </c>
      <c r="K111" s="15">
        <v>10</v>
      </c>
      <c r="L111" s="11">
        <f t="shared" si="1"/>
        <v>961200</v>
      </c>
      <c r="M111" s="22">
        <v>9612000</v>
      </c>
    </row>
    <row r="112" ht="21" spans="1:13">
      <c r="A112" s="11">
        <v>103</v>
      </c>
      <c r="B112" s="12" t="s">
        <v>14</v>
      </c>
      <c r="C112" s="15" t="s">
        <v>176</v>
      </c>
      <c r="D112" s="14" t="s">
        <v>16</v>
      </c>
      <c r="E112" s="17" t="s">
        <v>17</v>
      </c>
      <c r="F112" s="18">
        <v>251110083765348</v>
      </c>
      <c r="G112" s="15" t="s">
        <v>267</v>
      </c>
      <c r="H112" s="13" t="s">
        <v>87</v>
      </c>
      <c r="I112" s="15" t="s">
        <v>88</v>
      </c>
      <c r="J112" s="15" t="s">
        <v>21</v>
      </c>
      <c r="K112" s="15">
        <v>50</v>
      </c>
      <c r="L112" s="11">
        <f t="shared" si="1"/>
        <v>36000</v>
      </c>
      <c r="M112" s="22">
        <v>1800000</v>
      </c>
    </row>
    <row r="113" ht="21" spans="1:13">
      <c r="A113" s="11">
        <v>104</v>
      </c>
      <c r="B113" s="12" t="s">
        <v>14</v>
      </c>
      <c r="C113" s="15" t="s">
        <v>103</v>
      </c>
      <c r="D113" s="14" t="s">
        <v>16</v>
      </c>
      <c r="E113" s="17" t="s">
        <v>17</v>
      </c>
      <c r="F113" s="18">
        <v>251110083765345</v>
      </c>
      <c r="G113" s="15" t="s">
        <v>268</v>
      </c>
      <c r="H113" s="13" t="s">
        <v>87</v>
      </c>
      <c r="I113" s="15" t="s">
        <v>88</v>
      </c>
      <c r="J113" s="15" t="s">
        <v>21</v>
      </c>
      <c r="K113" s="15">
        <v>50</v>
      </c>
      <c r="L113" s="11">
        <f t="shared" si="1"/>
        <v>65000</v>
      </c>
      <c r="M113" s="22">
        <v>3250000</v>
      </c>
    </row>
    <row r="114" ht="21" spans="1:13">
      <c r="A114" s="11">
        <v>105</v>
      </c>
      <c r="B114" s="12" t="s">
        <v>14</v>
      </c>
      <c r="C114" s="15" t="s">
        <v>96</v>
      </c>
      <c r="D114" s="14" t="s">
        <v>16</v>
      </c>
      <c r="E114" s="17" t="s">
        <v>17</v>
      </c>
      <c r="F114" s="18">
        <v>251110083765343</v>
      </c>
      <c r="G114" s="15" t="s">
        <v>269</v>
      </c>
      <c r="H114" s="13" t="s">
        <v>270</v>
      </c>
      <c r="I114" s="15" t="s">
        <v>271</v>
      </c>
      <c r="J114" s="15" t="s">
        <v>98</v>
      </c>
      <c r="K114" s="15">
        <v>21</v>
      </c>
      <c r="L114" s="11">
        <f t="shared" si="1"/>
        <v>88888</v>
      </c>
      <c r="M114" s="22">
        <v>1866648</v>
      </c>
    </row>
    <row r="115" ht="41" spans="1:13">
      <c r="A115" s="11">
        <v>106</v>
      </c>
      <c r="B115" s="12" t="s">
        <v>14</v>
      </c>
      <c r="C115" s="15" t="s">
        <v>160</v>
      </c>
      <c r="D115" s="14" t="s">
        <v>16</v>
      </c>
      <c r="E115" s="17" t="s">
        <v>17</v>
      </c>
      <c r="F115" s="18">
        <v>251110083763953</v>
      </c>
      <c r="G115" s="15" t="s">
        <v>272</v>
      </c>
      <c r="H115" s="13" t="s">
        <v>273</v>
      </c>
      <c r="I115" s="15" t="s">
        <v>274</v>
      </c>
      <c r="J115" s="15" t="s">
        <v>21</v>
      </c>
      <c r="K115" s="15">
        <v>20000</v>
      </c>
      <c r="L115" s="11">
        <f t="shared" si="1"/>
        <v>44500</v>
      </c>
      <c r="M115" s="22">
        <v>890000000</v>
      </c>
    </row>
    <row r="116" ht="21" spans="1:13">
      <c r="A116" s="11">
        <v>107</v>
      </c>
      <c r="B116" s="12" t="s">
        <v>14</v>
      </c>
      <c r="C116" s="15" t="s">
        <v>224</v>
      </c>
      <c r="D116" s="14" t="s">
        <v>16</v>
      </c>
      <c r="E116" s="17" t="s">
        <v>17</v>
      </c>
      <c r="F116" s="18">
        <v>251110083753171</v>
      </c>
      <c r="G116" s="15" t="s">
        <v>275</v>
      </c>
      <c r="H116" s="13" t="s">
        <v>87</v>
      </c>
      <c r="I116" s="15" t="s">
        <v>88</v>
      </c>
      <c r="J116" s="15" t="s">
        <v>21</v>
      </c>
      <c r="K116" s="15">
        <v>180</v>
      </c>
      <c r="L116" s="11">
        <f t="shared" si="1"/>
        <v>42000</v>
      </c>
      <c r="M116" s="22">
        <v>7560000</v>
      </c>
    </row>
    <row r="117" ht="21" spans="1:13">
      <c r="A117" s="11">
        <v>108</v>
      </c>
      <c r="B117" s="12" t="s">
        <v>14</v>
      </c>
      <c r="C117" s="15" t="s">
        <v>75</v>
      </c>
      <c r="D117" s="14" t="s">
        <v>16</v>
      </c>
      <c r="E117" s="17" t="s">
        <v>17</v>
      </c>
      <c r="F117" s="18">
        <v>251110083753102</v>
      </c>
      <c r="G117" s="15" t="s">
        <v>276</v>
      </c>
      <c r="H117" s="13" t="s">
        <v>87</v>
      </c>
      <c r="I117" s="15" t="s">
        <v>88</v>
      </c>
      <c r="J117" s="15" t="s">
        <v>21</v>
      </c>
      <c r="K117" s="15">
        <v>250</v>
      </c>
      <c r="L117" s="11">
        <f t="shared" si="1"/>
        <v>34000</v>
      </c>
      <c r="M117" s="22">
        <v>8500000</v>
      </c>
    </row>
    <row r="118" ht="21" spans="1:13">
      <c r="A118" s="11">
        <v>109</v>
      </c>
      <c r="B118" s="12" t="s">
        <v>14</v>
      </c>
      <c r="C118" s="15" t="s">
        <v>67</v>
      </c>
      <c r="D118" s="14" t="s">
        <v>16</v>
      </c>
      <c r="E118" s="17" t="s">
        <v>17</v>
      </c>
      <c r="F118" s="18">
        <v>251110083753137</v>
      </c>
      <c r="G118" s="15" t="s">
        <v>277</v>
      </c>
      <c r="H118" s="13" t="s">
        <v>278</v>
      </c>
      <c r="I118" s="15" t="s">
        <v>279</v>
      </c>
      <c r="J118" s="15" t="s">
        <v>21</v>
      </c>
      <c r="K118" s="15">
        <v>180</v>
      </c>
      <c r="L118" s="11">
        <f t="shared" si="1"/>
        <v>5600</v>
      </c>
      <c r="M118" s="22">
        <v>1008000</v>
      </c>
    </row>
    <row r="119" ht="41" spans="1:13">
      <c r="A119" s="11">
        <v>110</v>
      </c>
      <c r="B119" s="12" t="s">
        <v>14</v>
      </c>
      <c r="C119" s="15" t="s">
        <v>280</v>
      </c>
      <c r="D119" s="14" t="s">
        <v>16</v>
      </c>
      <c r="E119" s="17" t="s">
        <v>17</v>
      </c>
      <c r="F119" s="18">
        <v>251110083712068</v>
      </c>
      <c r="G119" s="15" t="s">
        <v>281</v>
      </c>
      <c r="H119" s="13" t="s">
        <v>282</v>
      </c>
      <c r="I119" s="15" t="s">
        <v>283</v>
      </c>
      <c r="J119" s="15" t="s">
        <v>21</v>
      </c>
      <c r="K119" s="15">
        <v>5</v>
      </c>
      <c r="L119" s="11">
        <f t="shared" si="1"/>
        <v>144000</v>
      </c>
      <c r="M119" s="22">
        <v>720000</v>
      </c>
    </row>
    <row r="120" ht="21" spans="1:13">
      <c r="A120" s="11">
        <v>111</v>
      </c>
      <c r="B120" s="12" t="s">
        <v>14</v>
      </c>
      <c r="C120" s="15" t="s">
        <v>52</v>
      </c>
      <c r="D120" s="14" t="s">
        <v>16</v>
      </c>
      <c r="E120" s="17" t="s">
        <v>17</v>
      </c>
      <c r="F120" s="18">
        <v>251110083711915</v>
      </c>
      <c r="G120" s="15" t="s">
        <v>284</v>
      </c>
      <c r="H120" s="13" t="s">
        <v>285</v>
      </c>
      <c r="I120" s="15" t="s">
        <v>286</v>
      </c>
      <c r="J120" s="15" t="s">
        <v>21</v>
      </c>
      <c r="K120" s="15">
        <v>10</v>
      </c>
      <c r="L120" s="11">
        <f t="shared" si="1"/>
        <v>245000</v>
      </c>
      <c r="M120" s="22">
        <v>2450000</v>
      </c>
    </row>
    <row r="121" ht="41" spans="1:13">
      <c r="A121" s="11">
        <v>112</v>
      </c>
      <c r="B121" s="12" t="s">
        <v>14</v>
      </c>
      <c r="C121" s="15" t="s">
        <v>144</v>
      </c>
      <c r="D121" s="14" t="s">
        <v>16</v>
      </c>
      <c r="E121" s="17" t="s">
        <v>17</v>
      </c>
      <c r="F121" s="18">
        <v>251110083703873</v>
      </c>
      <c r="G121" s="15" t="s">
        <v>287</v>
      </c>
      <c r="H121" s="13" t="s">
        <v>101</v>
      </c>
      <c r="I121" s="15" t="s">
        <v>102</v>
      </c>
      <c r="J121" s="15" t="s">
        <v>21</v>
      </c>
      <c r="K121" s="15">
        <v>3</v>
      </c>
      <c r="L121" s="11">
        <f t="shared" si="1"/>
        <v>1070000</v>
      </c>
      <c r="M121" s="22">
        <v>3210000</v>
      </c>
    </row>
    <row r="122" ht="21" spans="1:13">
      <c r="A122" s="11">
        <v>113</v>
      </c>
      <c r="B122" s="12" t="s">
        <v>14</v>
      </c>
      <c r="C122" s="15" t="s">
        <v>288</v>
      </c>
      <c r="D122" s="14" t="s">
        <v>16</v>
      </c>
      <c r="E122" s="17" t="s">
        <v>17</v>
      </c>
      <c r="F122" s="18">
        <v>251110083702803</v>
      </c>
      <c r="G122" s="15" t="s">
        <v>289</v>
      </c>
      <c r="H122" s="13" t="s">
        <v>126</v>
      </c>
      <c r="I122" s="15" t="s">
        <v>127</v>
      </c>
      <c r="J122" s="15" t="s">
        <v>21</v>
      </c>
      <c r="K122" s="15">
        <v>5000</v>
      </c>
      <c r="L122" s="11">
        <f t="shared" si="1"/>
        <v>22499</v>
      </c>
      <c r="M122" s="22">
        <v>112495000</v>
      </c>
    </row>
    <row r="123" ht="41" spans="1:13">
      <c r="A123" s="11">
        <v>114</v>
      </c>
      <c r="B123" s="12" t="s">
        <v>14</v>
      </c>
      <c r="C123" s="15" t="s">
        <v>160</v>
      </c>
      <c r="D123" s="14" t="s">
        <v>16</v>
      </c>
      <c r="E123" s="17" t="s">
        <v>17</v>
      </c>
      <c r="F123" s="18">
        <v>251110083702775</v>
      </c>
      <c r="G123" s="15" t="s">
        <v>290</v>
      </c>
      <c r="H123" s="13" t="s">
        <v>273</v>
      </c>
      <c r="I123" s="15" t="s">
        <v>274</v>
      </c>
      <c r="J123" s="15" t="s">
        <v>21</v>
      </c>
      <c r="K123" s="15">
        <v>1000</v>
      </c>
      <c r="L123" s="11">
        <f t="shared" si="1"/>
        <v>46500</v>
      </c>
      <c r="M123" s="22">
        <v>46500000</v>
      </c>
    </row>
    <row r="124" ht="41" spans="1:13">
      <c r="A124" s="11">
        <v>115</v>
      </c>
      <c r="B124" s="12" t="s">
        <v>14</v>
      </c>
      <c r="C124" s="15" t="s">
        <v>291</v>
      </c>
      <c r="D124" s="14" t="s">
        <v>16</v>
      </c>
      <c r="E124" s="17" t="s">
        <v>17</v>
      </c>
      <c r="F124" s="18">
        <v>251110083699404</v>
      </c>
      <c r="G124" s="15" t="s">
        <v>292</v>
      </c>
      <c r="H124" s="13" t="s">
        <v>293</v>
      </c>
      <c r="I124" s="15" t="s">
        <v>294</v>
      </c>
      <c r="J124" s="15" t="s">
        <v>21</v>
      </c>
      <c r="K124" s="15">
        <v>10</v>
      </c>
      <c r="L124" s="11">
        <f t="shared" si="1"/>
        <v>27111</v>
      </c>
      <c r="M124" s="22">
        <v>271110</v>
      </c>
    </row>
    <row r="125" ht="21" spans="1:13">
      <c r="A125" s="11">
        <v>116</v>
      </c>
      <c r="B125" s="12" t="s">
        <v>14</v>
      </c>
      <c r="C125" s="15" t="s">
        <v>52</v>
      </c>
      <c r="D125" s="14" t="s">
        <v>16</v>
      </c>
      <c r="E125" s="17" t="s">
        <v>17</v>
      </c>
      <c r="F125" s="18">
        <v>251110083699374</v>
      </c>
      <c r="G125" s="15" t="s">
        <v>295</v>
      </c>
      <c r="H125" s="13" t="s">
        <v>87</v>
      </c>
      <c r="I125" s="15" t="s">
        <v>88</v>
      </c>
      <c r="J125" s="15" t="s">
        <v>21</v>
      </c>
      <c r="K125" s="15">
        <v>50</v>
      </c>
      <c r="L125" s="11">
        <f t="shared" si="1"/>
        <v>9800</v>
      </c>
      <c r="M125" s="22">
        <v>490000</v>
      </c>
    </row>
    <row r="126" ht="21" spans="1:13">
      <c r="A126" s="11">
        <v>117</v>
      </c>
      <c r="B126" s="12" t="s">
        <v>14</v>
      </c>
      <c r="C126" s="15" t="s">
        <v>296</v>
      </c>
      <c r="D126" s="14" t="s">
        <v>16</v>
      </c>
      <c r="E126" s="17" t="s">
        <v>17</v>
      </c>
      <c r="F126" s="18">
        <v>251110083699351</v>
      </c>
      <c r="G126" s="15" t="s">
        <v>297</v>
      </c>
      <c r="H126" s="13" t="s">
        <v>87</v>
      </c>
      <c r="I126" s="15" t="s">
        <v>88</v>
      </c>
      <c r="J126" s="15" t="s">
        <v>21</v>
      </c>
      <c r="K126" s="15">
        <v>120</v>
      </c>
      <c r="L126" s="11">
        <f t="shared" si="1"/>
        <v>4500</v>
      </c>
      <c r="M126" s="22">
        <v>540000</v>
      </c>
    </row>
    <row r="127" ht="41" spans="1:13">
      <c r="A127" s="11">
        <v>118</v>
      </c>
      <c r="B127" s="12" t="s">
        <v>14</v>
      </c>
      <c r="C127" s="15" t="s">
        <v>176</v>
      </c>
      <c r="D127" s="14" t="s">
        <v>16</v>
      </c>
      <c r="E127" s="17" t="s">
        <v>17</v>
      </c>
      <c r="F127" s="18">
        <v>251110083699328</v>
      </c>
      <c r="G127" s="15" t="s">
        <v>298</v>
      </c>
      <c r="H127" s="13" t="s">
        <v>299</v>
      </c>
      <c r="I127" s="15" t="s">
        <v>300</v>
      </c>
      <c r="J127" s="15" t="s">
        <v>21</v>
      </c>
      <c r="K127" s="15">
        <v>120</v>
      </c>
      <c r="L127" s="11">
        <f t="shared" si="1"/>
        <v>6980</v>
      </c>
      <c r="M127" s="22">
        <v>837600</v>
      </c>
    </row>
    <row r="128" ht="21" spans="1:13">
      <c r="A128" s="11">
        <v>119</v>
      </c>
      <c r="B128" s="12" t="s">
        <v>14</v>
      </c>
      <c r="C128" s="15" t="s">
        <v>52</v>
      </c>
      <c r="D128" s="14" t="s">
        <v>16</v>
      </c>
      <c r="E128" s="17" t="s">
        <v>17</v>
      </c>
      <c r="F128" s="18">
        <v>251110083699297</v>
      </c>
      <c r="G128" s="15" t="s">
        <v>301</v>
      </c>
      <c r="H128" s="13" t="s">
        <v>285</v>
      </c>
      <c r="I128" s="15" t="s">
        <v>286</v>
      </c>
      <c r="J128" s="15" t="s">
        <v>21</v>
      </c>
      <c r="K128" s="15">
        <v>10</v>
      </c>
      <c r="L128" s="11">
        <f t="shared" si="1"/>
        <v>250000</v>
      </c>
      <c r="M128" s="22">
        <v>2500000</v>
      </c>
    </row>
    <row r="129" spans="13:13">
      <c r="M129" s="7">
        <f>SUM(M10:M128)</f>
        <v>4385472164.41</v>
      </c>
    </row>
  </sheetData>
  <autoFilter xmlns:etc="http://www.wps.cn/officeDocument/2017/etCustomData" ref="A9:O129" etc:filterBottomFollowUsedRange="0">
    <extLst/>
  </autoFilter>
  <mergeCells count="16">
    <mergeCell ref="L1:M1"/>
    <mergeCell ref="L2:M2"/>
    <mergeCell ref="L3:M3"/>
    <mergeCell ref="L4:M4"/>
    <mergeCell ref="A6:M6"/>
    <mergeCell ref="H8:I8"/>
    <mergeCell ref="A8:A9"/>
    <mergeCell ref="B8:B9"/>
    <mergeCell ref="C8:C9"/>
    <mergeCell ref="D8:D9"/>
    <mergeCell ref="E8:E9"/>
    <mergeCell ref="J8:J9"/>
    <mergeCell ref="K8:K9"/>
    <mergeCell ref="L8:L9"/>
    <mergeCell ref="M8:M9"/>
    <mergeCell ref="F8:G9"/>
  </mergeCells>
  <printOptions horizontalCentered="1"/>
  <pageMargins left="0.196850393700787" right="0.196850393700787" top="0.196850393700787" bottom="0.196850393700787" header="0" footer="0"/>
  <pageSetup paperSize="9" scale="41" fitToHeight="0" orientation="landscape"/>
  <headerFooter/>
  <colBreaks count="1" manualBreakCount="1">
    <brk id="6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Лист16">
    <tabColor rgb="FF92D050"/>
  </sheetPr>
  <dimension ref="A3:D17"/>
  <sheetViews>
    <sheetView workbookViewId="0">
      <selection activeCell="D17" sqref="A5:D17"/>
    </sheetView>
  </sheetViews>
  <sheetFormatPr defaultColWidth="9" defaultRowHeight="16.8" outlineLevelCol="3"/>
  <cols>
    <col min="2" max="2" width="57.4296875" customWidth="1"/>
    <col min="3" max="3" width="24.4296875" customWidth="1"/>
    <col min="4" max="4" width="24.2890625" customWidth="1"/>
  </cols>
  <sheetData>
    <row r="3" ht="36.75" customHeight="1"/>
    <row r="5" ht="75" customHeight="1" spans="1:4">
      <c r="A5" s="1" t="s">
        <v>302</v>
      </c>
      <c r="B5" s="1"/>
      <c r="C5" s="1"/>
      <c r="D5" s="1"/>
    </row>
    <row r="7" spans="1:4">
      <c r="A7" s="2" t="s">
        <v>303</v>
      </c>
      <c r="B7" s="2" t="s">
        <v>304</v>
      </c>
      <c r="C7" s="2" t="s">
        <v>305</v>
      </c>
      <c r="D7" s="2" t="s">
        <v>306</v>
      </c>
    </row>
    <row r="8" spans="1:4">
      <c r="A8" s="3">
        <v>1</v>
      </c>
      <c r="B8" s="3"/>
      <c r="C8" s="3"/>
      <c r="D8" s="3"/>
    </row>
    <row r="9" spans="1:4">
      <c r="A9" s="3">
        <f>+A8+1</f>
        <v>2</v>
      </c>
      <c r="B9" s="4"/>
      <c r="C9" s="4"/>
      <c r="D9" s="5"/>
    </row>
    <row r="10" spans="1:4">
      <c r="A10" s="3">
        <f t="shared" ref="A10:A17" si="0">+A9+1</f>
        <v>3</v>
      </c>
      <c r="B10" s="4"/>
      <c r="C10" s="4"/>
      <c r="D10" s="5"/>
    </row>
    <row r="11" spans="1:4">
      <c r="A11" s="3">
        <f t="shared" si="0"/>
        <v>4</v>
      </c>
      <c r="B11" s="4"/>
      <c r="C11" s="4"/>
      <c r="D11" s="5"/>
    </row>
    <row r="12" spans="1:4">
      <c r="A12" s="3">
        <f t="shared" si="0"/>
        <v>5</v>
      </c>
      <c r="B12" s="4"/>
      <c r="C12" s="4"/>
      <c r="D12" s="5"/>
    </row>
    <row r="13" spans="1:4">
      <c r="A13" s="3">
        <f t="shared" si="0"/>
        <v>6</v>
      </c>
      <c r="B13" s="4"/>
      <c r="C13" s="4"/>
      <c r="D13" s="5"/>
    </row>
    <row r="14" spans="1:4">
      <c r="A14" s="3">
        <f t="shared" si="0"/>
        <v>7</v>
      </c>
      <c r="B14" s="4"/>
      <c r="C14" s="4"/>
      <c r="D14" s="5"/>
    </row>
    <row r="15" spans="1:4">
      <c r="A15" s="3">
        <f t="shared" si="0"/>
        <v>8</v>
      </c>
      <c r="B15" s="4"/>
      <c r="C15" s="4"/>
      <c r="D15" s="5"/>
    </row>
    <row r="16" spans="1:4">
      <c r="A16" s="3">
        <f t="shared" si="0"/>
        <v>9</v>
      </c>
      <c r="B16" s="4"/>
      <c r="C16" s="4"/>
      <c r="D16" s="5"/>
    </row>
    <row r="17" spans="1:4">
      <c r="A17" s="3">
        <f t="shared" si="0"/>
        <v>10</v>
      </c>
      <c r="B17" s="4"/>
      <c r="C17" s="4"/>
      <c r="D17" s="5"/>
    </row>
  </sheetData>
  <mergeCells count="1">
    <mergeCell ref="A5:D5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SPecialiST RePack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5-илова </vt:lpstr>
      <vt:lpstr>ГТК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Aleksandra Khvan</dc:creator>
  <cp:lastModifiedBy>Behruz</cp:lastModifiedBy>
  <dcterms:created xsi:type="dcterms:W3CDTF">2020-01-15T13:42:00Z</dcterms:created>
  <cp:lastPrinted>2021-04-20T12:03:00Z</cp:lastPrinted>
  <dcterms:modified xsi:type="dcterms:W3CDTF">2025-07-15T10:31:50Z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EC3283CD15230549C6E77568D5096745_43</vt:lpwstr>
  </property>
  <property fmtid="{D5CDD505-2E9C-101B-9397-08002B2CF9AE}" pid="3" name="KSOProductBuildVer">
    <vt:lpwstr>1033-6.12.2.8699</vt:lpwstr>
  </property>
</Properties>
</file>