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O.Abdullaev\Desktop\Харидлар 2025\"/>
    </mc:Choice>
  </mc:AlternateContent>
  <xr:revisionPtr revIDLastSave="0" documentId="13_ncr:1_{3055B56B-FBD8-4637-A784-79AD4A04D109}" xr6:coauthVersionLast="37" xr6:coauthVersionMax="37" xr10:uidLastSave="{00000000-0000-0000-0000-000000000000}"/>
  <bookViews>
    <workbookView xWindow="0" yWindow="0" windowWidth="28800" windowHeight="12105" activeTab="1" xr2:uid="{00000000-000D-0000-FFFF-FFFF00000000}"/>
  </bookViews>
  <sheets>
    <sheet name="Тўғридан-тўғри" sheetId="1" r:id="rId1"/>
    <sheet name="Харид портали" sheetId="2" r:id="rId2"/>
  </sheets>
  <definedNames>
    <definedName name="_xlnm._FilterDatabase" localSheetId="0" hidden="1">'Тўғридан-тўғри'!$A$2:$N$16</definedName>
  </definedNames>
  <calcPr calcId="179021"/>
</workbook>
</file>

<file path=xl/calcChain.xml><?xml version="1.0" encoding="utf-8"?>
<calcChain xmlns="http://schemas.openxmlformats.org/spreadsheetml/2006/main">
  <c r="N45" i="2" l="1"/>
  <c r="O15" i="1"/>
  <c r="O51" i="2" l="1"/>
  <c r="N51" i="2"/>
  <c r="O45" i="2" l="1"/>
  <c r="O48" i="2"/>
  <c r="N48" i="2"/>
  <c r="N52" i="2" l="1"/>
  <c r="O52" i="2"/>
</calcChain>
</file>

<file path=xl/sharedStrings.xml><?xml version="1.0" encoding="utf-8"?>
<sst xmlns="http://schemas.openxmlformats.org/spreadsheetml/2006/main" count="482" uniqueCount="269">
  <si>
    <t>усл. ед</t>
  </si>
  <si>
    <t>Единый поставщик</t>
  </si>
  <si>
    <t>шт</t>
  </si>
  <si>
    <t>Оборудование компьютерное, электронное и оптическое</t>
  </si>
  <si>
    <t>Услуги издательские</t>
  </si>
  <si>
    <t>Прямые договора- (ЗРУ-684, Ст-71, абз.-3, ПП-3953 пункт 25 согласно перечню приложения)</t>
  </si>
  <si>
    <t>T/r</t>
  </si>
  <si>
    <t>Buyurtmachi STIR raqami</t>
  </si>
  <si>
    <t>Kategoriyasi</t>
  </si>
  <si>
    <t>Lot raqami</t>
  </si>
  <si>
    <t>Moliyalashtirish manbalari</t>
  </si>
  <si>
    <t>Yetkazib beruvchi nomi va STIR</t>
  </si>
  <si>
    <t xml:space="preserve">Toʻgʻridan-toʻgʻri xarid amalga oshirish asosi </t>
  </si>
  <si>
    <t>Shartnoma raqami va sanasi</t>
  </si>
  <si>
    <t>Shartnoma qiymati</t>
  </si>
  <si>
    <r>
      <t xml:space="preserve">Predmeti                            </t>
    </r>
    <r>
      <rPr>
        <i/>
        <sz val="11"/>
        <rFont val="Times New Roman"/>
        <family val="1"/>
        <charset val="204"/>
      </rPr>
      <t>(mahsulot, ish, xizmat)</t>
    </r>
  </si>
  <si>
    <r>
      <t xml:space="preserve">Miqdori                 </t>
    </r>
    <r>
      <rPr>
        <sz val="11"/>
        <rFont val="Times New Roman"/>
        <family val="1"/>
        <charset val="204"/>
      </rPr>
      <t>(oʻlchov birligi)</t>
    </r>
  </si>
  <si>
    <t>Yetkazib berish muddati (kun, ish kuni yoki sutka)</t>
  </si>
  <si>
    <t>Maʼlumotlar eʼlon qilinayotgan davr boʻyicha jami:</t>
  </si>
  <si>
    <t>Hisobot yilining oʻtgan davri boʻyicha jami:</t>
  </si>
  <si>
    <r>
      <t xml:space="preserve">Xarid predmeti                            </t>
    </r>
    <r>
      <rPr>
        <i/>
        <sz val="11"/>
        <rFont val="Times New Roman"/>
        <family val="1"/>
        <charset val="204"/>
      </rPr>
      <t>(mahsulot, ish, xizmat)</t>
    </r>
  </si>
  <si>
    <t>Xarid boshlangʻich qiymati
(ming soʻmda)</t>
  </si>
  <si>
    <t>Xarid amalga oshirilgan qiymat 
(ming soʻmda)</t>
  </si>
  <si>
    <t>Tender</t>
  </si>
  <si>
    <t>-</t>
  </si>
  <si>
    <t>Eng yaxshi taklifni tanlash</t>
  </si>
  <si>
    <t>Boshlangʻich narxni pasaytirish uchun oʻtkaziladigan auksion</t>
  </si>
  <si>
    <t>Elektron doʻkon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</si>
  <si>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</si>
  <si>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Бумага и изделия из бумаги</t>
  </si>
  <si>
    <t>компл.</t>
  </si>
  <si>
    <t xml:space="preserve">Milliy doʻkon </t>
  </si>
  <si>
    <t>Услуги телекоммуникационные</t>
  </si>
  <si>
    <t>Бюджетдан ташқари маблағлар</t>
  </si>
  <si>
    <t>Услуга по технической поддержке информационных технологий</t>
  </si>
  <si>
    <t>Услуги по оптовой и розничной торговле и услуги по ремонту автотранспортных средств и мотоциклов</t>
  </si>
  <si>
    <t>"O‘ZBEKTELEKOM" AK Markaziy filiali</t>
  </si>
  <si>
    <t xml:space="preserve">Прямые договора (ЗРУ-684, Ст-71, пункт-7, част-1,)
</t>
  </si>
  <si>
    <t>Бюджет</t>
  </si>
  <si>
    <t>KANS SHOP MCHJ</t>
  </si>
  <si>
    <t>306089114</t>
  </si>
  <si>
    <t>Услуги в области образования</t>
  </si>
  <si>
    <t>Изделия резиновые и пластмассовые</t>
  </si>
  <si>
    <t>Услуги почтовой связи и услуги курьерские</t>
  </si>
  <si>
    <t>Оборудование электрическое</t>
  </si>
  <si>
    <t>Тонер</t>
  </si>
  <si>
    <t>MCHJ "Tashkei International" QK</t>
  </si>
  <si>
    <t>201354154</t>
  </si>
  <si>
    <t>Elektron kooperatsion portal</t>
  </si>
  <si>
    <t>Elektron kooperatsion portal bo‘yicha jami:</t>
  </si>
  <si>
    <t>Milliy doʻkon bo‘yicha jami:</t>
  </si>
  <si>
    <t>Elektron doʻkon bo‘yicha jami:</t>
  </si>
  <si>
    <t>Услуга по текущему ремонту транспортных средств</t>
  </si>
  <si>
    <t>Услуга по ремонту легковых автомобилей</t>
  </si>
  <si>
    <t>Услуги по ремонту компьютеров, предметов личного потребления и бытовых товаров</t>
  </si>
  <si>
    <t>компл</t>
  </si>
  <si>
    <t>309766930</t>
  </si>
  <si>
    <t>Научно-информационный центр "Янги технологиялар"</t>
  </si>
  <si>
    <t>201589463</t>
  </si>
  <si>
    <t>10</t>
  </si>
  <si>
    <t xml:space="preserve">Прямые договора- (ЗРУ-684, Ст-71, абз.-3, ПП-3953 пункт 11 согласно перечню приложения)
</t>
  </si>
  <si>
    <t>Услуги по предоставлению мест для временного проживания</t>
  </si>
  <si>
    <t>Услуги печатные и услуги по копированию звуко- и видеозаписей, а также программных средств</t>
  </si>
  <si>
    <t>Гостиничные услуги</t>
  </si>
  <si>
    <t>Предоставление консультативных услуг или экспертного заключения по вопросам информационных технологий, связанных с системами информационных технологий и программным обеспечением</t>
  </si>
  <si>
    <t>Услуга по подписке и доставке периодического печатного издания</t>
  </si>
  <si>
    <t>Услуга по изготовлению фотоальбома</t>
  </si>
  <si>
    <t>1</t>
  </si>
  <si>
    <t>12</t>
  </si>
  <si>
    <t>50</t>
  </si>
  <si>
    <t>251190920126912</t>
  </si>
  <si>
    <t>251190860183772</t>
  </si>
  <si>
    <t>251190860127572</t>
  </si>
  <si>
    <t>251190450222006</t>
  </si>
  <si>
    <t>251190450151269</t>
  </si>
  <si>
    <t>251190450142118</t>
  </si>
  <si>
    <t>251190360204054</t>
  </si>
  <si>
    <t>251190310142608</t>
  </si>
  <si>
    <t>TASHKENT PALACE NEW MCHJ</t>
  </si>
  <si>
    <t>"KIBERXAVFSIZLIK MARKAZI" DUK</t>
  </si>
  <si>
    <t>YTT RASULOV ABDURAZO RASHIDOVICH</t>
  </si>
  <si>
    <t>YTT ASATULLAYEV IZZATILLA UBAYDULLA O‘G‘LI</t>
  </si>
  <si>
    <t>ИП ООО "ASTANA MOTORS COMPANY</t>
  </si>
  <si>
    <t>KALEON INFORM</t>
  </si>
  <si>
    <t>ООО KOLORPAK</t>
  </si>
  <si>
    <t>301424000</t>
  </si>
  <si>
    <t>305907639</t>
  </si>
  <si>
    <t>207157957</t>
  </si>
  <si>
    <t>205353003</t>
  </si>
  <si>
    <t>60</t>
  </si>
  <si>
    <t>7</t>
  </si>
  <si>
    <t>30</t>
  </si>
  <si>
    <t>365</t>
  </si>
  <si>
    <t>Прямые договора- (ЗРУ-684, Ст-71, абз.-3, ПП-3953 пункт 16 согласно перечню приложения)</t>
  </si>
  <si>
    <t>175К</t>
  </si>
  <si>
    <t>1053-Т</t>
  </si>
  <si>
    <t>566/2025-3</t>
  </si>
  <si>
    <t>39</t>
  </si>
  <si>
    <t>49/АИ</t>
  </si>
  <si>
    <t>157-ТОАЮ</t>
  </si>
  <si>
    <t>I/0109</t>
  </si>
  <si>
    <t>557</t>
  </si>
  <si>
    <t>23.10.2025</t>
  </si>
  <si>
    <t>04.12.2025</t>
  </si>
  <si>
    <t>24.10.2025</t>
  </si>
  <si>
    <t>22.12.2025</t>
  </si>
  <si>
    <t>12.11.2025</t>
  </si>
  <si>
    <t>28.10.2025</t>
  </si>
  <si>
    <t>12.12.2025</t>
  </si>
  <si>
    <t>30.10.2025</t>
  </si>
  <si>
    <t>2025-yilning IV choragida toʻgʻridan-toʻgʻri shartnomalar orqali amalga oshirilgan davlat xaridlari toʻgʻrisidagi
MA‘LUMOTLAR</t>
  </si>
  <si>
    <t>усл. ед.</t>
  </si>
  <si>
    <t>дн</t>
  </si>
  <si>
    <t>"O'ZBEKISTON POCHTA VA TELEKOMUNIKACIYALAR AGENTLIGI XUZURIDAGI DAVLAT FELDGERLIK XIZMATI</t>
  </si>
  <si>
    <t>"BINO VA MOL-MULKLARNI VAQTINCHALIK SAQLASH DIREKSIYASI" DAVLAT MUASSASASI</t>
  </si>
  <si>
    <t>1-sonli qo‘shimcha kelishuv</t>
  </si>
  <si>
    <t>2-sonli qo‘shimcha kelishuv</t>
  </si>
  <si>
    <t>Прямые договора- (ЗРУ-684, Ст-71, абз.-3, ПП-3953 пункт 14 согласно перечню приложения)</t>
  </si>
  <si>
    <t>17.12.2025</t>
  </si>
  <si>
    <t>усл.ед.</t>
  </si>
  <si>
    <t>251100343731056</t>
  </si>
  <si>
    <t>Услуга по коммунальному обслуживанию арендуемого помещения</t>
  </si>
  <si>
    <t>Услуги по обслуживанию зданий и территорий</t>
  </si>
  <si>
    <t>Услуга государственной фельдъегерской связи</t>
  </si>
  <si>
    <t>Прямые договора- (ЗРУ-684, Ст-71, абз.-3, ПП-3953 пункт 4 согласно перечню приложения)</t>
  </si>
  <si>
    <t>Услуга по подключению к интернету</t>
  </si>
  <si>
    <t>251100243719233</t>
  </si>
  <si>
    <t>2025-yilning IV choragida davlat xaridlari bo‘yicha maxsus portal orqali amalga oshirilgan davlat xaridlari toʻgʻrisidagi
MA‘LUMOTLAR</t>
  </si>
  <si>
    <t>Продукция и услуги сельского хозяйства и охоты</t>
  </si>
  <si>
    <t>Напитки</t>
  </si>
  <si>
    <t>Средства автотранспортные, прицепы и полуприцепы</t>
  </si>
  <si>
    <t>Услуги в области архитектуры и инженерно-технического проектирования, технических испытаний, исследований и анализа</t>
  </si>
  <si>
    <t>Букет из живых цветов</t>
  </si>
  <si>
    <t>Вода питьевая упакованная</t>
  </si>
  <si>
    <t>Услуга по предоставлению лицензий на продукты информационных технологий</t>
  </si>
  <si>
    <t>Услуга по подписке и доставке периодического печатного издания в электронном виде</t>
  </si>
  <si>
    <t>Стойка стабилизатора</t>
  </si>
  <si>
    <t>Амортизатор (элемент подвески)</t>
  </si>
  <si>
    <t>Подушка крепления кабины</t>
  </si>
  <si>
    <t>Тормозные колодки с накладками для дисковых тормозов</t>
  </si>
  <si>
    <t>Центральный блок системы мониторинга</t>
  </si>
  <si>
    <t>Услуга по организации краткосрочных курсов профессионального обучения</t>
  </si>
  <si>
    <t>Твердотельный накопитель</t>
  </si>
  <si>
    <t>Пружина для переплета пластиковая</t>
  </si>
  <si>
    <t>Обложка для переплета</t>
  </si>
  <si>
    <t>Открытки</t>
  </si>
  <si>
    <t>Сканер</t>
  </si>
  <si>
    <t>Фотоальбом</t>
  </si>
  <si>
    <t>Коммутатор</t>
  </si>
  <si>
    <t>Патч корд</t>
  </si>
  <si>
    <t>Модемы</t>
  </si>
  <si>
    <t>Тестер сети</t>
  </si>
  <si>
    <t>Услуга по экспертизе отчетов об оценке</t>
  </si>
  <si>
    <t>усл.ед</t>
  </si>
  <si>
    <t>пачк.</t>
  </si>
  <si>
    <t>251110084339682</t>
  </si>
  <si>
    <t>251110084362552</t>
  </si>
  <si>
    <t>251110084380857</t>
  </si>
  <si>
    <t>251110084397327</t>
  </si>
  <si>
    <t>251110084408163</t>
  </si>
  <si>
    <t>251110084410079</t>
  </si>
  <si>
    <t>251110084410147</t>
  </si>
  <si>
    <t>251110084410202</t>
  </si>
  <si>
    <t>251110084410251</t>
  </si>
  <si>
    <t>251110084410347</t>
  </si>
  <si>
    <t>251110084410587</t>
  </si>
  <si>
    <t>251110084423621</t>
  </si>
  <si>
    <t>251110084426424</t>
  </si>
  <si>
    <t>251110084424587</t>
  </si>
  <si>
    <t>251110084480367</t>
  </si>
  <si>
    <t>251110084487170</t>
  </si>
  <si>
    <t>251110084487179</t>
  </si>
  <si>
    <t>251110084487223</t>
  </si>
  <si>
    <t>251110084487237</t>
  </si>
  <si>
    <t>251110084487242</t>
  </si>
  <si>
    <t>251110084497474</t>
  </si>
  <si>
    <t>251110084610044</t>
  </si>
  <si>
    <t>251110084655313</t>
  </si>
  <si>
    <t>251110084655424</t>
  </si>
  <si>
    <t>251110084655532</t>
  </si>
  <si>
    <t>251110084661793</t>
  </si>
  <si>
    <t>251110084664441</t>
  </si>
  <si>
    <t>251110084664494</t>
  </si>
  <si>
    <t>251110084665161</t>
  </si>
  <si>
    <t>251110084667982</t>
  </si>
  <si>
    <t>251110084668097</t>
  </si>
  <si>
    <t>251110084681447</t>
  </si>
  <si>
    <t>251110084697506</t>
  </si>
  <si>
    <t>YTT OMONOV SUHROB ROVSHAN O‘G‘LI</t>
  </si>
  <si>
    <t>MCHJ FRUIT JUICE QK</t>
  </si>
  <si>
    <t>IT WORKS MCHJ</t>
  </si>
  <si>
    <t>"INTERNATIONAL MANAGEMENT" xususiy korxonasi</t>
  </si>
  <si>
    <t>OTASH SIFAT МЧЖ</t>
  </si>
  <si>
    <t>POSTAVSHIK MCHJ</t>
  </si>
  <si>
    <t>YTT ATANIYAZOV VALIJON RO‘ZIMOVICH</t>
  </si>
  <si>
    <t>BSB MOTORS MCHJ</t>
  </si>
  <si>
    <t>ASTRON NETWORKS MCHJ</t>
  </si>
  <si>
    <t>O‘ZBEKISTON RESPUBLIKASI ADLIYA VAZIRLIGI HUZURIDAGI YURIDIK KADRLARNI QAYTA TAYYORLASH VA MALAKASI</t>
  </si>
  <si>
    <t>PROSPEROUSTORE MCHJ</t>
  </si>
  <si>
    <t>MChJ "HYDROLIFE BOTTLERS"</t>
  </si>
  <si>
    <t>POWER MAX GROUP MCHJ</t>
  </si>
  <si>
    <t>Umumtexnika Ulgurji Savdo MChJ</t>
  </si>
  <si>
    <t>OPENPATH MCHJ</t>
  </si>
  <si>
    <t>YTT IRGASHEV AZIZJON SHERZOD O‘G‘LI</t>
  </si>
  <si>
    <t>ООО «NAGTECH»</t>
  </si>
  <si>
    <t>OOO HI SOFT COMPUTERS</t>
  </si>
  <si>
    <t>YTT MAMARAJABOV QODIRJON DONIYOR O‘G‘LI</t>
  </si>
  <si>
    <t>ООО BIZNES BAHOLASH</t>
  </si>
  <si>
    <t>31703976500018</t>
  </si>
  <si>
    <t>303255186</t>
  </si>
  <si>
    <t>306579176</t>
  </si>
  <si>
    <t>300011294</t>
  </si>
  <si>
    <t>302642845</t>
  </si>
  <si>
    <t>312338703</t>
  </si>
  <si>
    <t>31612773110121</t>
  </si>
  <si>
    <t>312283780</t>
  </si>
  <si>
    <t>311380582</t>
  </si>
  <si>
    <t>312029937</t>
  </si>
  <si>
    <t>311560058</t>
  </si>
  <si>
    <t>204559521</t>
  </si>
  <si>
    <t>303055063</t>
  </si>
  <si>
    <t>302123328</t>
  </si>
  <si>
    <t>311768564</t>
  </si>
  <si>
    <t>50308016610017</t>
  </si>
  <si>
    <t>309565073</t>
  </si>
  <si>
    <t>302001922</t>
  </si>
  <si>
    <t>32302986450015</t>
  </si>
  <si>
    <t>307854894</t>
  </si>
  <si>
    <t>3733839</t>
  </si>
  <si>
    <t>3755669</t>
  </si>
  <si>
    <t>3768332</t>
  </si>
  <si>
    <t>3782363</t>
  </si>
  <si>
    <t>3791439</t>
  </si>
  <si>
    <t>3793042</t>
  </si>
  <si>
    <t>3793114</t>
  </si>
  <si>
    <t>3793162</t>
  </si>
  <si>
    <t>3793201</t>
  </si>
  <si>
    <t>3793294</t>
  </si>
  <si>
    <t>3793528</t>
  </si>
  <si>
    <t>3805164</t>
  </si>
  <si>
    <t>3807578</t>
  </si>
  <si>
    <t>3814138</t>
  </si>
  <si>
    <t>3851001</t>
  </si>
  <si>
    <t>3856780</t>
  </si>
  <si>
    <t>3856788</t>
  </si>
  <si>
    <t>3856868</t>
  </si>
  <si>
    <t>3856887</t>
  </si>
  <si>
    <t>3856892</t>
  </si>
  <si>
    <t>3866256</t>
  </si>
  <si>
    <t>3953884</t>
  </si>
  <si>
    <t>3991160</t>
  </si>
  <si>
    <t>3991220</t>
  </si>
  <si>
    <t>3991326</t>
  </si>
  <si>
    <t>3996023</t>
  </si>
  <si>
    <t>3998753</t>
  </si>
  <si>
    <t>3998816</t>
  </si>
  <si>
    <t>3999487</t>
  </si>
  <si>
    <t>4002436</t>
  </si>
  <si>
    <t>4002992</t>
  </si>
  <si>
    <t>4011906</t>
  </si>
  <si>
    <t>4024713</t>
  </si>
  <si>
    <t>Услуга по сервисному обслуживанию компьютерного и офисного оборудования</t>
  </si>
  <si>
    <t>251111144475206</t>
  </si>
  <si>
    <t>OOO "HENTEK SERVICE"</t>
  </si>
  <si>
    <t>301599908</t>
  </si>
  <si>
    <t>3847514</t>
  </si>
  <si>
    <t>GENIUS OUTSOURCE MCHJ</t>
  </si>
  <si>
    <t>B1204164</t>
  </si>
  <si>
    <t>SL1413707 - 25311125097334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</si>
</sst>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9" x14ac:knownFonts="1">
    <font>
      <sz val="11"/>
      <name val="Calibri"/>
    </font>
    <font>
      <sz val="10"/>
      <name val="Arial"/>
      <family val="2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2" borderId="1"/>
    <xf numFmtId="43" fontId="6" fillId="0" borderId="0" applyFont="0" applyFill="0" applyBorder="0" applyAlignment="0" applyProtection="0"/>
  </cellStyleXfs>
  <cellXfs count="59">
    <xf numFmtId="0" fontId="0" fillId="0" borderId="0" xfId="0"/>
    <xf numFmtId="0" fontId="2" fillId="2" borderId="3" xfId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2" xfId="1" applyFont="1" applyBorder="1" applyAlignment="1">
      <alignment horizontal="center" vertical="center" wrapText="1"/>
    </xf>
    <xf numFmtId="0" fontId="5" fillId="0" borderId="0" xfId="0" applyFont="1"/>
    <xf numFmtId="1" fontId="5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43" fontId="5" fillId="0" borderId="0" xfId="2" applyFont="1"/>
    <xf numFmtId="43" fontId="3" fillId="0" borderId="0" xfId="2" applyFont="1"/>
    <xf numFmtId="43" fontId="5" fillId="0" borderId="0" xfId="0" applyNumberFormat="1" applyFont="1"/>
    <xf numFmtId="43" fontId="3" fillId="2" borderId="19" xfId="2" applyFont="1" applyFill="1" applyBorder="1" applyAlignment="1">
      <alignment horizontal="center" vertical="center" wrapText="1"/>
    </xf>
    <xf numFmtId="43" fontId="7" fillId="2" borderId="3" xfId="2" applyFont="1" applyFill="1" applyBorder="1" applyAlignment="1">
      <alignment horizontal="center" vertical="center" wrapText="1"/>
    </xf>
    <xf numFmtId="43" fontId="5" fillId="2" borderId="3" xfId="2" applyFont="1" applyFill="1" applyBorder="1" applyAlignment="1">
      <alignment horizontal="center" vertical="center" wrapText="1"/>
    </xf>
    <xf numFmtId="1" fontId="5" fillId="2" borderId="18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Border="1"/>
    <xf numFmtId="43" fontId="7" fillId="0" borderId="3" xfId="2" applyFont="1" applyBorder="1"/>
    <xf numFmtId="43" fontId="5" fillId="2" borderId="2" xfId="2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1" fontId="5" fillId="2" borderId="22" xfId="0" applyNumberFormat="1" applyFont="1" applyFill="1" applyBorder="1" applyAlignment="1">
      <alignment horizontal="center" vertical="center" wrapText="1"/>
    </xf>
    <xf numFmtId="43" fontId="5" fillId="2" borderId="22" xfId="2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1" fontId="5" fillId="2" borderId="20" xfId="0" applyNumberFormat="1" applyFont="1" applyFill="1" applyBorder="1" applyAlignment="1">
      <alignment horizontal="center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1" fontId="5" fillId="2" borderId="21" xfId="0" applyNumberFormat="1" applyFont="1" applyFill="1" applyBorder="1" applyAlignment="1">
      <alignment horizontal="center" vertical="center" wrapText="1"/>
    </xf>
    <xf numFmtId="1" fontId="5" fillId="4" borderId="22" xfId="0" applyNumberFormat="1" applyFont="1" applyFill="1" applyBorder="1" applyAlignment="1">
      <alignment horizontal="center" vertical="center" wrapText="1"/>
    </xf>
    <xf numFmtId="49" fontId="5" fillId="2" borderId="22" xfId="0" applyNumberFormat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wrapText="1"/>
    </xf>
    <xf numFmtId="0" fontId="5" fillId="4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3">
    <cellStyle name="Normal" xfId="1" xr:uid="{39C60E76-916A-45A8-AC2C-A22E14C94C08}"/>
    <cellStyle name="Обычный" xfId="0" builtinId="0"/>
    <cellStyle name="Финансовый" xfId="2" builtin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opLeftCell="B1" zoomScaleNormal="100" workbookViewId="0">
      <selection activeCell="L5" sqref="L5"/>
    </sheetView>
  </sheetViews>
  <sheetFormatPr defaultRowHeight="15" x14ac:dyDescent="0.25"/>
  <cols>
    <col min="1" max="1" width="6.7109375" style="6" customWidth="1"/>
    <col min="2" max="2" width="14.42578125" style="6" customWidth="1"/>
    <col min="3" max="3" width="19.42578125" style="6" customWidth="1"/>
    <col min="4" max="4" width="17.7109375" style="6" customWidth="1"/>
    <col min="5" max="5" width="9.140625" style="6" customWidth="1"/>
    <col min="6" max="6" width="12.7109375" style="6" customWidth="1"/>
    <col min="7" max="7" width="30.42578125" style="6" customWidth="1"/>
    <col min="8" max="14" width="20" style="6" customWidth="1"/>
    <col min="15" max="15" width="27.42578125" style="6" bestFit="1" customWidth="1"/>
    <col min="16" max="16384" width="9.140625" style="6"/>
  </cols>
  <sheetData>
    <row r="1" spans="1:15" ht="41.25" customHeight="1" x14ac:dyDescent="0.3">
      <c r="A1" s="37" t="s">
        <v>110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45" customHeight="1" x14ac:dyDescent="0.25">
      <c r="A2" s="23" t="s">
        <v>6</v>
      </c>
      <c r="B2" s="2" t="s">
        <v>7</v>
      </c>
      <c r="C2" s="23" t="s">
        <v>15</v>
      </c>
      <c r="D2" s="23" t="s">
        <v>8</v>
      </c>
      <c r="E2" s="43" t="s">
        <v>16</v>
      </c>
      <c r="F2" s="44"/>
      <c r="G2" s="23" t="s">
        <v>9</v>
      </c>
      <c r="H2" s="23" t="s">
        <v>10</v>
      </c>
      <c r="I2" s="43" t="s">
        <v>11</v>
      </c>
      <c r="J2" s="44"/>
      <c r="K2" s="23" t="s">
        <v>17</v>
      </c>
      <c r="L2" s="23" t="s">
        <v>12</v>
      </c>
      <c r="M2" s="43" t="s">
        <v>13</v>
      </c>
      <c r="N2" s="45"/>
      <c r="O2" s="23" t="s">
        <v>14</v>
      </c>
    </row>
    <row r="3" spans="1:15" x14ac:dyDescent="0.25">
      <c r="A3" s="24">
        <v>1</v>
      </c>
      <c r="B3" s="24">
        <v>2</v>
      </c>
      <c r="C3" s="24">
        <v>3</v>
      </c>
      <c r="D3" s="24">
        <v>4</v>
      </c>
      <c r="E3" s="46">
        <v>5</v>
      </c>
      <c r="F3" s="47"/>
      <c r="G3" s="24">
        <v>6</v>
      </c>
      <c r="H3" s="24">
        <v>7</v>
      </c>
      <c r="I3" s="46">
        <v>8</v>
      </c>
      <c r="J3" s="47"/>
      <c r="K3" s="24">
        <v>9</v>
      </c>
      <c r="L3" s="24">
        <v>10</v>
      </c>
      <c r="M3" s="46">
        <v>11</v>
      </c>
      <c r="N3" s="48"/>
      <c r="O3" s="24">
        <v>12</v>
      </c>
    </row>
    <row r="4" spans="1:15" ht="75" x14ac:dyDescent="0.25">
      <c r="A4" s="27">
        <v>1</v>
      </c>
      <c r="B4" s="38">
        <v>201122696</v>
      </c>
      <c r="C4" s="31" t="s">
        <v>63</v>
      </c>
      <c r="D4" s="7" t="s">
        <v>61</v>
      </c>
      <c r="E4" s="7" t="s">
        <v>112</v>
      </c>
      <c r="F4" s="7" t="s">
        <v>59</v>
      </c>
      <c r="G4" s="7" t="s">
        <v>70</v>
      </c>
      <c r="H4" s="7" t="s">
        <v>33</v>
      </c>
      <c r="I4" s="32" t="s">
        <v>78</v>
      </c>
      <c r="J4" s="7" t="s">
        <v>85</v>
      </c>
      <c r="K4" s="7" t="s">
        <v>59</v>
      </c>
      <c r="L4" s="7" t="s">
        <v>37</v>
      </c>
      <c r="M4" s="7" t="s">
        <v>94</v>
      </c>
      <c r="N4" s="7" t="s">
        <v>102</v>
      </c>
      <c r="O4" s="22">
        <v>36900000</v>
      </c>
    </row>
    <row r="5" spans="1:15" ht="210" x14ac:dyDescent="0.25">
      <c r="A5" s="27">
        <v>2</v>
      </c>
      <c r="B5" s="38"/>
      <c r="C5" s="31" t="s">
        <v>64</v>
      </c>
      <c r="D5" s="7" t="s">
        <v>28</v>
      </c>
      <c r="E5" s="7" t="s">
        <v>111</v>
      </c>
      <c r="F5" s="7" t="s">
        <v>67</v>
      </c>
      <c r="G5" s="7" t="s">
        <v>71</v>
      </c>
      <c r="H5" s="7" t="s">
        <v>33</v>
      </c>
      <c r="I5" s="32" t="s">
        <v>79</v>
      </c>
      <c r="J5" s="7" t="s">
        <v>86</v>
      </c>
      <c r="K5" s="7" t="s">
        <v>89</v>
      </c>
      <c r="L5" s="7" t="s">
        <v>1</v>
      </c>
      <c r="M5" s="7" t="s">
        <v>95</v>
      </c>
      <c r="N5" s="7" t="s">
        <v>103</v>
      </c>
      <c r="O5" s="22">
        <v>72354540</v>
      </c>
    </row>
    <row r="6" spans="1:15" ht="165" x14ac:dyDescent="0.25">
      <c r="A6" s="27">
        <v>3</v>
      </c>
      <c r="B6" s="38"/>
      <c r="C6" s="31" t="s">
        <v>34</v>
      </c>
      <c r="D6" s="7" t="s">
        <v>28</v>
      </c>
      <c r="E6" s="7" t="s">
        <v>111</v>
      </c>
      <c r="F6" s="7" t="s">
        <v>68</v>
      </c>
      <c r="G6" s="7" t="s">
        <v>72</v>
      </c>
      <c r="H6" s="7" t="s">
        <v>38</v>
      </c>
      <c r="I6" s="32" t="s">
        <v>57</v>
      </c>
      <c r="J6" s="7" t="s">
        <v>58</v>
      </c>
      <c r="K6" s="7" t="s">
        <v>59</v>
      </c>
      <c r="L6" s="7" t="s">
        <v>1</v>
      </c>
      <c r="M6" s="7" t="s">
        <v>96</v>
      </c>
      <c r="N6" s="7" t="s">
        <v>104</v>
      </c>
      <c r="O6" s="22">
        <v>4944000</v>
      </c>
    </row>
    <row r="7" spans="1:15" ht="120" x14ac:dyDescent="0.25">
      <c r="A7" s="27">
        <v>4</v>
      </c>
      <c r="B7" s="38"/>
      <c r="C7" s="31" t="s">
        <v>52</v>
      </c>
      <c r="D7" s="7" t="s">
        <v>35</v>
      </c>
      <c r="E7" s="7" t="s">
        <v>111</v>
      </c>
      <c r="F7" s="7" t="s">
        <v>67</v>
      </c>
      <c r="G7" s="7" t="s">
        <v>73</v>
      </c>
      <c r="H7" s="7" t="s">
        <v>38</v>
      </c>
      <c r="I7" s="32" t="s">
        <v>80</v>
      </c>
      <c r="J7" s="7">
        <v>32611750780022</v>
      </c>
      <c r="K7" s="7" t="s">
        <v>90</v>
      </c>
      <c r="L7" s="7" t="s">
        <v>5</v>
      </c>
      <c r="M7" s="7" t="s">
        <v>97</v>
      </c>
      <c r="N7" s="7" t="s">
        <v>105</v>
      </c>
      <c r="O7" s="22">
        <v>31540600</v>
      </c>
    </row>
    <row r="8" spans="1:15" ht="120" x14ac:dyDescent="0.25">
      <c r="A8" s="27">
        <v>5</v>
      </c>
      <c r="B8" s="38"/>
      <c r="C8" s="31" t="s">
        <v>52</v>
      </c>
      <c r="D8" s="7" t="s">
        <v>35</v>
      </c>
      <c r="E8" s="7" t="s">
        <v>111</v>
      </c>
      <c r="F8" s="7" t="s">
        <v>67</v>
      </c>
      <c r="G8" s="7" t="s">
        <v>74</v>
      </c>
      <c r="H8" s="7" t="s">
        <v>38</v>
      </c>
      <c r="I8" s="32" t="s">
        <v>81</v>
      </c>
      <c r="J8" s="7">
        <v>50303036520074</v>
      </c>
      <c r="K8" s="7" t="s">
        <v>91</v>
      </c>
      <c r="L8" s="7" t="s">
        <v>5</v>
      </c>
      <c r="M8" s="7" t="s">
        <v>98</v>
      </c>
      <c r="N8" s="7" t="s">
        <v>106</v>
      </c>
      <c r="O8" s="22">
        <v>31111800</v>
      </c>
    </row>
    <row r="9" spans="1:15" ht="120" x14ac:dyDescent="0.25">
      <c r="A9" s="27">
        <v>6</v>
      </c>
      <c r="B9" s="38"/>
      <c r="C9" s="31" t="s">
        <v>52</v>
      </c>
      <c r="D9" s="7" t="s">
        <v>35</v>
      </c>
      <c r="E9" s="7" t="s">
        <v>111</v>
      </c>
      <c r="F9" s="7" t="s">
        <v>67</v>
      </c>
      <c r="G9" s="7" t="s">
        <v>75</v>
      </c>
      <c r="H9" s="7" t="s">
        <v>38</v>
      </c>
      <c r="I9" s="32" t="s">
        <v>82</v>
      </c>
      <c r="J9" s="7" t="s">
        <v>56</v>
      </c>
      <c r="K9" s="7" t="s">
        <v>90</v>
      </c>
      <c r="L9" s="7" t="s">
        <v>5</v>
      </c>
      <c r="M9" s="7" t="s">
        <v>99</v>
      </c>
      <c r="N9" s="7" t="s">
        <v>107</v>
      </c>
      <c r="O9" s="22">
        <v>2243200</v>
      </c>
    </row>
    <row r="10" spans="1:15" ht="90" x14ac:dyDescent="0.25">
      <c r="A10" s="27">
        <v>7</v>
      </c>
      <c r="B10" s="38"/>
      <c r="C10" s="31" t="s">
        <v>65</v>
      </c>
      <c r="D10" s="7" t="s">
        <v>4</v>
      </c>
      <c r="E10" s="7" t="s">
        <v>30</v>
      </c>
      <c r="F10" s="7" t="s">
        <v>67</v>
      </c>
      <c r="G10" s="7" t="s">
        <v>76</v>
      </c>
      <c r="H10" s="7" t="s">
        <v>38</v>
      </c>
      <c r="I10" s="32" t="s">
        <v>83</v>
      </c>
      <c r="J10" s="7" t="s">
        <v>87</v>
      </c>
      <c r="K10" s="7" t="s">
        <v>92</v>
      </c>
      <c r="L10" s="7" t="s">
        <v>93</v>
      </c>
      <c r="M10" s="7" t="s">
        <v>100</v>
      </c>
      <c r="N10" s="7" t="s">
        <v>108</v>
      </c>
      <c r="O10" s="22">
        <v>14373882</v>
      </c>
    </row>
    <row r="11" spans="1:15" ht="120" x14ac:dyDescent="0.25">
      <c r="A11" s="27">
        <v>8</v>
      </c>
      <c r="B11" s="38"/>
      <c r="C11" s="33" t="s">
        <v>66</v>
      </c>
      <c r="D11" s="28" t="s">
        <v>62</v>
      </c>
      <c r="E11" s="28" t="s">
        <v>111</v>
      </c>
      <c r="F11" s="28" t="s">
        <v>69</v>
      </c>
      <c r="G11" s="28" t="s">
        <v>77</v>
      </c>
      <c r="H11" s="28" t="s">
        <v>38</v>
      </c>
      <c r="I11" s="34" t="s">
        <v>84</v>
      </c>
      <c r="J11" s="28" t="s">
        <v>88</v>
      </c>
      <c r="K11" s="28" t="s">
        <v>59</v>
      </c>
      <c r="L11" s="28" t="s">
        <v>60</v>
      </c>
      <c r="M11" s="28" t="s">
        <v>101</v>
      </c>
      <c r="N11" s="28" t="s">
        <v>109</v>
      </c>
      <c r="O11" s="29">
        <v>14476000</v>
      </c>
    </row>
    <row r="12" spans="1:15" ht="135" x14ac:dyDescent="0.25">
      <c r="A12" s="27"/>
      <c r="B12" s="38"/>
      <c r="C12" s="7" t="s">
        <v>123</v>
      </c>
      <c r="D12" s="7" t="s">
        <v>43</v>
      </c>
      <c r="E12" s="28" t="s">
        <v>111</v>
      </c>
      <c r="F12" s="10">
        <v>12</v>
      </c>
      <c r="G12" s="10">
        <v>251100243681113</v>
      </c>
      <c r="H12" s="7" t="s">
        <v>33</v>
      </c>
      <c r="I12" s="34" t="s">
        <v>113</v>
      </c>
      <c r="J12" s="10">
        <v>200898364</v>
      </c>
      <c r="K12" s="10">
        <v>365</v>
      </c>
      <c r="L12" s="7" t="s">
        <v>124</v>
      </c>
      <c r="M12" s="10" t="s">
        <v>115</v>
      </c>
      <c r="N12" s="35" t="s">
        <v>105</v>
      </c>
      <c r="O12" s="18">
        <v>6000000</v>
      </c>
    </row>
    <row r="13" spans="1:15" ht="105" x14ac:dyDescent="0.25">
      <c r="A13" s="27"/>
      <c r="B13" s="38"/>
      <c r="C13" s="7" t="s">
        <v>121</v>
      </c>
      <c r="D13" s="7" t="s">
        <v>122</v>
      </c>
      <c r="E13" s="10" t="s">
        <v>119</v>
      </c>
      <c r="F13" s="10">
        <v>12</v>
      </c>
      <c r="G13" s="35" t="s">
        <v>120</v>
      </c>
      <c r="H13" s="7" t="s">
        <v>33</v>
      </c>
      <c r="I13" s="34" t="s">
        <v>114</v>
      </c>
      <c r="J13" s="10">
        <v>202230031</v>
      </c>
      <c r="K13" s="10">
        <v>365</v>
      </c>
      <c r="L13" s="10" t="s">
        <v>117</v>
      </c>
      <c r="M13" s="10" t="s">
        <v>115</v>
      </c>
      <c r="N13" s="35" t="s">
        <v>118</v>
      </c>
      <c r="O13" s="18">
        <v>238458155</v>
      </c>
    </row>
    <row r="14" spans="1:15" ht="90" x14ac:dyDescent="0.25">
      <c r="A14" s="27"/>
      <c r="B14" s="38"/>
      <c r="C14" s="7" t="s">
        <v>125</v>
      </c>
      <c r="D14" s="7" t="s">
        <v>32</v>
      </c>
      <c r="E14" s="10" t="s">
        <v>119</v>
      </c>
      <c r="F14" s="10">
        <v>12</v>
      </c>
      <c r="G14" s="7" t="s">
        <v>126</v>
      </c>
      <c r="H14" s="7" t="s">
        <v>33</v>
      </c>
      <c r="I14" s="34" t="s">
        <v>36</v>
      </c>
      <c r="J14" s="10">
        <v>203366731</v>
      </c>
      <c r="K14" s="10">
        <v>365</v>
      </c>
      <c r="L14" s="7" t="s">
        <v>124</v>
      </c>
      <c r="M14" s="10" t="s">
        <v>116</v>
      </c>
      <c r="N14" s="36">
        <v>45926</v>
      </c>
      <c r="O14" s="18">
        <v>480000</v>
      </c>
    </row>
    <row r="15" spans="1:15" ht="15.75" x14ac:dyDescent="0.25">
      <c r="A15" s="39" t="s">
        <v>18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0"/>
      <c r="O15" s="20">
        <f>SUM(O4:O14)</f>
        <v>452882177</v>
      </c>
    </row>
    <row r="16" spans="1:15" ht="15.75" x14ac:dyDescent="0.25">
      <c r="A16" s="41" t="s">
        <v>19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21">
        <v>15824230618</v>
      </c>
    </row>
    <row r="20" spans="13:13" x14ac:dyDescent="0.25">
      <c r="M20" s="13"/>
    </row>
    <row r="26" spans="13:13" x14ac:dyDescent="0.25">
      <c r="M26" s="13"/>
    </row>
  </sheetData>
  <mergeCells count="10">
    <mergeCell ref="A1:O1"/>
    <mergeCell ref="B4:B14"/>
    <mergeCell ref="A15:N15"/>
    <mergeCell ref="A16:N16"/>
    <mergeCell ref="E2:F2"/>
    <mergeCell ref="I2:J2"/>
    <mergeCell ref="M2:N2"/>
    <mergeCell ref="E3:F3"/>
    <mergeCell ref="I3:J3"/>
    <mergeCell ref="M3:N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A77A4-DFDF-44AF-99EA-254B4C066AE9}">
  <dimension ref="A1:T65"/>
  <sheetViews>
    <sheetView tabSelected="1" zoomScaleNormal="100" workbookViewId="0">
      <selection activeCell="D12" sqref="D12"/>
    </sheetView>
  </sheetViews>
  <sheetFormatPr defaultColWidth="9.28515625" defaultRowHeight="15" x14ac:dyDescent="0.25"/>
  <cols>
    <col min="1" max="1" width="9.42578125" style="6" bestFit="1" customWidth="1"/>
    <col min="2" max="2" width="15.140625" style="6" customWidth="1"/>
    <col min="3" max="3" width="23.42578125" style="6" customWidth="1"/>
    <col min="4" max="4" width="29.7109375" style="6" customWidth="1"/>
    <col min="5" max="5" width="10.140625" style="6" customWidth="1"/>
    <col min="6" max="6" width="10.7109375" style="6" bestFit="1" customWidth="1"/>
    <col min="7" max="7" width="19.28515625" style="6" customWidth="1"/>
    <col min="8" max="8" width="22.140625" style="6" customWidth="1"/>
    <col min="9" max="9" width="27.5703125" style="6" customWidth="1"/>
    <col min="10" max="10" width="16" style="6" customWidth="1"/>
    <col min="11" max="11" width="13" style="6" customWidth="1"/>
    <col min="12" max="12" width="13.140625" style="6" customWidth="1"/>
    <col min="13" max="13" width="15.140625" style="6" customWidth="1"/>
    <col min="14" max="14" width="19.5703125" style="6" customWidth="1"/>
    <col min="15" max="15" width="19.85546875" style="6" customWidth="1"/>
    <col min="16" max="16" width="9.28515625" style="6"/>
    <col min="17" max="18" width="18.7109375" style="6" bestFit="1" customWidth="1"/>
    <col min="19" max="19" width="14.5703125" style="6" bestFit="1" customWidth="1"/>
    <col min="20" max="20" width="13.42578125" style="6" bestFit="1" customWidth="1"/>
    <col min="21" max="16384" width="9.28515625" style="6"/>
  </cols>
  <sheetData>
    <row r="1" spans="1:15" ht="45.75" customHeight="1" x14ac:dyDescent="0.25">
      <c r="A1" s="55" t="s">
        <v>127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5" customHeight="1" x14ac:dyDescent="0.25">
      <c r="A2" s="58" t="s">
        <v>6</v>
      </c>
      <c r="B2" s="58" t="s">
        <v>7</v>
      </c>
      <c r="C2" s="58" t="s">
        <v>20</v>
      </c>
      <c r="D2" s="58" t="s">
        <v>8</v>
      </c>
      <c r="E2" s="46" t="s">
        <v>16</v>
      </c>
      <c r="F2" s="47"/>
      <c r="G2" s="58" t="s">
        <v>9</v>
      </c>
      <c r="H2" s="49" t="s">
        <v>10</v>
      </c>
      <c r="I2" s="46" t="s">
        <v>11</v>
      </c>
      <c r="J2" s="47"/>
      <c r="K2" s="46" t="s">
        <v>13</v>
      </c>
      <c r="L2" s="47"/>
      <c r="M2" s="49" t="s">
        <v>17</v>
      </c>
      <c r="N2" s="49" t="s">
        <v>21</v>
      </c>
      <c r="O2" s="49" t="s">
        <v>22</v>
      </c>
    </row>
    <row r="3" spans="1:15" ht="45" customHeight="1" x14ac:dyDescent="0.25">
      <c r="A3" s="58"/>
      <c r="B3" s="58"/>
      <c r="C3" s="58"/>
      <c r="D3" s="58"/>
      <c r="E3" s="56"/>
      <c r="F3" s="57"/>
      <c r="G3" s="58"/>
      <c r="H3" s="50"/>
      <c r="I3" s="56"/>
      <c r="J3" s="57"/>
      <c r="K3" s="56"/>
      <c r="L3" s="57"/>
      <c r="M3" s="50"/>
      <c r="N3" s="50"/>
      <c r="O3" s="50"/>
    </row>
    <row r="4" spans="1:15" x14ac:dyDescent="0.25">
      <c r="A4" s="23">
        <v>1</v>
      </c>
      <c r="B4" s="24">
        <v>2</v>
      </c>
      <c r="C4" s="23">
        <v>3</v>
      </c>
      <c r="D4" s="23">
        <v>4</v>
      </c>
      <c r="E4" s="43">
        <v>5</v>
      </c>
      <c r="F4" s="45"/>
      <c r="G4" s="23">
        <v>6</v>
      </c>
      <c r="H4" s="25">
        <v>7</v>
      </c>
      <c r="I4" s="43">
        <v>8</v>
      </c>
      <c r="J4" s="45"/>
      <c r="K4" s="43">
        <v>9</v>
      </c>
      <c r="L4" s="45"/>
      <c r="M4" s="25">
        <v>10</v>
      </c>
      <c r="N4" s="23">
        <v>11</v>
      </c>
      <c r="O4" s="23">
        <v>12</v>
      </c>
    </row>
    <row r="5" spans="1:15" ht="15.75" x14ac:dyDescent="0.25">
      <c r="A5" s="40" t="s">
        <v>23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2"/>
    </row>
    <row r="6" spans="1:15" x14ac:dyDescent="0.25">
      <c r="A6" s="3" t="s">
        <v>24</v>
      </c>
      <c r="B6" s="12" t="s">
        <v>24</v>
      </c>
      <c r="C6" s="1" t="s">
        <v>24</v>
      </c>
      <c r="D6" s="1" t="s">
        <v>24</v>
      </c>
      <c r="E6" s="1" t="s">
        <v>24</v>
      </c>
      <c r="F6" s="1" t="s">
        <v>24</v>
      </c>
      <c r="G6" s="1" t="s">
        <v>24</v>
      </c>
      <c r="H6" s="1" t="s">
        <v>24</v>
      </c>
      <c r="I6" s="1" t="s">
        <v>24</v>
      </c>
      <c r="J6" s="1" t="s">
        <v>24</v>
      </c>
      <c r="K6" s="1" t="s">
        <v>24</v>
      </c>
      <c r="L6" s="1" t="s">
        <v>24</v>
      </c>
      <c r="M6" s="1" t="s">
        <v>24</v>
      </c>
      <c r="N6" s="1" t="s">
        <v>24</v>
      </c>
      <c r="O6" s="1" t="s">
        <v>24</v>
      </c>
    </row>
    <row r="7" spans="1:15" ht="15.75" x14ac:dyDescent="0.25">
      <c r="A7" s="40" t="s">
        <v>25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2"/>
    </row>
    <row r="8" spans="1:15" x14ac:dyDescent="0.25">
      <c r="A8" s="3" t="s">
        <v>24</v>
      </c>
      <c r="B8" s="12" t="s">
        <v>24</v>
      </c>
      <c r="C8" s="1" t="s">
        <v>24</v>
      </c>
      <c r="D8" s="1" t="s">
        <v>24</v>
      </c>
      <c r="E8" s="1" t="s">
        <v>24</v>
      </c>
      <c r="F8" s="1" t="s">
        <v>24</v>
      </c>
      <c r="G8" s="1" t="s">
        <v>24</v>
      </c>
      <c r="H8" s="1" t="s">
        <v>24</v>
      </c>
      <c r="I8" s="1" t="s">
        <v>24</v>
      </c>
      <c r="J8" s="1" t="s">
        <v>24</v>
      </c>
      <c r="K8" s="1" t="s">
        <v>24</v>
      </c>
      <c r="L8" s="1" t="s">
        <v>24</v>
      </c>
      <c r="M8" s="1" t="s">
        <v>24</v>
      </c>
      <c r="N8" s="1" t="s">
        <v>24</v>
      </c>
      <c r="O8" s="1" t="s">
        <v>24</v>
      </c>
    </row>
    <row r="9" spans="1:15" ht="15.75" x14ac:dyDescent="0.25">
      <c r="A9" s="40" t="s">
        <v>26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2"/>
    </row>
    <row r="10" spans="1:15" x14ac:dyDescent="0.25">
      <c r="A10" s="3" t="s">
        <v>24</v>
      </c>
      <c r="B10" s="4" t="s">
        <v>24</v>
      </c>
      <c r="C10" s="5" t="s">
        <v>24</v>
      </c>
      <c r="D10" s="5" t="s">
        <v>24</v>
      </c>
      <c r="E10" s="5" t="s">
        <v>24</v>
      </c>
      <c r="F10" s="5" t="s">
        <v>24</v>
      </c>
      <c r="G10" s="5" t="s">
        <v>24</v>
      </c>
      <c r="H10" s="5" t="s">
        <v>24</v>
      </c>
      <c r="I10" s="5" t="s">
        <v>24</v>
      </c>
      <c r="J10" s="5" t="s">
        <v>24</v>
      </c>
      <c r="K10" s="5" t="s">
        <v>24</v>
      </c>
      <c r="L10" s="5" t="s">
        <v>24</v>
      </c>
      <c r="M10" s="5" t="s">
        <v>24</v>
      </c>
      <c r="N10" s="5" t="s">
        <v>24</v>
      </c>
      <c r="O10" s="5" t="s">
        <v>24</v>
      </c>
    </row>
    <row r="11" spans="1:15" ht="15.75" x14ac:dyDescent="0.25">
      <c r="A11" s="40" t="s">
        <v>27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2"/>
    </row>
    <row r="12" spans="1:15" ht="30" x14ac:dyDescent="0.25">
      <c r="A12" s="11">
        <v>1</v>
      </c>
      <c r="B12" s="53">
        <v>201122696</v>
      </c>
      <c r="C12" s="7" t="s">
        <v>132</v>
      </c>
      <c r="D12" s="7" t="s">
        <v>128</v>
      </c>
      <c r="E12" s="7" t="s">
        <v>30</v>
      </c>
      <c r="F12" s="8">
        <v>20</v>
      </c>
      <c r="G12" s="7" t="s">
        <v>155</v>
      </c>
      <c r="H12" s="8" t="s">
        <v>33</v>
      </c>
      <c r="I12" s="7" t="s">
        <v>188</v>
      </c>
      <c r="J12" s="7" t="s">
        <v>208</v>
      </c>
      <c r="K12" s="7" t="s">
        <v>228</v>
      </c>
      <c r="L12" s="30">
        <v>45937</v>
      </c>
      <c r="M12" s="9">
        <v>1</v>
      </c>
      <c r="N12" s="22">
        <v>40000</v>
      </c>
      <c r="O12" s="22">
        <v>20000</v>
      </c>
    </row>
    <row r="13" spans="1:15" ht="30" x14ac:dyDescent="0.25">
      <c r="A13" s="11">
        <v>2</v>
      </c>
      <c r="B13" s="54"/>
      <c r="C13" s="7" t="s">
        <v>133</v>
      </c>
      <c r="D13" s="7" t="s">
        <v>129</v>
      </c>
      <c r="E13" s="7" t="s">
        <v>2</v>
      </c>
      <c r="F13" s="8">
        <v>140</v>
      </c>
      <c r="G13" s="7" t="s">
        <v>156</v>
      </c>
      <c r="H13" s="8" t="s">
        <v>33</v>
      </c>
      <c r="I13" s="7" t="s">
        <v>189</v>
      </c>
      <c r="J13" s="7" t="s">
        <v>209</v>
      </c>
      <c r="K13" s="7" t="s">
        <v>229</v>
      </c>
      <c r="L13" s="30">
        <v>45944</v>
      </c>
      <c r="M13" s="9">
        <v>30</v>
      </c>
      <c r="N13" s="22">
        <v>826</v>
      </c>
      <c r="O13" s="22">
        <v>826</v>
      </c>
    </row>
    <row r="14" spans="1:15" ht="75" x14ac:dyDescent="0.25">
      <c r="A14" s="11">
        <v>3</v>
      </c>
      <c r="B14" s="54"/>
      <c r="C14" s="7" t="s">
        <v>134</v>
      </c>
      <c r="D14" s="7" t="s">
        <v>4</v>
      </c>
      <c r="E14" s="7" t="s">
        <v>153</v>
      </c>
      <c r="F14" s="8">
        <v>1</v>
      </c>
      <c r="G14" s="7" t="s">
        <v>157</v>
      </c>
      <c r="H14" s="8" t="s">
        <v>33</v>
      </c>
      <c r="I14" s="7" t="s">
        <v>190</v>
      </c>
      <c r="J14" s="7" t="s">
        <v>210</v>
      </c>
      <c r="K14" s="7" t="s">
        <v>230</v>
      </c>
      <c r="L14" s="30">
        <v>45947</v>
      </c>
      <c r="M14" s="9">
        <v>2</v>
      </c>
      <c r="N14" s="22">
        <v>3500</v>
      </c>
      <c r="O14" s="22">
        <v>2820</v>
      </c>
    </row>
    <row r="15" spans="1:15" ht="75" x14ac:dyDescent="0.25">
      <c r="A15" s="11">
        <v>4</v>
      </c>
      <c r="B15" s="54"/>
      <c r="C15" s="7" t="s">
        <v>135</v>
      </c>
      <c r="D15" s="7" t="s">
        <v>4</v>
      </c>
      <c r="E15" s="7" t="s">
        <v>153</v>
      </c>
      <c r="F15" s="8">
        <v>1</v>
      </c>
      <c r="G15" s="7" t="s">
        <v>158</v>
      </c>
      <c r="H15" s="8" t="s">
        <v>38</v>
      </c>
      <c r="I15" s="7" t="s">
        <v>191</v>
      </c>
      <c r="J15" s="7" t="s">
        <v>211</v>
      </c>
      <c r="K15" s="7" t="s">
        <v>231</v>
      </c>
      <c r="L15" s="30">
        <v>45952</v>
      </c>
      <c r="M15" s="9">
        <v>15</v>
      </c>
      <c r="N15" s="22">
        <v>3813</v>
      </c>
      <c r="O15" s="22">
        <v>3813</v>
      </c>
    </row>
    <row r="16" spans="1:15" ht="30" x14ac:dyDescent="0.25">
      <c r="A16" s="11">
        <v>5</v>
      </c>
      <c r="B16" s="54"/>
      <c r="C16" s="7" t="s">
        <v>136</v>
      </c>
      <c r="D16" s="7" t="s">
        <v>130</v>
      </c>
      <c r="E16" s="7" t="s">
        <v>55</v>
      </c>
      <c r="F16" s="8">
        <v>1</v>
      </c>
      <c r="G16" s="7" t="s">
        <v>159</v>
      </c>
      <c r="H16" s="8" t="s">
        <v>33</v>
      </c>
      <c r="I16" s="7" t="s">
        <v>192</v>
      </c>
      <c r="J16" s="7" t="s">
        <v>212</v>
      </c>
      <c r="K16" s="7" t="s">
        <v>232</v>
      </c>
      <c r="L16" s="30">
        <v>45954</v>
      </c>
      <c r="M16" s="9">
        <v>1</v>
      </c>
      <c r="N16" s="22">
        <v>1000</v>
      </c>
      <c r="O16" s="22">
        <v>380</v>
      </c>
    </row>
    <row r="17" spans="1:15" ht="30" x14ac:dyDescent="0.25">
      <c r="A17" s="11">
        <v>6</v>
      </c>
      <c r="B17" s="54"/>
      <c r="C17" s="7" t="s">
        <v>137</v>
      </c>
      <c r="D17" s="7" t="s">
        <v>130</v>
      </c>
      <c r="E17" s="7" t="s">
        <v>30</v>
      </c>
      <c r="F17" s="8">
        <v>1</v>
      </c>
      <c r="G17" s="7" t="s">
        <v>160</v>
      </c>
      <c r="H17" s="8" t="s">
        <v>33</v>
      </c>
      <c r="I17" s="7" t="s">
        <v>193</v>
      </c>
      <c r="J17" s="7" t="s">
        <v>213</v>
      </c>
      <c r="K17" s="7" t="s">
        <v>233</v>
      </c>
      <c r="L17" s="30">
        <v>45954</v>
      </c>
      <c r="M17" s="9">
        <v>3</v>
      </c>
      <c r="N17" s="22">
        <v>5500</v>
      </c>
      <c r="O17" s="22">
        <v>2899</v>
      </c>
    </row>
    <row r="18" spans="1:15" ht="30" x14ac:dyDescent="0.25">
      <c r="A18" s="11">
        <v>7</v>
      </c>
      <c r="B18" s="54"/>
      <c r="C18" s="7" t="s">
        <v>137</v>
      </c>
      <c r="D18" s="7" t="s">
        <v>130</v>
      </c>
      <c r="E18" s="7" t="s">
        <v>30</v>
      </c>
      <c r="F18" s="8">
        <v>1</v>
      </c>
      <c r="G18" s="7" t="s">
        <v>161</v>
      </c>
      <c r="H18" s="8" t="s">
        <v>33</v>
      </c>
      <c r="I18" s="7" t="s">
        <v>194</v>
      </c>
      <c r="J18" s="7" t="s">
        <v>214</v>
      </c>
      <c r="K18" s="7" t="s">
        <v>234</v>
      </c>
      <c r="L18" s="30">
        <v>45954</v>
      </c>
      <c r="M18" s="9">
        <v>3</v>
      </c>
      <c r="N18" s="22">
        <v>6000</v>
      </c>
      <c r="O18" s="22">
        <v>3000</v>
      </c>
    </row>
    <row r="19" spans="1:15" ht="30" x14ac:dyDescent="0.25">
      <c r="A19" s="11">
        <v>8</v>
      </c>
      <c r="B19" s="54"/>
      <c r="C19" s="7" t="s">
        <v>138</v>
      </c>
      <c r="D19" s="7" t="s">
        <v>130</v>
      </c>
      <c r="E19" s="7" t="s">
        <v>2</v>
      </c>
      <c r="F19" s="8">
        <v>2</v>
      </c>
      <c r="G19" s="7" t="s">
        <v>162</v>
      </c>
      <c r="H19" s="8" t="s">
        <v>33</v>
      </c>
      <c r="I19" s="7" t="s">
        <v>195</v>
      </c>
      <c r="J19" s="7" t="s">
        <v>215</v>
      </c>
      <c r="K19" s="7" t="s">
        <v>235</v>
      </c>
      <c r="L19" s="30">
        <v>45954</v>
      </c>
      <c r="M19" s="9">
        <v>3</v>
      </c>
      <c r="N19" s="22">
        <v>4400</v>
      </c>
      <c r="O19" s="22">
        <v>1858</v>
      </c>
    </row>
    <row r="20" spans="1:15" ht="45" x14ac:dyDescent="0.25">
      <c r="A20" s="11">
        <v>9</v>
      </c>
      <c r="B20" s="54"/>
      <c r="C20" s="7" t="s">
        <v>139</v>
      </c>
      <c r="D20" s="7" t="s">
        <v>130</v>
      </c>
      <c r="E20" s="7" t="s">
        <v>30</v>
      </c>
      <c r="F20" s="8">
        <v>2</v>
      </c>
      <c r="G20" s="7" t="s">
        <v>163</v>
      </c>
      <c r="H20" s="8" t="s">
        <v>33</v>
      </c>
      <c r="I20" s="7" t="s">
        <v>192</v>
      </c>
      <c r="J20" s="7" t="s">
        <v>212</v>
      </c>
      <c r="K20" s="7" t="s">
        <v>236</v>
      </c>
      <c r="L20" s="30">
        <v>45954</v>
      </c>
      <c r="M20" s="9">
        <v>1</v>
      </c>
      <c r="N20" s="22">
        <v>3200</v>
      </c>
      <c r="O20" s="22">
        <v>1580</v>
      </c>
    </row>
    <row r="21" spans="1:15" ht="75" x14ac:dyDescent="0.25">
      <c r="A21" s="11">
        <v>10</v>
      </c>
      <c r="B21" s="54"/>
      <c r="C21" s="7" t="s">
        <v>134</v>
      </c>
      <c r="D21" s="7" t="s">
        <v>4</v>
      </c>
      <c r="E21" s="7" t="s">
        <v>153</v>
      </c>
      <c r="F21" s="8">
        <v>1</v>
      </c>
      <c r="G21" s="7" t="s">
        <v>164</v>
      </c>
      <c r="H21" s="8" t="s">
        <v>38</v>
      </c>
      <c r="I21" s="7" t="s">
        <v>190</v>
      </c>
      <c r="J21" s="7" t="s">
        <v>210</v>
      </c>
      <c r="K21" s="7" t="s">
        <v>237</v>
      </c>
      <c r="L21" s="30">
        <v>45954</v>
      </c>
      <c r="M21" s="9">
        <v>2</v>
      </c>
      <c r="N21" s="22">
        <v>5000</v>
      </c>
      <c r="O21" s="22">
        <v>4145</v>
      </c>
    </row>
    <row r="22" spans="1:15" ht="30" x14ac:dyDescent="0.25">
      <c r="A22" s="11">
        <v>11</v>
      </c>
      <c r="B22" s="54"/>
      <c r="C22" s="7" t="s">
        <v>140</v>
      </c>
      <c r="D22" s="7" t="s">
        <v>3</v>
      </c>
      <c r="E22" s="7" t="s">
        <v>2</v>
      </c>
      <c r="F22" s="8">
        <v>1</v>
      </c>
      <c r="G22" s="7" t="s">
        <v>165</v>
      </c>
      <c r="H22" s="8" t="s">
        <v>33</v>
      </c>
      <c r="I22" s="7" t="s">
        <v>196</v>
      </c>
      <c r="J22" s="7" t="s">
        <v>216</v>
      </c>
      <c r="K22" s="7" t="s">
        <v>238</v>
      </c>
      <c r="L22" s="30">
        <v>45954</v>
      </c>
      <c r="M22" s="9">
        <v>3</v>
      </c>
      <c r="N22" s="22">
        <v>13500</v>
      </c>
      <c r="O22" s="22">
        <v>11850</v>
      </c>
    </row>
    <row r="23" spans="1:15" ht="90" x14ac:dyDescent="0.25">
      <c r="A23" s="11">
        <v>12</v>
      </c>
      <c r="B23" s="54"/>
      <c r="C23" s="7" t="s">
        <v>141</v>
      </c>
      <c r="D23" s="7" t="s">
        <v>41</v>
      </c>
      <c r="E23" s="7" t="s">
        <v>0</v>
      </c>
      <c r="F23" s="8">
        <v>2</v>
      </c>
      <c r="G23" s="7" t="s">
        <v>166</v>
      </c>
      <c r="H23" s="8" t="s">
        <v>33</v>
      </c>
      <c r="I23" s="7" t="s">
        <v>197</v>
      </c>
      <c r="J23" s="7" t="s">
        <v>217</v>
      </c>
      <c r="K23" s="7" t="s">
        <v>239</v>
      </c>
      <c r="L23" s="30">
        <v>45959</v>
      </c>
      <c r="M23" s="9">
        <v>30</v>
      </c>
      <c r="N23" s="22">
        <v>3296</v>
      </c>
      <c r="O23" s="22">
        <v>3296</v>
      </c>
    </row>
    <row r="24" spans="1:15" ht="90" x14ac:dyDescent="0.25">
      <c r="A24" s="11">
        <v>13</v>
      </c>
      <c r="B24" s="54"/>
      <c r="C24" s="7" t="s">
        <v>141</v>
      </c>
      <c r="D24" s="7" t="s">
        <v>41</v>
      </c>
      <c r="E24" s="7" t="s">
        <v>0</v>
      </c>
      <c r="F24" s="8">
        <v>1</v>
      </c>
      <c r="G24" s="7" t="s">
        <v>167</v>
      </c>
      <c r="H24" s="8" t="s">
        <v>33</v>
      </c>
      <c r="I24" s="7" t="s">
        <v>197</v>
      </c>
      <c r="J24" s="7" t="s">
        <v>217</v>
      </c>
      <c r="K24" s="7" t="s">
        <v>240</v>
      </c>
      <c r="L24" s="30">
        <v>45960</v>
      </c>
      <c r="M24" s="9">
        <v>90</v>
      </c>
      <c r="N24" s="22">
        <v>7000</v>
      </c>
      <c r="O24" s="22">
        <v>7000</v>
      </c>
    </row>
    <row r="25" spans="1:15" ht="30" x14ac:dyDescent="0.25">
      <c r="A25" s="11">
        <v>14</v>
      </c>
      <c r="B25" s="54"/>
      <c r="C25" s="7" t="s">
        <v>142</v>
      </c>
      <c r="D25" s="7" t="s">
        <v>3</v>
      </c>
      <c r="E25" s="7" t="s">
        <v>2</v>
      </c>
      <c r="F25" s="8">
        <v>6</v>
      </c>
      <c r="G25" s="7" t="s">
        <v>168</v>
      </c>
      <c r="H25" s="8" t="s">
        <v>38</v>
      </c>
      <c r="I25" s="7" t="s">
        <v>198</v>
      </c>
      <c r="J25" s="7" t="s">
        <v>218</v>
      </c>
      <c r="K25" s="7" t="s">
        <v>241</v>
      </c>
      <c r="L25" s="30">
        <v>45961</v>
      </c>
      <c r="M25" s="9">
        <v>5</v>
      </c>
      <c r="N25" s="22">
        <v>63132</v>
      </c>
      <c r="O25" s="22">
        <v>42000</v>
      </c>
    </row>
    <row r="26" spans="1:15" ht="30" x14ac:dyDescent="0.25">
      <c r="A26" s="11">
        <v>15</v>
      </c>
      <c r="B26" s="54"/>
      <c r="C26" s="7" t="s">
        <v>133</v>
      </c>
      <c r="D26" s="7" t="s">
        <v>129</v>
      </c>
      <c r="E26" s="7" t="s">
        <v>2</v>
      </c>
      <c r="F26" s="8">
        <v>360</v>
      </c>
      <c r="G26" s="7" t="s">
        <v>169</v>
      </c>
      <c r="H26" s="8" t="s">
        <v>38</v>
      </c>
      <c r="I26" s="7" t="s">
        <v>199</v>
      </c>
      <c r="J26" s="7" t="s">
        <v>219</v>
      </c>
      <c r="K26" s="7" t="s">
        <v>242</v>
      </c>
      <c r="L26" s="30">
        <v>45974</v>
      </c>
      <c r="M26" s="9">
        <v>7</v>
      </c>
      <c r="N26" s="22">
        <v>544.32000000000005</v>
      </c>
      <c r="O26" s="22">
        <v>540</v>
      </c>
    </row>
    <row r="27" spans="1:15" ht="30" x14ac:dyDescent="0.25">
      <c r="A27" s="11">
        <v>16</v>
      </c>
      <c r="B27" s="54"/>
      <c r="C27" s="7" t="s">
        <v>143</v>
      </c>
      <c r="D27" s="7" t="s">
        <v>42</v>
      </c>
      <c r="E27" s="7" t="s">
        <v>154</v>
      </c>
      <c r="F27" s="8">
        <v>4</v>
      </c>
      <c r="G27" s="7" t="s">
        <v>170</v>
      </c>
      <c r="H27" s="8" t="s">
        <v>38</v>
      </c>
      <c r="I27" s="7" t="s">
        <v>39</v>
      </c>
      <c r="J27" s="7" t="s">
        <v>40</v>
      </c>
      <c r="K27" s="7" t="s">
        <v>243</v>
      </c>
      <c r="L27" s="30">
        <v>45975</v>
      </c>
      <c r="M27" s="9">
        <v>3</v>
      </c>
      <c r="N27" s="22">
        <v>234</v>
      </c>
      <c r="O27" s="22">
        <v>160</v>
      </c>
    </row>
    <row r="28" spans="1:15" ht="30" x14ac:dyDescent="0.25">
      <c r="A28" s="11">
        <v>17</v>
      </c>
      <c r="B28" s="54"/>
      <c r="C28" s="7" t="s">
        <v>143</v>
      </c>
      <c r="D28" s="7" t="s">
        <v>42</v>
      </c>
      <c r="E28" s="7" t="s">
        <v>154</v>
      </c>
      <c r="F28" s="8">
        <v>2</v>
      </c>
      <c r="G28" s="7" t="s">
        <v>171</v>
      </c>
      <c r="H28" s="8" t="s">
        <v>38</v>
      </c>
      <c r="I28" s="7" t="s">
        <v>200</v>
      </c>
      <c r="J28" s="7" t="s">
        <v>220</v>
      </c>
      <c r="K28" s="7" t="s">
        <v>244</v>
      </c>
      <c r="L28" s="30">
        <v>45975</v>
      </c>
      <c r="M28" s="9">
        <v>8</v>
      </c>
      <c r="N28" s="22">
        <v>190</v>
      </c>
      <c r="O28" s="22">
        <v>118.94</v>
      </c>
    </row>
    <row r="29" spans="1:15" ht="30" x14ac:dyDescent="0.25">
      <c r="A29" s="11">
        <v>18</v>
      </c>
      <c r="B29" s="54"/>
      <c r="C29" s="7" t="s">
        <v>144</v>
      </c>
      <c r="D29" s="7" t="s">
        <v>29</v>
      </c>
      <c r="E29" s="7" t="s">
        <v>154</v>
      </c>
      <c r="F29" s="8">
        <v>3</v>
      </c>
      <c r="G29" s="7" t="s">
        <v>172</v>
      </c>
      <c r="H29" s="8" t="s">
        <v>38</v>
      </c>
      <c r="I29" s="7" t="s">
        <v>200</v>
      </c>
      <c r="J29" s="7" t="s">
        <v>220</v>
      </c>
      <c r="K29" s="7" t="s">
        <v>245</v>
      </c>
      <c r="L29" s="30">
        <v>45975</v>
      </c>
      <c r="M29" s="9">
        <v>5</v>
      </c>
      <c r="N29" s="22">
        <v>330</v>
      </c>
      <c r="O29" s="22">
        <v>201.6</v>
      </c>
    </row>
    <row r="30" spans="1:15" ht="30" x14ac:dyDescent="0.25">
      <c r="A30" s="11">
        <v>19</v>
      </c>
      <c r="B30" s="54"/>
      <c r="C30" s="7" t="s">
        <v>144</v>
      </c>
      <c r="D30" s="7" t="s">
        <v>29</v>
      </c>
      <c r="E30" s="7" t="s">
        <v>154</v>
      </c>
      <c r="F30" s="8">
        <v>2</v>
      </c>
      <c r="G30" s="7" t="s">
        <v>173</v>
      </c>
      <c r="H30" s="8" t="s">
        <v>38</v>
      </c>
      <c r="I30" s="7" t="s">
        <v>200</v>
      </c>
      <c r="J30" s="7" t="s">
        <v>220</v>
      </c>
      <c r="K30" s="7" t="s">
        <v>246</v>
      </c>
      <c r="L30" s="30">
        <v>45975</v>
      </c>
      <c r="M30" s="9">
        <v>12</v>
      </c>
      <c r="N30" s="22">
        <v>330</v>
      </c>
      <c r="O30" s="22">
        <v>168</v>
      </c>
    </row>
    <row r="31" spans="1:15" ht="30" x14ac:dyDescent="0.25">
      <c r="A31" s="11">
        <v>20</v>
      </c>
      <c r="B31" s="54"/>
      <c r="C31" s="7" t="s">
        <v>144</v>
      </c>
      <c r="D31" s="7" t="s">
        <v>29</v>
      </c>
      <c r="E31" s="7" t="s">
        <v>154</v>
      </c>
      <c r="F31" s="8">
        <v>1</v>
      </c>
      <c r="G31" s="7" t="s">
        <v>174</v>
      </c>
      <c r="H31" s="8" t="s">
        <v>38</v>
      </c>
      <c r="I31" s="7" t="s">
        <v>200</v>
      </c>
      <c r="J31" s="7" t="s">
        <v>220</v>
      </c>
      <c r="K31" s="7" t="s">
        <v>247</v>
      </c>
      <c r="L31" s="30">
        <v>45975</v>
      </c>
      <c r="M31" s="9">
        <v>12</v>
      </c>
      <c r="N31" s="22">
        <v>165</v>
      </c>
      <c r="O31" s="22">
        <v>88.48</v>
      </c>
    </row>
    <row r="32" spans="1:15" x14ac:dyDescent="0.25">
      <c r="A32" s="11">
        <v>21</v>
      </c>
      <c r="B32" s="54"/>
      <c r="C32" s="7" t="s">
        <v>145</v>
      </c>
      <c r="D32" s="7" t="s">
        <v>4</v>
      </c>
      <c r="E32" s="7" t="s">
        <v>2</v>
      </c>
      <c r="F32" s="8">
        <v>176</v>
      </c>
      <c r="G32" s="7" t="s">
        <v>175</v>
      </c>
      <c r="H32" s="8" t="s">
        <v>38</v>
      </c>
      <c r="I32" s="7" t="s">
        <v>84</v>
      </c>
      <c r="J32" s="7" t="s">
        <v>88</v>
      </c>
      <c r="K32" s="7" t="s">
        <v>248</v>
      </c>
      <c r="L32" s="30">
        <v>45979</v>
      </c>
      <c r="M32" s="9">
        <v>1</v>
      </c>
      <c r="N32" s="22">
        <v>42064</v>
      </c>
      <c r="O32" s="22">
        <v>28052.639999999999</v>
      </c>
    </row>
    <row r="33" spans="1:18" ht="30" x14ac:dyDescent="0.25">
      <c r="A33" s="11">
        <v>22</v>
      </c>
      <c r="B33" s="54"/>
      <c r="C33" s="7" t="s">
        <v>146</v>
      </c>
      <c r="D33" s="7" t="s">
        <v>3</v>
      </c>
      <c r="E33" s="7" t="s">
        <v>2</v>
      </c>
      <c r="F33" s="8">
        <v>2</v>
      </c>
      <c r="G33" s="7" t="s">
        <v>176</v>
      </c>
      <c r="H33" s="8" t="s">
        <v>38</v>
      </c>
      <c r="I33" s="7" t="s">
        <v>201</v>
      </c>
      <c r="J33" s="7" t="s">
        <v>221</v>
      </c>
      <c r="K33" s="7" t="s">
        <v>249</v>
      </c>
      <c r="L33" s="30">
        <v>46003</v>
      </c>
      <c r="M33" s="9">
        <v>1</v>
      </c>
      <c r="N33" s="22">
        <v>10000</v>
      </c>
      <c r="O33" s="22">
        <v>6460</v>
      </c>
    </row>
    <row r="34" spans="1:18" ht="30" x14ac:dyDescent="0.25">
      <c r="A34" s="11">
        <v>23</v>
      </c>
      <c r="B34" s="54"/>
      <c r="C34" s="7" t="s">
        <v>146</v>
      </c>
      <c r="D34" s="7" t="s">
        <v>3</v>
      </c>
      <c r="E34" s="7" t="s">
        <v>2</v>
      </c>
      <c r="F34" s="8">
        <v>1</v>
      </c>
      <c r="G34" s="7" t="s">
        <v>177</v>
      </c>
      <c r="H34" s="8" t="s">
        <v>38</v>
      </c>
      <c r="I34" s="7" t="s">
        <v>202</v>
      </c>
      <c r="J34" s="7" t="s">
        <v>222</v>
      </c>
      <c r="K34" s="7" t="s">
        <v>250</v>
      </c>
      <c r="L34" s="30">
        <v>46013</v>
      </c>
      <c r="M34" s="9">
        <v>1</v>
      </c>
      <c r="N34" s="22">
        <v>10000</v>
      </c>
      <c r="O34" s="22">
        <v>6399</v>
      </c>
    </row>
    <row r="35" spans="1:18" ht="30" x14ac:dyDescent="0.25">
      <c r="A35" s="11">
        <v>24</v>
      </c>
      <c r="B35" s="54"/>
      <c r="C35" s="7" t="s">
        <v>45</v>
      </c>
      <c r="D35" s="7" t="s">
        <v>3</v>
      </c>
      <c r="E35" s="7" t="s">
        <v>2</v>
      </c>
      <c r="F35" s="8">
        <v>30</v>
      </c>
      <c r="G35" s="9" t="s">
        <v>178</v>
      </c>
      <c r="H35" s="8" t="s">
        <v>38</v>
      </c>
      <c r="I35" s="31" t="s">
        <v>203</v>
      </c>
      <c r="J35" s="7" t="s">
        <v>223</v>
      </c>
      <c r="K35" s="7" t="s">
        <v>251</v>
      </c>
      <c r="L35" s="30">
        <v>46013</v>
      </c>
      <c r="M35" s="9">
        <v>3</v>
      </c>
      <c r="N35" s="22">
        <v>6000</v>
      </c>
      <c r="O35" s="22">
        <v>3840</v>
      </c>
    </row>
    <row r="36" spans="1:18" ht="30" x14ac:dyDescent="0.25">
      <c r="A36" s="11">
        <v>25</v>
      </c>
      <c r="B36" s="54"/>
      <c r="C36" s="7" t="s">
        <v>45</v>
      </c>
      <c r="D36" s="7" t="s">
        <v>3</v>
      </c>
      <c r="E36" s="7" t="s">
        <v>30</v>
      </c>
      <c r="F36" s="8">
        <v>15</v>
      </c>
      <c r="G36" s="9" t="s">
        <v>179</v>
      </c>
      <c r="H36" s="8" t="s">
        <v>38</v>
      </c>
      <c r="I36" s="31" t="s">
        <v>46</v>
      </c>
      <c r="J36" s="7" t="s">
        <v>47</v>
      </c>
      <c r="K36" s="7" t="s">
        <v>252</v>
      </c>
      <c r="L36" s="30">
        <v>46013</v>
      </c>
      <c r="M36" s="9">
        <v>3</v>
      </c>
      <c r="N36" s="22">
        <v>40500</v>
      </c>
      <c r="O36" s="22">
        <v>29700</v>
      </c>
    </row>
    <row r="37" spans="1:18" x14ac:dyDescent="0.25">
      <c r="A37" s="11">
        <v>26</v>
      </c>
      <c r="B37" s="54"/>
      <c r="C37" s="7" t="s">
        <v>147</v>
      </c>
      <c r="D37" s="7" t="s">
        <v>4</v>
      </c>
      <c r="E37" s="7" t="s">
        <v>2</v>
      </c>
      <c r="F37" s="8">
        <v>60</v>
      </c>
      <c r="G37" s="9" t="s">
        <v>180</v>
      </c>
      <c r="H37" s="8" t="s">
        <v>38</v>
      </c>
      <c r="I37" s="31" t="s">
        <v>84</v>
      </c>
      <c r="J37" s="7" t="s">
        <v>88</v>
      </c>
      <c r="K37" s="7" t="s">
        <v>253</v>
      </c>
      <c r="L37" s="30">
        <v>46013</v>
      </c>
      <c r="M37" s="9">
        <v>1</v>
      </c>
      <c r="N37" s="22">
        <v>47700</v>
      </c>
      <c r="O37" s="22">
        <v>25200</v>
      </c>
    </row>
    <row r="38" spans="1:18" ht="30" x14ac:dyDescent="0.25">
      <c r="A38" s="11">
        <v>27</v>
      </c>
      <c r="B38" s="54"/>
      <c r="C38" s="7" t="s">
        <v>148</v>
      </c>
      <c r="D38" s="7" t="s">
        <v>3</v>
      </c>
      <c r="E38" s="7" t="s">
        <v>2</v>
      </c>
      <c r="F38" s="8">
        <v>5</v>
      </c>
      <c r="G38" s="9" t="s">
        <v>181</v>
      </c>
      <c r="H38" s="8" t="s">
        <v>38</v>
      </c>
      <c r="I38" s="31" t="s">
        <v>204</v>
      </c>
      <c r="J38" s="7" t="s">
        <v>224</v>
      </c>
      <c r="K38" s="7" t="s">
        <v>254</v>
      </c>
      <c r="L38" s="30">
        <v>46014</v>
      </c>
      <c r="M38" s="9">
        <v>5</v>
      </c>
      <c r="N38" s="22">
        <v>750</v>
      </c>
      <c r="O38" s="22">
        <v>600</v>
      </c>
    </row>
    <row r="39" spans="1:18" x14ac:dyDescent="0.25">
      <c r="A39" s="11">
        <v>28</v>
      </c>
      <c r="B39" s="54"/>
      <c r="C39" s="7" t="s">
        <v>149</v>
      </c>
      <c r="D39" s="7" t="s">
        <v>44</v>
      </c>
      <c r="E39" s="7" t="s">
        <v>2</v>
      </c>
      <c r="F39" s="8">
        <v>20</v>
      </c>
      <c r="G39" s="9" t="s">
        <v>182</v>
      </c>
      <c r="H39" s="8" t="s">
        <v>38</v>
      </c>
      <c r="I39" s="31" t="s">
        <v>204</v>
      </c>
      <c r="J39" s="7" t="s">
        <v>224</v>
      </c>
      <c r="K39" s="7" t="s">
        <v>255</v>
      </c>
      <c r="L39" s="30">
        <v>46014</v>
      </c>
      <c r="M39" s="9">
        <v>5</v>
      </c>
      <c r="N39" s="22">
        <v>1600</v>
      </c>
      <c r="O39" s="22">
        <v>1040</v>
      </c>
    </row>
    <row r="40" spans="1:18" ht="30" x14ac:dyDescent="0.25">
      <c r="A40" s="11">
        <v>29</v>
      </c>
      <c r="B40" s="54"/>
      <c r="C40" s="7" t="s">
        <v>150</v>
      </c>
      <c r="D40" s="7" t="s">
        <v>3</v>
      </c>
      <c r="E40" s="7" t="s">
        <v>2</v>
      </c>
      <c r="F40" s="8">
        <v>2</v>
      </c>
      <c r="G40" s="9" t="s">
        <v>183</v>
      </c>
      <c r="H40" s="8" t="s">
        <v>38</v>
      </c>
      <c r="I40" s="31" t="s">
        <v>205</v>
      </c>
      <c r="J40" s="7" t="s">
        <v>225</v>
      </c>
      <c r="K40" s="7" t="s">
        <v>256</v>
      </c>
      <c r="L40" s="30">
        <v>46014</v>
      </c>
      <c r="M40" s="9">
        <v>5</v>
      </c>
      <c r="N40" s="22">
        <v>4000</v>
      </c>
      <c r="O40" s="22">
        <v>1620</v>
      </c>
    </row>
    <row r="41" spans="1:18" ht="45" x14ac:dyDescent="0.25">
      <c r="A41" s="11">
        <v>30</v>
      </c>
      <c r="B41" s="54"/>
      <c r="C41" s="7" t="s">
        <v>151</v>
      </c>
      <c r="D41" s="7" t="s">
        <v>3</v>
      </c>
      <c r="E41" s="7" t="s">
        <v>2</v>
      </c>
      <c r="F41" s="8">
        <v>1</v>
      </c>
      <c r="G41" s="9" t="s">
        <v>184</v>
      </c>
      <c r="H41" s="8" t="s">
        <v>38</v>
      </c>
      <c r="I41" s="31" t="s">
        <v>206</v>
      </c>
      <c r="J41" s="7" t="s">
        <v>226</v>
      </c>
      <c r="K41" s="7" t="s">
        <v>257</v>
      </c>
      <c r="L41" s="30">
        <v>46014</v>
      </c>
      <c r="M41" s="9">
        <v>5</v>
      </c>
      <c r="N41" s="22">
        <v>2000</v>
      </c>
      <c r="O41" s="22">
        <v>1485</v>
      </c>
    </row>
    <row r="42" spans="1:18" x14ac:dyDescent="0.25">
      <c r="A42" s="11">
        <v>31</v>
      </c>
      <c r="B42" s="54"/>
      <c r="C42" s="7" t="s">
        <v>149</v>
      </c>
      <c r="D42" s="7" t="s">
        <v>44</v>
      </c>
      <c r="E42" s="7" t="s">
        <v>2</v>
      </c>
      <c r="F42" s="8">
        <v>20</v>
      </c>
      <c r="G42" s="9" t="s">
        <v>185</v>
      </c>
      <c r="H42" s="8" t="s">
        <v>38</v>
      </c>
      <c r="I42" s="31" t="s">
        <v>204</v>
      </c>
      <c r="J42" s="7" t="s">
        <v>224</v>
      </c>
      <c r="K42" s="7" t="s">
        <v>258</v>
      </c>
      <c r="L42" s="30">
        <v>46014</v>
      </c>
      <c r="M42" s="9">
        <v>5</v>
      </c>
      <c r="N42" s="22">
        <v>1200</v>
      </c>
      <c r="O42" s="22">
        <v>700</v>
      </c>
    </row>
    <row r="43" spans="1:18" ht="75" x14ac:dyDescent="0.25">
      <c r="A43" s="11">
        <v>32</v>
      </c>
      <c r="B43" s="54"/>
      <c r="C43" s="7" t="s">
        <v>152</v>
      </c>
      <c r="D43" s="7" t="s">
        <v>131</v>
      </c>
      <c r="E43" s="7" t="s">
        <v>0</v>
      </c>
      <c r="F43" s="8">
        <v>1</v>
      </c>
      <c r="G43" s="9" t="s">
        <v>186</v>
      </c>
      <c r="H43" s="8" t="s">
        <v>38</v>
      </c>
      <c r="I43" s="31" t="s">
        <v>207</v>
      </c>
      <c r="J43" s="7" t="s">
        <v>227</v>
      </c>
      <c r="K43" s="7" t="s">
        <v>259</v>
      </c>
      <c r="L43" s="30">
        <v>46015</v>
      </c>
      <c r="M43" s="9">
        <v>2</v>
      </c>
      <c r="N43" s="22">
        <v>4000</v>
      </c>
      <c r="O43" s="22">
        <v>3000</v>
      </c>
    </row>
    <row r="44" spans="1:18" x14ac:dyDescent="0.25">
      <c r="A44" s="11">
        <v>33</v>
      </c>
      <c r="B44" s="54"/>
      <c r="C44" s="7" t="s">
        <v>145</v>
      </c>
      <c r="D44" s="7" t="s">
        <v>4</v>
      </c>
      <c r="E44" s="7" t="s">
        <v>2</v>
      </c>
      <c r="F44" s="8">
        <v>200</v>
      </c>
      <c r="G44" s="9" t="s">
        <v>187</v>
      </c>
      <c r="H44" s="8" t="s">
        <v>38</v>
      </c>
      <c r="I44" s="31" t="s">
        <v>84</v>
      </c>
      <c r="J44" s="7" t="s">
        <v>88</v>
      </c>
      <c r="K44" s="7" t="s">
        <v>260</v>
      </c>
      <c r="L44" s="30">
        <v>46016</v>
      </c>
      <c r="M44" s="9">
        <v>1</v>
      </c>
      <c r="N44" s="22">
        <v>57800</v>
      </c>
      <c r="O44" s="22">
        <v>19800</v>
      </c>
    </row>
    <row r="45" spans="1:18" ht="15.75" x14ac:dyDescent="0.25">
      <c r="A45" s="39" t="s">
        <v>51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17">
        <f>SUM(N12:N44)</f>
        <v>389574.32</v>
      </c>
      <c r="O45" s="17">
        <f>SUM(O12:O44)</f>
        <v>234640.66</v>
      </c>
      <c r="Q45" s="14"/>
      <c r="R45" s="14"/>
    </row>
    <row r="46" spans="1:18" ht="15.75" x14ac:dyDescent="0.25">
      <c r="A46" s="40" t="s">
        <v>31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2"/>
    </row>
    <row r="47" spans="1:18" ht="60" x14ac:dyDescent="0.25">
      <c r="A47" s="11">
        <v>1</v>
      </c>
      <c r="B47" s="26">
        <v>201122696</v>
      </c>
      <c r="C47" s="7" t="s">
        <v>261</v>
      </c>
      <c r="D47" s="7" t="s">
        <v>54</v>
      </c>
      <c r="E47" s="7" t="s">
        <v>0</v>
      </c>
      <c r="F47" s="8">
        <v>1</v>
      </c>
      <c r="G47" s="7" t="s">
        <v>262</v>
      </c>
      <c r="H47" s="8" t="s">
        <v>38</v>
      </c>
      <c r="I47" s="7" t="s">
        <v>263</v>
      </c>
      <c r="J47" s="7" t="s">
        <v>264</v>
      </c>
      <c r="K47" s="7" t="s">
        <v>265</v>
      </c>
      <c r="L47" s="30">
        <v>45973</v>
      </c>
      <c r="M47" s="9">
        <v>3</v>
      </c>
      <c r="N47" s="22">
        <v>6725</v>
      </c>
      <c r="O47" s="22">
        <v>3130</v>
      </c>
    </row>
    <row r="48" spans="1:18" ht="15.75" x14ac:dyDescent="0.25">
      <c r="A48" s="39" t="s">
        <v>50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17">
        <f>SUM(N47:N47)</f>
        <v>6725</v>
      </c>
      <c r="O48" s="17">
        <f>SUM(O47:O47)</f>
        <v>3130</v>
      </c>
      <c r="Q48" s="14"/>
      <c r="R48" s="14"/>
    </row>
    <row r="49" spans="1:20" ht="15.75" x14ac:dyDescent="0.25">
      <c r="A49" s="40" t="s">
        <v>48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2"/>
    </row>
    <row r="50" spans="1:20" ht="60" x14ac:dyDescent="0.25">
      <c r="A50" s="11">
        <v>1</v>
      </c>
      <c r="B50" s="26">
        <v>201122696</v>
      </c>
      <c r="C50" s="7" t="s">
        <v>53</v>
      </c>
      <c r="D50" s="7" t="s">
        <v>35</v>
      </c>
      <c r="E50" s="7" t="s">
        <v>0</v>
      </c>
      <c r="F50" s="8">
        <v>1</v>
      </c>
      <c r="G50" s="7" t="s">
        <v>268</v>
      </c>
      <c r="H50" s="8" t="s">
        <v>38</v>
      </c>
      <c r="I50" s="7" t="s">
        <v>266</v>
      </c>
      <c r="J50" s="7">
        <v>311792971</v>
      </c>
      <c r="K50" s="7" t="s">
        <v>267</v>
      </c>
      <c r="L50" s="30">
        <v>46013</v>
      </c>
      <c r="M50" s="19">
        <v>5</v>
      </c>
      <c r="N50" s="18">
        <v>9800</v>
      </c>
      <c r="O50" s="18">
        <v>9800</v>
      </c>
    </row>
    <row r="51" spans="1:20" ht="15.75" x14ac:dyDescent="0.25">
      <c r="A51" s="39" t="s">
        <v>49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17">
        <f>N50</f>
        <v>9800</v>
      </c>
      <c r="O51" s="17">
        <f>O50</f>
        <v>9800</v>
      </c>
      <c r="Q51" s="14"/>
      <c r="R51" s="14"/>
    </row>
    <row r="52" spans="1:20" ht="15.75" x14ac:dyDescent="0.25">
      <c r="A52" s="39" t="s">
        <v>18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16">
        <f>N45+N48+N51</f>
        <v>406099.32</v>
      </c>
      <c r="O52" s="16">
        <f>O45+O48+O51</f>
        <v>247570.66</v>
      </c>
      <c r="Q52" s="14"/>
      <c r="R52" s="14"/>
      <c r="S52" s="14"/>
      <c r="T52" s="14"/>
    </row>
    <row r="53" spans="1:20" ht="15.75" x14ac:dyDescent="0.25">
      <c r="A53" s="39" t="s">
        <v>19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17">
        <v>1656210.43</v>
      </c>
      <c r="O53" s="17">
        <v>1295899.07</v>
      </c>
    </row>
    <row r="56" spans="1:20" x14ac:dyDescent="0.25">
      <c r="O56" s="15"/>
      <c r="S56" s="15"/>
      <c r="T56" s="15"/>
    </row>
    <row r="58" spans="1:20" x14ac:dyDescent="0.25">
      <c r="N58" s="15"/>
    </row>
    <row r="59" spans="1:20" x14ac:dyDescent="0.25">
      <c r="N59" s="15"/>
    </row>
    <row r="60" spans="1:20" x14ac:dyDescent="0.25">
      <c r="N60" s="15"/>
    </row>
    <row r="64" spans="1:20" x14ac:dyDescent="0.25">
      <c r="N64" s="15"/>
    </row>
    <row r="65" spans="14:14" x14ac:dyDescent="0.25">
      <c r="N65" s="15"/>
    </row>
  </sheetData>
  <mergeCells count="28">
    <mergeCell ref="A1:O1"/>
    <mergeCell ref="E2:F3"/>
    <mergeCell ref="G2:G3"/>
    <mergeCell ref="A9:O9"/>
    <mergeCell ref="A11:O11"/>
    <mergeCell ref="H2:H3"/>
    <mergeCell ref="I2:J3"/>
    <mergeCell ref="A5:O5"/>
    <mergeCell ref="A7:O7"/>
    <mergeCell ref="N2:N3"/>
    <mergeCell ref="O2:O3"/>
    <mergeCell ref="A2:A3"/>
    <mergeCell ref="B2:B3"/>
    <mergeCell ref="C2:C3"/>
    <mergeCell ref="D2:D3"/>
    <mergeCell ref="K2:L3"/>
    <mergeCell ref="M2:M3"/>
    <mergeCell ref="A52:M52"/>
    <mergeCell ref="A53:M53"/>
    <mergeCell ref="E4:F4"/>
    <mergeCell ref="I4:J4"/>
    <mergeCell ref="K4:L4"/>
    <mergeCell ref="A46:O46"/>
    <mergeCell ref="B12:B44"/>
    <mergeCell ref="A49:O49"/>
    <mergeCell ref="A51:M51"/>
    <mergeCell ref="A48:M48"/>
    <mergeCell ref="A45:M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Тўғридан-тўғри</vt:lpstr>
      <vt:lpstr>Харид портали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Ozod A. Abdullaev</dc:creator>
  <cp:lastModifiedBy>Ozod A. Abdullaev</cp:lastModifiedBy>
  <dcterms:created xsi:type="dcterms:W3CDTF">2024-07-10T10:16:01Z</dcterms:created>
  <dcterms:modified xsi:type="dcterms:W3CDTF">2026-01-16T03:41:42Z</dcterms:modified>
</cp:coreProperties>
</file>