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.khamzayev\Desktop\"/>
    </mc:Choice>
  </mc:AlternateContent>
  <xr:revisionPtr revIDLastSave="0" documentId="13_ncr:1_{757D576D-4380-433E-B325-F70ECC479E51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SheetName" sheetId="1" r:id="rId1"/>
  </sheets>
  <definedNames>
    <definedName name="_xlnm._FilterDatabase" localSheetId="0" hidden="1">SheetName!$B$2:$K$53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G14" i="1"/>
  <c r="H14" i="1"/>
  <c r="I14" i="1"/>
  <c r="H53" i="1"/>
  <c r="I53" i="1"/>
  <c r="J53" i="1"/>
  <c r="K53" i="1"/>
  <c r="G53" i="1"/>
  <c r="H50" i="1"/>
  <c r="I50" i="1"/>
  <c r="J50" i="1"/>
  <c r="K50" i="1"/>
  <c r="G50" i="1"/>
  <c r="H47" i="1"/>
  <c r="I47" i="1"/>
  <c r="J47" i="1"/>
  <c r="K47" i="1"/>
  <c r="G47" i="1"/>
  <c r="H44" i="1"/>
  <c r="I44" i="1"/>
  <c r="J44" i="1"/>
  <c r="K44" i="1"/>
  <c r="G44" i="1"/>
  <c r="H41" i="1"/>
  <c r="I41" i="1"/>
  <c r="J41" i="1"/>
  <c r="K41" i="1"/>
  <c r="G41" i="1"/>
  <c r="H38" i="1"/>
  <c r="I38" i="1"/>
  <c r="J38" i="1"/>
  <c r="K38" i="1"/>
  <c r="G38" i="1"/>
  <c r="H35" i="1"/>
  <c r="I35" i="1"/>
  <c r="J35" i="1"/>
  <c r="K35" i="1"/>
  <c r="G35" i="1"/>
  <c r="K32" i="1"/>
  <c r="J32" i="1"/>
  <c r="G32" i="1"/>
  <c r="G29" i="1"/>
  <c r="K29" i="1"/>
  <c r="J29" i="1"/>
  <c r="H26" i="1"/>
  <c r="I26" i="1"/>
  <c r="J26" i="1"/>
  <c r="K26" i="1"/>
  <c r="G26" i="1"/>
  <c r="H23" i="1"/>
  <c r="I23" i="1"/>
  <c r="J23" i="1"/>
  <c r="K23" i="1"/>
  <c r="G23" i="1"/>
  <c r="H20" i="1"/>
  <c r="I20" i="1"/>
  <c r="J20" i="1"/>
  <c r="K20" i="1"/>
  <c r="G20" i="1"/>
  <c r="K17" i="1"/>
  <c r="J17" i="1"/>
  <c r="I17" i="1"/>
  <c r="H17" i="1"/>
  <c r="G17" i="1"/>
  <c r="K10" i="1"/>
  <c r="J10" i="1"/>
  <c r="H10" i="1"/>
</calcChain>
</file>

<file path=xl/sharedStrings.xml><?xml version="1.0" encoding="utf-8"?>
<sst xmlns="http://schemas.openxmlformats.org/spreadsheetml/2006/main" count="113" uniqueCount="78">
  <si>
    <t>Avtomobil rusumi</t>
  </si>
  <si>
    <t>Davlatraqami</t>
  </si>
  <si>
    <t>Balansga olingan vaqti</t>
  </si>
  <si>
    <t>Soni</t>
  </si>
  <si>
    <t xml:space="preserve">Mercedes-Benz S450 L 4 Matic </t>
  </si>
  <si>
    <t>Malibu – 2
 AT LT (2.5)</t>
  </si>
  <si>
    <t>Lacetti 1.5 AT</t>
  </si>
  <si>
    <t>PAA 229</t>
  </si>
  <si>
    <t>01 122 DAV</t>
  </si>
  <si>
    <t>01 123 DAV</t>
  </si>
  <si>
    <t>01 124 DAV</t>
  </si>
  <si>
    <t>01 127 DAV</t>
  </si>
  <si>
    <t>01 740 THA</t>
  </si>
  <si>
    <t>275 781. 751</t>
  </si>
  <si>
    <t>128 679. 875</t>
  </si>
  <si>
    <t>25.04.2019-yil</t>
  </si>
  <si>
    <t>Ma’lumotlar e’lon qilinayotgan davr bo‘yicha jami:</t>
  </si>
  <si>
    <t>Qoraqalpog'iston Respublikasi Transport vazirligi</t>
  </si>
  <si>
    <t>Captiva</t>
  </si>
  <si>
    <t>95 132 DAV</t>
  </si>
  <si>
    <t>05.09.2019-yil</t>
  </si>
  <si>
    <t>Andijon viloyati transport boshqarmasi</t>
  </si>
  <si>
    <t>Tracker</t>
  </si>
  <si>
    <t>60 151 DAV</t>
  </si>
  <si>
    <t>20.10.2021-yil</t>
  </si>
  <si>
    <t>Buxoro viloyati transport boshqarmasi</t>
  </si>
  <si>
    <t>80 103 DAV</t>
  </si>
  <si>
    <t>31.10.2021-yil</t>
  </si>
  <si>
    <t>Jizzax viloyati transport boshqarmasi</t>
  </si>
  <si>
    <t>25 071 AАА</t>
  </si>
  <si>
    <t>16.10.2021-yil</t>
  </si>
  <si>
    <t>Qashqadaryo viloyati transport boshqarmasi</t>
  </si>
  <si>
    <t>70 125 DAV</t>
  </si>
  <si>
    <t>01.11.2021-yil</t>
  </si>
  <si>
    <t>Navoiy viloyati transport boshqarmasi</t>
  </si>
  <si>
    <t>85 089 DAV</t>
  </si>
  <si>
    <t xml:space="preserve">   17.10.2021-yil</t>
  </si>
  <si>
    <t>Namangan viloyati transport boshqarmasi</t>
  </si>
  <si>
    <t>50 109 DAV</t>
  </si>
  <si>
    <t xml:space="preserve">16.10.2021-yil </t>
  </si>
  <si>
    <t>Samarqand viloyati transport boshqarmasi</t>
  </si>
  <si>
    <t>30 125 DAV</t>
  </si>
  <si>
    <t>30.09.2019-yil</t>
  </si>
  <si>
    <t>275 781. 700</t>
  </si>
  <si>
    <t>Surxondaryo viloyati transport boshqarmasi</t>
  </si>
  <si>
    <t>20 089 DAV</t>
  </si>
  <si>
    <t>25.10.2021-yil</t>
  </si>
  <si>
    <t>Toshkent viloyati transport boshqarmasi</t>
  </si>
  <si>
    <t>10 212 DAV</t>
  </si>
  <si>
    <t xml:space="preserve">Farg'ona viloyati transport boshqarmasi </t>
  </si>
  <si>
    <t>40 165 DAV</t>
  </si>
  <si>
    <t>09.12.2019-yil</t>
  </si>
  <si>
    <t>196 269. 200</t>
  </si>
  <si>
    <t>Xorazm viloyati transport boshqarmasi</t>
  </si>
  <si>
    <t>90 103 DAV</t>
  </si>
  <si>
    <t>16.06.2021-yil</t>
  </si>
  <si>
    <t>Lacetti</t>
  </si>
  <si>
    <t>95 775 OAA</t>
  </si>
  <si>
    <t>Tracker 2</t>
  </si>
  <si>
    <t>Malibu 2</t>
  </si>
  <si>
    <t>Sirdaryo viloyati transport boshqarmasi</t>
  </si>
  <si>
    <t>75 113 DAV</t>
  </si>
  <si>
    <t>18.10.2021-yil</t>
  </si>
  <si>
    <t>18 326</t>
  </si>
  <si>
    <t>5 000</t>
  </si>
  <si>
    <t>Toshkent shahar transport boshqarmasi</t>
  </si>
  <si>
    <t>MALIBU 2.4</t>
  </si>
  <si>
    <t xml:space="preserve">01 129 DAV  </t>
  </si>
  <si>
    <t xml:space="preserve">31.12.2019-yil </t>
  </si>
  <si>
    <t>26.07.2024-yil</t>
  </si>
  <si>
    <t>1 096 719. 063</t>
  </si>
  <si>
    <t>Ishlab chiqarilgan yili</t>
  </si>
  <si>
    <t>Balansga olingan vaqtidagi qiymati mln so'mda</t>
  </si>
  <si>
    <t>Saqlash xarajatlar imln so'mda</t>
  </si>
  <si>
    <t>Jihozlash xarajatlari mln so'mda</t>
  </si>
  <si>
    <t>Hisobot davrida harakatlangan masofa</t>
  </si>
  <si>
    <t>Jami harakatlangan masofa</t>
  </si>
  <si>
    <t>O'zbekiston Respublikasi Transport vazirligi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</si>
</sst>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NumberFormat="1"/>
    <xf numFmtId="0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3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0" fontId="4" fillId="3" borderId="15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" vertical="center" wrapText="1"/>
    </xf>
    <xf numFmtId="0" fontId="4" fillId="2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4"/>
  <sheetViews>
    <sheetView tabSelected="1" zoomScaleNormal="100" workbookViewId="0">
      <pane ySplit="2" topLeftCell="A3" activePane="bottomLeft" state="frozen"/>
      <selection activeCell="H1" sqref="H1"/>
      <selection pane="bottomLeft" activeCell="B10" sqref="B10:E10"/>
    </sheetView>
  </sheetViews>
  <sheetFormatPr defaultRowHeight="15.6" x14ac:dyDescent="0.3"/>
  <cols>
    <col min="1" max="1" width="8.796875" style="14"/>
    <col min="2" max="2" width="19.3984375" style="14" customWidth="1"/>
    <col min="3" max="3" width="12.09765625" style="14" bestFit="1" customWidth="1"/>
    <col min="4" max="4" width="17.69921875" style="14" bestFit="1" customWidth="1"/>
    <col min="5" max="5" width="19.8984375" style="14" bestFit="1" customWidth="1"/>
    <col min="6" max="6" width="8.796875" style="14"/>
    <col min="7" max="7" width="20.8984375" style="14" customWidth="1"/>
    <col min="8" max="8" width="11.3984375" style="14" customWidth="1"/>
    <col min="9" max="9" width="16.09765625" style="14" customWidth="1"/>
    <col min="10" max="10" width="17.09765625" style="14" customWidth="1"/>
    <col min="11" max="11" width="21" style="14" customWidth="1"/>
    <col min="12" max="16384" width="8.796875" style="14"/>
  </cols>
  <sheetData>
    <row r="1" spans="2:11" ht="16.2" thickBot="1" x14ac:dyDescent="0.35"/>
    <row r="2" spans="2:11" ht="63" customHeight="1" thickBot="1" x14ac:dyDescent="0.35">
      <c r="B2" s="31" t="s">
        <v>0</v>
      </c>
      <c r="C2" s="32" t="s">
        <v>1</v>
      </c>
      <c r="D2" s="32" t="s">
        <v>71</v>
      </c>
      <c r="E2" s="32" t="s">
        <v>2</v>
      </c>
      <c r="F2" s="32" t="s">
        <v>3</v>
      </c>
      <c r="G2" s="32" t="s">
        <v>72</v>
      </c>
      <c r="H2" s="32" t="s">
        <v>73</v>
      </c>
      <c r="I2" s="32" t="s">
        <v>74</v>
      </c>
      <c r="J2" s="32" t="s">
        <v>75</v>
      </c>
      <c r="K2" s="33" t="s">
        <v>76</v>
      </c>
    </row>
    <row r="3" spans="2:11" ht="51" customHeight="1" thickBot="1" x14ac:dyDescent="0.35">
      <c r="B3" s="28" t="s">
        <v>77</v>
      </c>
      <c r="C3" s="29"/>
      <c r="D3" s="29"/>
      <c r="E3" s="29"/>
      <c r="F3" s="29"/>
      <c r="G3" s="29"/>
      <c r="H3" s="29"/>
      <c r="I3" s="29"/>
      <c r="J3" s="29"/>
      <c r="K3" s="30"/>
    </row>
    <row r="4" spans="2:11" s="15" customFormat="1" ht="31.2" x14ac:dyDescent="0.3">
      <c r="B4" s="34" t="s">
        <v>4</v>
      </c>
      <c r="C4" s="25" t="s">
        <v>7</v>
      </c>
      <c r="D4" s="25">
        <v>2019</v>
      </c>
      <c r="E4" s="26" t="s">
        <v>69</v>
      </c>
      <c r="F4" s="25">
        <v>1</v>
      </c>
      <c r="G4" s="27" t="s">
        <v>70</v>
      </c>
      <c r="H4" s="27">
        <v>0</v>
      </c>
      <c r="I4" s="27">
        <v>0</v>
      </c>
      <c r="J4" s="27">
        <v>5411</v>
      </c>
      <c r="K4" s="35">
        <v>57529</v>
      </c>
    </row>
    <row r="5" spans="2:11" s="15" customFormat="1" ht="31.2" x14ac:dyDescent="0.3">
      <c r="B5" s="36" t="s">
        <v>5</v>
      </c>
      <c r="C5" s="4" t="s">
        <v>8</v>
      </c>
      <c r="D5" s="4">
        <v>2018</v>
      </c>
      <c r="E5" s="5" t="s">
        <v>15</v>
      </c>
      <c r="F5" s="4">
        <v>1</v>
      </c>
      <c r="G5" s="4" t="s">
        <v>13</v>
      </c>
      <c r="H5" s="4">
        <v>0</v>
      </c>
      <c r="I5" s="4">
        <v>0</v>
      </c>
      <c r="J5" s="4">
        <v>6043</v>
      </c>
      <c r="K5" s="37">
        <v>112039</v>
      </c>
    </row>
    <row r="6" spans="2:11" s="15" customFormat="1" ht="31.2" x14ac:dyDescent="0.3">
      <c r="B6" s="36" t="s">
        <v>5</v>
      </c>
      <c r="C6" s="4" t="s">
        <v>9</v>
      </c>
      <c r="D6" s="4">
        <v>2018</v>
      </c>
      <c r="E6" s="5" t="s">
        <v>15</v>
      </c>
      <c r="F6" s="4">
        <v>1</v>
      </c>
      <c r="G6" s="4" t="s">
        <v>13</v>
      </c>
      <c r="H6" s="6">
        <v>13205</v>
      </c>
      <c r="I6" s="4">
        <v>0</v>
      </c>
      <c r="J6" s="4">
        <v>3241</v>
      </c>
      <c r="K6" s="38">
        <v>104241</v>
      </c>
    </row>
    <row r="7" spans="2:11" s="15" customFormat="1" ht="31.2" x14ac:dyDescent="0.3">
      <c r="B7" s="36" t="s">
        <v>5</v>
      </c>
      <c r="C7" s="4" t="s">
        <v>10</v>
      </c>
      <c r="D7" s="4">
        <v>2018</v>
      </c>
      <c r="E7" s="5" t="s">
        <v>15</v>
      </c>
      <c r="F7" s="4">
        <v>1</v>
      </c>
      <c r="G7" s="4" t="s">
        <v>13</v>
      </c>
      <c r="H7" s="6">
        <v>2258</v>
      </c>
      <c r="I7" s="4">
        <v>0</v>
      </c>
      <c r="J7" s="4">
        <v>5987</v>
      </c>
      <c r="K7" s="38">
        <v>137316</v>
      </c>
    </row>
    <row r="8" spans="2:11" s="15" customFormat="1" ht="31.2" x14ac:dyDescent="0.3">
      <c r="B8" s="36" t="s">
        <v>5</v>
      </c>
      <c r="C8" s="4" t="s">
        <v>11</v>
      </c>
      <c r="D8" s="4">
        <v>2018</v>
      </c>
      <c r="E8" s="5" t="s">
        <v>15</v>
      </c>
      <c r="F8" s="4">
        <v>1</v>
      </c>
      <c r="G8" s="4" t="s">
        <v>13</v>
      </c>
      <c r="H8" s="4">
        <v>0</v>
      </c>
      <c r="I8" s="4">
        <v>0</v>
      </c>
      <c r="J8" s="4">
        <v>5945</v>
      </c>
      <c r="K8" s="38">
        <v>161645</v>
      </c>
    </row>
    <row r="9" spans="2:11" s="15" customFormat="1" x14ac:dyDescent="0.3">
      <c r="B9" s="36" t="s">
        <v>6</v>
      </c>
      <c r="C9" s="4" t="s">
        <v>12</v>
      </c>
      <c r="D9" s="4">
        <v>2019</v>
      </c>
      <c r="E9" s="5" t="s">
        <v>15</v>
      </c>
      <c r="F9" s="4">
        <v>1</v>
      </c>
      <c r="G9" s="4" t="s">
        <v>14</v>
      </c>
      <c r="H9" s="4">
        <v>1957</v>
      </c>
      <c r="I9" s="4">
        <v>0</v>
      </c>
      <c r="J9" s="4">
        <v>5936</v>
      </c>
      <c r="K9" s="38">
        <v>118714</v>
      </c>
    </row>
    <row r="10" spans="2:11" s="15" customFormat="1" ht="46.8" customHeight="1" x14ac:dyDescent="0.3">
      <c r="B10" s="39" t="s">
        <v>16</v>
      </c>
      <c r="C10" s="21"/>
      <c r="D10" s="21"/>
      <c r="E10" s="22"/>
      <c r="F10" s="16">
        <v>6</v>
      </c>
      <c r="G10" s="17">
        <v>2328525</v>
      </c>
      <c r="H10" s="18">
        <f>H4+H5+H6+H7+H8+H9</f>
        <v>17420</v>
      </c>
      <c r="I10" s="16">
        <v>0</v>
      </c>
      <c r="J10" s="18">
        <f>J5+J6+J7+J4+J8+J9</f>
        <v>32563</v>
      </c>
      <c r="K10" s="40">
        <f>K4+K5+K6+K7+K8+K9</f>
        <v>691484</v>
      </c>
    </row>
    <row r="11" spans="2:11" s="15" customFormat="1" ht="46.8" customHeight="1" x14ac:dyDescent="0.3">
      <c r="B11" s="41" t="s">
        <v>17</v>
      </c>
      <c r="C11" s="24"/>
      <c r="D11" s="24"/>
      <c r="E11" s="24"/>
      <c r="F11" s="24"/>
      <c r="G11" s="24"/>
      <c r="H11" s="24"/>
      <c r="I11" s="24"/>
      <c r="J11" s="24"/>
      <c r="K11" s="42"/>
    </row>
    <row r="12" spans="2:11" s="15" customFormat="1" x14ac:dyDescent="0.3">
      <c r="B12" s="36" t="s">
        <v>18</v>
      </c>
      <c r="C12" s="3" t="s">
        <v>19</v>
      </c>
      <c r="D12" s="3">
        <v>2018</v>
      </c>
      <c r="E12" s="12" t="s">
        <v>20</v>
      </c>
      <c r="F12" s="3">
        <v>1</v>
      </c>
      <c r="G12" s="11">
        <v>300000</v>
      </c>
      <c r="H12" s="11">
        <v>0</v>
      </c>
      <c r="I12" s="11">
        <v>0</v>
      </c>
      <c r="J12" s="11">
        <v>9966</v>
      </c>
      <c r="K12" s="43">
        <v>248782</v>
      </c>
    </row>
    <row r="13" spans="2:11" s="15" customFormat="1" x14ac:dyDescent="0.3">
      <c r="B13" s="36" t="s">
        <v>56</v>
      </c>
      <c r="C13" s="3" t="s">
        <v>57</v>
      </c>
      <c r="D13" s="3">
        <v>2013</v>
      </c>
      <c r="E13" s="12" t="s">
        <v>20</v>
      </c>
      <c r="F13" s="3">
        <v>1</v>
      </c>
      <c r="G13" s="11">
        <v>130911710</v>
      </c>
      <c r="H13" s="11">
        <v>0</v>
      </c>
      <c r="I13" s="11">
        <v>0</v>
      </c>
      <c r="J13" s="11">
        <v>4650</v>
      </c>
      <c r="K13" s="43">
        <v>305900</v>
      </c>
    </row>
    <row r="14" spans="2:11" s="15" customFormat="1" ht="46.8" customHeight="1" x14ac:dyDescent="0.3">
      <c r="B14" s="39" t="s">
        <v>16</v>
      </c>
      <c r="C14" s="21"/>
      <c r="D14" s="21"/>
      <c r="E14" s="22"/>
      <c r="F14" s="16">
        <v>1</v>
      </c>
      <c r="G14" s="18">
        <f>G12+G13</f>
        <v>131211710</v>
      </c>
      <c r="H14" s="18">
        <f t="shared" ref="H14:I14" si="0">H13</f>
        <v>0</v>
      </c>
      <c r="I14" s="18">
        <f t="shared" si="0"/>
        <v>0</v>
      </c>
      <c r="J14" s="18">
        <f>J12+J13</f>
        <v>14616</v>
      </c>
      <c r="K14" s="40">
        <f>K12+K13</f>
        <v>554682</v>
      </c>
    </row>
    <row r="15" spans="2:11" s="15" customFormat="1" ht="31.2" customHeight="1" x14ac:dyDescent="0.3">
      <c r="B15" s="41" t="s">
        <v>21</v>
      </c>
      <c r="C15" s="24"/>
      <c r="D15" s="24"/>
      <c r="E15" s="24"/>
      <c r="F15" s="24"/>
      <c r="G15" s="24"/>
      <c r="H15" s="24"/>
      <c r="I15" s="24"/>
      <c r="J15" s="24"/>
      <c r="K15" s="42"/>
    </row>
    <row r="16" spans="2:11" s="15" customFormat="1" x14ac:dyDescent="0.3">
      <c r="B16" s="36" t="s">
        <v>22</v>
      </c>
      <c r="C16" s="3" t="s">
        <v>23</v>
      </c>
      <c r="D16" s="3">
        <v>2021</v>
      </c>
      <c r="E16" s="12" t="s">
        <v>24</v>
      </c>
      <c r="F16" s="3">
        <v>1</v>
      </c>
      <c r="G16" s="11">
        <v>233000</v>
      </c>
      <c r="H16" s="11">
        <v>21800</v>
      </c>
      <c r="I16" s="9">
        <v>4000</v>
      </c>
      <c r="J16" s="11">
        <v>5635</v>
      </c>
      <c r="K16" s="43">
        <v>161200</v>
      </c>
    </row>
    <row r="17" spans="2:11" s="15" customFormat="1" ht="46.8" customHeight="1" x14ac:dyDescent="0.3">
      <c r="B17" s="39" t="s">
        <v>16</v>
      </c>
      <c r="C17" s="21"/>
      <c r="D17" s="21"/>
      <c r="E17" s="22"/>
      <c r="F17" s="16">
        <v>1</v>
      </c>
      <c r="G17" s="18">
        <f>G16</f>
        <v>233000</v>
      </c>
      <c r="H17" s="18">
        <f>H16</f>
        <v>21800</v>
      </c>
      <c r="I17" s="19">
        <f>I16</f>
        <v>4000</v>
      </c>
      <c r="J17" s="18">
        <f>J16</f>
        <v>5635</v>
      </c>
      <c r="K17" s="40">
        <f>K16</f>
        <v>161200</v>
      </c>
    </row>
    <row r="18" spans="2:11" s="15" customFormat="1" ht="31.2" customHeight="1" x14ac:dyDescent="0.3">
      <c r="B18" s="41" t="s">
        <v>25</v>
      </c>
      <c r="C18" s="24"/>
      <c r="D18" s="24"/>
      <c r="E18" s="24"/>
      <c r="F18" s="24"/>
      <c r="G18" s="24"/>
      <c r="H18" s="24"/>
      <c r="I18" s="24"/>
      <c r="J18" s="24"/>
      <c r="K18" s="42"/>
    </row>
    <row r="19" spans="2:11" s="15" customFormat="1" x14ac:dyDescent="0.3">
      <c r="B19" s="36" t="s">
        <v>22</v>
      </c>
      <c r="C19" s="3" t="s">
        <v>26</v>
      </c>
      <c r="D19" s="3">
        <v>2021</v>
      </c>
      <c r="E19" s="3" t="s">
        <v>27</v>
      </c>
      <c r="F19" s="3">
        <v>1</v>
      </c>
      <c r="G19" s="11">
        <v>232000</v>
      </c>
      <c r="H19" s="11">
        <v>0</v>
      </c>
      <c r="I19" s="3">
        <v>0</v>
      </c>
      <c r="J19" s="11">
        <v>13770</v>
      </c>
      <c r="K19" s="43">
        <v>81050</v>
      </c>
    </row>
    <row r="20" spans="2:11" s="15" customFormat="1" ht="46.8" customHeight="1" x14ac:dyDescent="0.3">
      <c r="B20" s="39" t="s">
        <v>16</v>
      </c>
      <c r="C20" s="21"/>
      <c r="D20" s="21"/>
      <c r="E20" s="22"/>
      <c r="F20" s="16">
        <v>1</v>
      </c>
      <c r="G20" s="18">
        <f>G19</f>
        <v>232000</v>
      </c>
      <c r="H20" s="18">
        <f t="shared" ref="H20:K20" si="1">H19</f>
        <v>0</v>
      </c>
      <c r="I20" s="18">
        <f t="shared" si="1"/>
        <v>0</v>
      </c>
      <c r="J20" s="18">
        <f t="shared" si="1"/>
        <v>13770</v>
      </c>
      <c r="K20" s="40">
        <f t="shared" si="1"/>
        <v>81050</v>
      </c>
    </row>
    <row r="21" spans="2:11" s="15" customFormat="1" ht="31.2" customHeight="1" x14ac:dyDescent="0.3">
      <c r="B21" s="41" t="s">
        <v>28</v>
      </c>
      <c r="C21" s="24"/>
      <c r="D21" s="24"/>
      <c r="E21" s="24"/>
      <c r="F21" s="24"/>
      <c r="G21" s="24"/>
      <c r="H21" s="24"/>
      <c r="I21" s="24"/>
      <c r="J21" s="24"/>
      <c r="K21" s="42"/>
    </row>
    <row r="22" spans="2:11" s="15" customFormat="1" x14ac:dyDescent="0.3">
      <c r="B22" s="36" t="s">
        <v>22</v>
      </c>
      <c r="C22" s="3" t="s">
        <v>29</v>
      </c>
      <c r="D22" s="10">
        <v>2021</v>
      </c>
      <c r="E22" s="3" t="s">
        <v>30</v>
      </c>
      <c r="F22" s="3">
        <v>1</v>
      </c>
      <c r="G22" s="11">
        <v>232000</v>
      </c>
      <c r="H22" s="11">
        <v>0</v>
      </c>
      <c r="I22" s="11">
        <v>0</v>
      </c>
      <c r="J22" s="11">
        <v>6925</v>
      </c>
      <c r="K22" s="43">
        <v>75052</v>
      </c>
    </row>
    <row r="23" spans="2:11" s="15" customFormat="1" ht="46.8" customHeight="1" x14ac:dyDescent="0.3">
      <c r="B23" s="39" t="s">
        <v>16</v>
      </c>
      <c r="C23" s="21"/>
      <c r="D23" s="21"/>
      <c r="E23" s="22"/>
      <c r="F23" s="16">
        <v>1</v>
      </c>
      <c r="G23" s="18">
        <f>G22</f>
        <v>232000</v>
      </c>
      <c r="H23" s="18">
        <f t="shared" ref="H23:K23" si="2">H22</f>
        <v>0</v>
      </c>
      <c r="I23" s="18">
        <f t="shared" si="2"/>
        <v>0</v>
      </c>
      <c r="J23" s="18">
        <f t="shared" si="2"/>
        <v>6925</v>
      </c>
      <c r="K23" s="40">
        <f t="shared" si="2"/>
        <v>75052</v>
      </c>
    </row>
    <row r="24" spans="2:11" s="15" customFormat="1" ht="31.2" customHeight="1" x14ac:dyDescent="0.3">
      <c r="B24" s="41" t="s">
        <v>31</v>
      </c>
      <c r="C24" s="24"/>
      <c r="D24" s="24"/>
      <c r="E24" s="24"/>
      <c r="F24" s="24"/>
      <c r="G24" s="24"/>
      <c r="H24" s="24"/>
      <c r="I24" s="24"/>
      <c r="J24" s="24"/>
      <c r="K24" s="42"/>
    </row>
    <row r="25" spans="2:11" s="15" customFormat="1" x14ac:dyDescent="0.3">
      <c r="B25" s="36" t="s">
        <v>22</v>
      </c>
      <c r="C25" s="3" t="s">
        <v>32</v>
      </c>
      <c r="D25" s="3">
        <v>2021</v>
      </c>
      <c r="E25" s="3" t="s">
        <v>33</v>
      </c>
      <c r="F25" s="3">
        <v>1</v>
      </c>
      <c r="G25" s="11">
        <v>232000</v>
      </c>
      <c r="H25" s="11">
        <v>0</v>
      </c>
      <c r="I25" s="3">
        <v>0</v>
      </c>
      <c r="J25" s="11">
        <v>6446</v>
      </c>
      <c r="K25" s="43">
        <v>93746</v>
      </c>
    </row>
    <row r="26" spans="2:11" s="15" customFormat="1" ht="46.8" customHeight="1" x14ac:dyDescent="0.3">
      <c r="B26" s="39" t="s">
        <v>16</v>
      </c>
      <c r="C26" s="21"/>
      <c r="D26" s="21"/>
      <c r="E26" s="22"/>
      <c r="F26" s="16">
        <v>1</v>
      </c>
      <c r="G26" s="18">
        <f>G25</f>
        <v>232000</v>
      </c>
      <c r="H26" s="18">
        <f t="shared" ref="H26:K26" si="3">H25</f>
        <v>0</v>
      </c>
      <c r="I26" s="18">
        <f t="shared" si="3"/>
        <v>0</v>
      </c>
      <c r="J26" s="18">
        <f t="shared" si="3"/>
        <v>6446</v>
      </c>
      <c r="K26" s="40">
        <f t="shared" si="3"/>
        <v>93746</v>
      </c>
    </row>
    <row r="27" spans="2:11" s="15" customFormat="1" ht="31.2" customHeight="1" x14ac:dyDescent="0.3">
      <c r="B27" s="41" t="s">
        <v>34</v>
      </c>
      <c r="C27" s="24"/>
      <c r="D27" s="24"/>
      <c r="E27" s="24"/>
      <c r="F27" s="24"/>
      <c r="G27" s="24"/>
      <c r="H27" s="24"/>
      <c r="I27" s="24"/>
      <c r="J27" s="24"/>
      <c r="K27" s="42"/>
    </row>
    <row r="28" spans="2:11" s="15" customFormat="1" x14ac:dyDescent="0.3">
      <c r="B28" s="36" t="s">
        <v>58</v>
      </c>
      <c r="C28" s="3" t="s">
        <v>35</v>
      </c>
      <c r="D28" s="3">
        <v>2021</v>
      </c>
      <c r="E28" s="3" t="s">
        <v>36</v>
      </c>
      <c r="F28" s="3">
        <v>1</v>
      </c>
      <c r="G28" s="11">
        <v>232000</v>
      </c>
      <c r="H28" s="3">
        <v>0</v>
      </c>
      <c r="I28" s="11">
        <v>0</v>
      </c>
      <c r="J28" s="11">
        <v>10165</v>
      </c>
      <c r="K28" s="43">
        <v>103400</v>
      </c>
    </row>
    <row r="29" spans="2:11" s="15" customFormat="1" ht="46.8" customHeight="1" x14ac:dyDescent="0.3">
      <c r="B29" s="39" t="s">
        <v>16</v>
      </c>
      <c r="C29" s="21"/>
      <c r="D29" s="21"/>
      <c r="E29" s="22"/>
      <c r="F29" s="16">
        <v>1</v>
      </c>
      <c r="G29" s="18">
        <f>G28</f>
        <v>232000</v>
      </c>
      <c r="H29" s="16">
        <v>0</v>
      </c>
      <c r="I29" s="18">
        <v>0</v>
      </c>
      <c r="J29" s="18">
        <f>J28</f>
        <v>10165</v>
      </c>
      <c r="K29" s="40">
        <f>K28</f>
        <v>103400</v>
      </c>
    </row>
    <row r="30" spans="2:11" s="15" customFormat="1" ht="31.2" customHeight="1" x14ac:dyDescent="0.3">
      <c r="B30" s="41" t="s">
        <v>37</v>
      </c>
      <c r="C30" s="24"/>
      <c r="D30" s="24"/>
      <c r="E30" s="24"/>
      <c r="F30" s="24"/>
      <c r="G30" s="24"/>
      <c r="H30" s="24"/>
      <c r="I30" s="24"/>
      <c r="J30" s="24"/>
      <c r="K30" s="42"/>
    </row>
    <row r="31" spans="2:11" s="15" customFormat="1" x14ac:dyDescent="0.3">
      <c r="B31" s="36" t="s">
        <v>58</v>
      </c>
      <c r="C31" s="3" t="s">
        <v>38</v>
      </c>
      <c r="D31" s="3">
        <v>2021</v>
      </c>
      <c r="E31" s="12" t="s">
        <v>39</v>
      </c>
      <c r="F31" s="3">
        <v>1</v>
      </c>
      <c r="G31" s="11">
        <v>232000</v>
      </c>
      <c r="H31" s="3">
        <v>0</v>
      </c>
      <c r="I31" s="11">
        <v>0</v>
      </c>
      <c r="J31" s="11">
        <v>30770</v>
      </c>
      <c r="K31" s="43">
        <v>107000</v>
      </c>
    </row>
    <row r="32" spans="2:11" s="15" customFormat="1" ht="46.8" customHeight="1" x14ac:dyDescent="0.3">
      <c r="B32" s="39" t="s">
        <v>16</v>
      </c>
      <c r="C32" s="21"/>
      <c r="D32" s="21"/>
      <c r="E32" s="22"/>
      <c r="F32" s="16">
        <v>1</v>
      </c>
      <c r="G32" s="18">
        <f>G31</f>
        <v>232000</v>
      </c>
      <c r="H32" s="16">
        <v>0</v>
      </c>
      <c r="I32" s="18">
        <v>0</v>
      </c>
      <c r="J32" s="18">
        <f>J31</f>
        <v>30770</v>
      </c>
      <c r="K32" s="40">
        <f>K31</f>
        <v>107000</v>
      </c>
    </row>
    <row r="33" spans="2:11" s="15" customFormat="1" ht="31.2" customHeight="1" x14ac:dyDescent="0.3">
      <c r="B33" s="41" t="s">
        <v>40</v>
      </c>
      <c r="C33" s="24"/>
      <c r="D33" s="24"/>
      <c r="E33" s="24"/>
      <c r="F33" s="24"/>
      <c r="G33" s="24"/>
      <c r="H33" s="24"/>
      <c r="I33" s="24"/>
      <c r="J33" s="24"/>
      <c r="K33" s="42"/>
    </row>
    <row r="34" spans="2:11" s="15" customFormat="1" x14ac:dyDescent="0.3">
      <c r="B34" s="36" t="s">
        <v>59</v>
      </c>
      <c r="C34" s="3" t="s">
        <v>41</v>
      </c>
      <c r="D34" s="3">
        <v>2019</v>
      </c>
      <c r="E34" s="12" t="s">
        <v>42</v>
      </c>
      <c r="F34" s="3">
        <v>1</v>
      </c>
      <c r="G34" s="3" t="s">
        <v>43</v>
      </c>
      <c r="H34" s="11">
        <v>6000</v>
      </c>
      <c r="I34" s="3">
        <v>45000</v>
      </c>
      <c r="J34" s="11">
        <v>13511</v>
      </c>
      <c r="K34" s="43">
        <v>189087</v>
      </c>
    </row>
    <row r="35" spans="2:11" s="15" customFormat="1" ht="46.8" customHeight="1" x14ac:dyDescent="0.3">
      <c r="B35" s="39" t="s">
        <v>16</v>
      </c>
      <c r="C35" s="21"/>
      <c r="D35" s="21"/>
      <c r="E35" s="22"/>
      <c r="F35" s="16">
        <v>1</v>
      </c>
      <c r="G35" s="16" t="str">
        <f>G34</f>
        <v>275 781. 700</v>
      </c>
      <c r="H35" s="16">
        <f t="shared" ref="H35:K35" si="4">H34</f>
        <v>6000</v>
      </c>
      <c r="I35" s="16">
        <f t="shared" si="4"/>
        <v>45000</v>
      </c>
      <c r="J35" s="16">
        <f t="shared" si="4"/>
        <v>13511</v>
      </c>
      <c r="K35" s="44">
        <f t="shared" si="4"/>
        <v>189087</v>
      </c>
    </row>
    <row r="36" spans="2:11" s="15" customFormat="1" ht="31.2" customHeight="1" x14ac:dyDescent="0.3">
      <c r="B36" s="45" t="s">
        <v>60</v>
      </c>
      <c r="C36" s="23"/>
      <c r="D36" s="23"/>
      <c r="E36" s="23"/>
      <c r="F36" s="23"/>
      <c r="G36" s="23"/>
      <c r="H36" s="23"/>
      <c r="I36" s="23"/>
      <c r="J36" s="23"/>
      <c r="K36" s="46"/>
    </row>
    <row r="37" spans="2:11" s="15" customFormat="1" x14ac:dyDescent="0.3">
      <c r="B37" s="36" t="s">
        <v>22</v>
      </c>
      <c r="C37" s="7" t="s">
        <v>45</v>
      </c>
      <c r="D37" s="7">
        <v>2021</v>
      </c>
      <c r="E37" s="7" t="s">
        <v>46</v>
      </c>
      <c r="F37" s="3">
        <v>1</v>
      </c>
      <c r="G37" s="11">
        <v>232000</v>
      </c>
      <c r="H37" s="11">
        <v>5606</v>
      </c>
      <c r="I37" s="3">
        <v>0</v>
      </c>
      <c r="J37" s="11">
        <v>7230</v>
      </c>
      <c r="K37" s="43">
        <v>125354</v>
      </c>
    </row>
    <row r="38" spans="2:11" s="15" customFormat="1" ht="46.8" customHeight="1" x14ac:dyDescent="0.3">
      <c r="B38" s="39" t="s">
        <v>16</v>
      </c>
      <c r="C38" s="21"/>
      <c r="D38" s="21"/>
      <c r="E38" s="22"/>
      <c r="F38" s="16">
        <v>1</v>
      </c>
      <c r="G38" s="18">
        <f>G37</f>
        <v>232000</v>
      </c>
      <c r="H38" s="18">
        <f t="shared" ref="H38:K38" si="5">H37</f>
        <v>5606</v>
      </c>
      <c r="I38" s="18">
        <f t="shared" si="5"/>
        <v>0</v>
      </c>
      <c r="J38" s="18">
        <f t="shared" si="5"/>
        <v>7230</v>
      </c>
      <c r="K38" s="40">
        <f t="shared" si="5"/>
        <v>125354</v>
      </c>
    </row>
    <row r="39" spans="2:11" s="15" customFormat="1" ht="31.2" customHeight="1" x14ac:dyDescent="0.3">
      <c r="B39" s="45" t="s">
        <v>44</v>
      </c>
      <c r="C39" s="23"/>
      <c r="D39" s="23"/>
      <c r="E39" s="23"/>
      <c r="F39" s="23"/>
      <c r="G39" s="23"/>
      <c r="H39" s="23"/>
      <c r="I39" s="23"/>
      <c r="J39" s="23"/>
      <c r="K39" s="46"/>
    </row>
    <row r="40" spans="2:11" s="15" customFormat="1" x14ac:dyDescent="0.3">
      <c r="B40" s="36" t="s">
        <v>22</v>
      </c>
      <c r="C40" s="3" t="s">
        <v>61</v>
      </c>
      <c r="D40" s="7">
        <v>2021</v>
      </c>
      <c r="E40" s="7" t="s">
        <v>62</v>
      </c>
      <c r="F40" s="3">
        <v>1</v>
      </c>
      <c r="G40" s="9">
        <v>233160</v>
      </c>
      <c r="H40" s="9" t="s">
        <v>63</v>
      </c>
      <c r="I40" s="9" t="s">
        <v>64</v>
      </c>
      <c r="J40" s="2">
        <v>5484</v>
      </c>
      <c r="K40" s="38">
        <v>136863</v>
      </c>
    </row>
    <row r="41" spans="2:11" s="15" customFormat="1" ht="46.8" customHeight="1" x14ac:dyDescent="0.3">
      <c r="B41" s="39" t="s">
        <v>16</v>
      </c>
      <c r="C41" s="21"/>
      <c r="D41" s="21"/>
      <c r="E41" s="22"/>
      <c r="F41" s="16">
        <v>1</v>
      </c>
      <c r="G41" s="19">
        <f>G40</f>
        <v>233160</v>
      </c>
      <c r="H41" s="19" t="str">
        <f t="shared" ref="H41:K41" si="6">H40</f>
        <v>18 326</v>
      </c>
      <c r="I41" s="19" t="str">
        <f t="shared" si="6"/>
        <v>5 000</v>
      </c>
      <c r="J41" s="19">
        <f t="shared" si="6"/>
        <v>5484</v>
      </c>
      <c r="K41" s="47">
        <f t="shared" si="6"/>
        <v>136863</v>
      </c>
    </row>
    <row r="42" spans="2:11" s="15" customFormat="1" ht="31.2" customHeight="1" x14ac:dyDescent="0.3">
      <c r="B42" s="45" t="s">
        <v>47</v>
      </c>
      <c r="C42" s="23"/>
      <c r="D42" s="23"/>
      <c r="E42" s="23"/>
      <c r="F42" s="23"/>
      <c r="G42" s="23"/>
      <c r="H42" s="23"/>
      <c r="I42" s="23"/>
      <c r="J42" s="23"/>
      <c r="K42" s="46"/>
    </row>
    <row r="43" spans="2:11" s="15" customFormat="1" x14ac:dyDescent="0.3">
      <c r="B43" s="36" t="s">
        <v>22</v>
      </c>
      <c r="C43" s="1" t="s">
        <v>48</v>
      </c>
      <c r="D43" s="4">
        <v>2021</v>
      </c>
      <c r="E43" s="5" t="s">
        <v>27</v>
      </c>
      <c r="F43" s="3">
        <v>1</v>
      </c>
      <c r="G43" s="11">
        <v>232000</v>
      </c>
      <c r="H43" s="11">
        <v>5790</v>
      </c>
      <c r="I43" s="11">
        <v>0</v>
      </c>
      <c r="J43" s="11">
        <v>7550</v>
      </c>
      <c r="K43" s="43">
        <v>121780</v>
      </c>
    </row>
    <row r="44" spans="2:11" s="15" customFormat="1" ht="46.8" customHeight="1" x14ac:dyDescent="0.3">
      <c r="B44" s="39" t="s">
        <v>16</v>
      </c>
      <c r="C44" s="21"/>
      <c r="D44" s="21"/>
      <c r="E44" s="22"/>
      <c r="F44" s="16">
        <v>1</v>
      </c>
      <c r="G44" s="18">
        <f>G43</f>
        <v>232000</v>
      </c>
      <c r="H44" s="18">
        <f t="shared" ref="H44:K44" si="7">H43</f>
        <v>5790</v>
      </c>
      <c r="I44" s="18">
        <f t="shared" si="7"/>
        <v>0</v>
      </c>
      <c r="J44" s="18">
        <f t="shared" si="7"/>
        <v>7550</v>
      </c>
      <c r="K44" s="40">
        <f t="shared" si="7"/>
        <v>121780</v>
      </c>
    </row>
    <row r="45" spans="2:11" s="15" customFormat="1" ht="31.2" customHeight="1" x14ac:dyDescent="0.3">
      <c r="B45" s="45" t="s">
        <v>49</v>
      </c>
      <c r="C45" s="23"/>
      <c r="D45" s="23"/>
      <c r="E45" s="23"/>
      <c r="F45" s="23"/>
      <c r="G45" s="23"/>
      <c r="H45" s="23"/>
      <c r="I45" s="23"/>
      <c r="J45" s="23"/>
      <c r="K45" s="46"/>
    </row>
    <row r="46" spans="2:11" s="15" customFormat="1" x14ac:dyDescent="0.3">
      <c r="B46" s="36" t="s">
        <v>22</v>
      </c>
      <c r="C46" s="3" t="s">
        <v>50</v>
      </c>
      <c r="D46" s="3">
        <v>2019</v>
      </c>
      <c r="E46" s="8" t="s">
        <v>51</v>
      </c>
      <c r="F46" s="3">
        <v>1</v>
      </c>
      <c r="G46" s="3" t="s">
        <v>52</v>
      </c>
      <c r="H46" s="11">
        <v>0</v>
      </c>
      <c r="I46" s="3">
        <v>0</v>
      </c>
      <c r="J46" s="11">
        <v>14185</v>
      </c>
      <c r="K46" s="43">
        <v>225217</v>
      </c>
    </row>
    <row r="47" spans="2:11" s="15" customFormat="1" ht="46.8" customHeight="1" x14ac:dyDescent="0.3">
      <c r="B47" s="39" t="s">
        <v>16</v>
      </c>
      <c r="C47" s="21"/>
      <c r="D47" s="21"/>
      <c r="E47" s="22"/>
      <c r="F47" s="16">
        <v>1</v>
      </c>
      <c r="G47" s="16" t="str">
        <f>G46</f>
        <v>196 269. 200</v>
      </c>
      <c r="H47" s="16">
        <f t="shared" ref="H47:K47" si="8">H46</f>
        <v>0</v>
      </c>
      <c r="I47" s="16">
        <f t="shared" si="8"/>
        <v>0</v>
      </c>
      <c r="J47" s="16">
        <f t="shared" si="8"/>
        <v>14185</v>
      </c>
      <c r="K47" s="44">
        <f t="shared" si="8"/>
        <v>225217</v>
      </c>
    </row>
    <row r="48" spans="2:11" s="15" customFormat="1" ht="31.2" customHeight="1" x14ac:dyDescent="0.3">
      <c r="B48" s="45" t="s">
        <v>53</v>
      </c>
      <c r="C48" s="23"/>
      <c r="D48" s="23"/>
      <c r="E48" s="23"/>
      <c r="F48" s="23"/>
      <c r="G48" s="23"/>
      <c r="H48" s="23"/>
      <c r="I48" s="23"/>
      <c r="J48" s="23"/>
      <c r="K48" s="46"/>
    </row>
    <row r="49" spans="2:11" s="15" customFormat="1" x14ac:dyDescent="0.3">
      <c r="B49" s="48" t="s">
        <v>18</v>
      </c>
      <c r="C49" s="3" t="s">
        <v>54</v>
      </c>
      <c r="D49" s="10">
        <v>2014</v>
      </c>
      <c r="E49" s="12" t="s">
        <v>55</v>
      </c>
      <c r="F49" s="3">
        <v>1</v>
      </c>
      <c r="G49" s="13">
        <v>250379.8</v>
      </c>
      <c r="H49" s="11">
        <v>0</v>
      </c>
      <c r="I49" s="11">
        <v>0</v>
      </c>
      <c r="J49" s="11">
        <v>13770</v>
      </c>
      <c r="K49" s="43">
        <v>81050</v>
      </c>
    </row>
    <row r="50" spans="2:11" s="15" customFormat="1" ht="46.8" customHeight="1" x14ac:dyDescent="0.3">
      <c r="B50" s="39" t="s">
        <v>16</v>
      </c>
      <c r="C50" s="21"/>
      <c r="D50" s="21"/>
      <c r="E50" s="22"/>
      <c r="F50" s="16">
        <v>1</v>
      </c>
      <c r="G50" s="20">
        <f>G49</f>
        <v>250379.8</v>
      </c>
      <c r="H50" s="18">
        <f t="shared" ref="H50:K50" si="9">H49</f>
        <v>0</v>
      </c>
      <c r="I50" s="18">
        <f t="shared" si="9"/>
        <v>0</v>
      </c>
      <c r="J50" s="18">
        <f t="shared" si="9"/>
        <v>13770</v>
      </c>
      <c r="K50" s="40">
        <f t="shared" si="9"/>
        <v>81050</v>
      </c>
    </row>
    <row r="51" spans="2:11" s="15" customFormat="1" ht="31.2" customHeight="1" x14ac:dyDescent="0.3">
      <c r="B51" s="41" t="s">
        <v>65</v>
      </c>
      <c r="C51" s="24"/>
      <c r="D51" s="24"/>
      <c r="E51" s="24"/>
      <c r="F51" s="24"/>
      <c r="G51" s="24"/>
      <c r="H51" s="24"/>
      <c r="I51" s="24"/>
      <c r="J51" s="24"/>
      <c r="K51" s="42"/>
    </row>
    <row r="52" spans="2:11" s="15" customFormat="1" x14ac:dyDescent="0.3">
      <c r="B52" s="36" t="s">
        <v>66</v>
      </c>
      <c r="C52" s="3" t="s">
        <v>67</v>
      </c>
      <c r="D52" s="3">
        <v>2014</v>
      </c>
      <c r="E52" s="12" t="s">
        <v>68</v>
      </c>
      <c r="F52" s="3">
        <v>1</v>
      </c>
      <c r="G52" s="1">
        <v>255000</v>
      </c>
      <c r="H52" s="4">
        <v>11245</v>
      </c>
      <c r="I52" s="4">
        <v>16175</v>
      </c>
      <c r="J52" s="4">
        <v>3153</v>
      </c>
      <c r="K52" s="37">
        <v>195016</v>
      </c>
    </row>
    <row r="53" spans="2:11" s="15" customFormat="1" ht="46.8" customHeight="1" thickBot="1" x14ac:dyDescent="0.35">
      <c r="B53" s="49" t="s">
        <v>16</v>
      </c>
      <c r="C53" s="50"/>
      <c r="D53" s="50"/>
      <c r="E53" s="51"/>
      <c r="F53" s="52">
        <v>1</v>
      </c>
      <c r="G53" s="53">
        <f>G52</f>
        <v>255000</v>
      </c>
      <c r="H53" s="53">
        <f t="shared" ref="H53:K53" si="10">H52</f>
        <v>11245</v>
      </c>
      <c r="I53" s="53">
        <f t="shared" si="10"/>
        <v>16175</v>
      </c>
      <c r="J53" s="53">
        <f t="shared" si="10"/>
        <v>3153</v>
      </c>
      <c r="K53" s="54">
        <f t="shared" si="10"/>
        <v>195016</v>
      </c>
    </row>
    <row r="54" spans="2:11" s="15" customFormat="1" x14ac:dyDescent="0.3"/>
  </sheetData>
  <mergeCells count="30">
    <mergeCell ref="B3:K3"/>
    <mergeCell ref="B27:K27"/>
    <mergeCell ref="B11:K11"/>
    <mergeCell ref="B10:E10"/>
    <mergeCell ref="B14:E14"/>
    <mergeCell ref="B15:K15"/>
    <mergeCell ref="B17:E17"/>
    <mergeCell ref="B18:K18"/>
    <mergeCell ref="B20:E20"/>
    <mergeCell ref="B21:K21"/>
    <mergeCell ref="B23:E23"/>
    <mergeCell ref="B24:K24"/>
    <mergeCell ref="B26:E26"/>
    <mergeCell ref="B45:K45"/>
    <mergeCell ref="B29:E29"/>
    <mergeCell ref="B30:K30"/>
    <mergeCell ref="B32:E32"/>
    <mergeCell ref="B33:K33"/>
    <mergeCell ref="B35:E35"/>
    <mergeCell ref="B36:K36"/>
    <mergeCell ref="B38:E38"/>
    <mergeCell ref="B39:K39"/>
    <mergeCell ref="B41:E41"/>
    <mergeCell ref="B42:K42"/>
    <mergeCell ref="B44:E44"/>
    <mergeCell ref="B47:E47"/>
    <mergeCell ref="B48:K48"/>
    <mergeCell ref="B50:E50"/>
    <mergeCell ref="B51:K51"/>
    <mergeCell ref="B53:E53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B2 C2 E2 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 Khamzayev</dc:creator>
  <cp:lastModifiedBy>Aziz Khamzayev</cp:lastModifiedBy>
  <dcterms:created xsi:type="dcterms:W3CDTF">2024-10-29T16:13:27Z</dcterms:created>
  <dcterms:modified xsi:type="dcterms:W3CDTF">2024-10-29T16:17:42Z</dcterms:modified>
</cp:coreProperties>
</file>