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ФОЗИЛ 2021\БЮДЖЕТ ОЧИҚЛИГИ 3299\2025\4-chorak\"/>
    </mc:Choice>
  </mc:AlternateContent>
  <bookViews>
    <workbookView xWindow="-120" yWindow="-120" windowWidth="29040" windowHeight="15840" tabRatio="920" activeTab="3"/>
  </bookViews>
  <sheets>
    <sheet name="4 илова-асосий воситалар (1-кв)" sheetId="2" r:id="rId1"/>
    <sheet name="4 илова-асосий воситалар (2-кв)" sheetId="3" r:id="rId2"/>
    <sheet name="4 илова-асосий воситалар (3-кв)" sheetId="18" r:id="rId3"/>
    <sheet name="4 илова-асосий воситалар (4-кв)" sheetId="19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0" hidden="1">'4 илова-асосий воситалар (1-кв)'!$A$7:$N$18</definedName>
    <definedName name="_xlnm._FilterDatabase" localSheetId="1" hidden="1">'4 илова-асосий воситалар (2-кв)'!$A$7:$N$18</definedName>
    <definedName name="_xlnm._FilterDatabase" localSheetId="2" hidden="1">'4 илова-асосий воситалар (3-кв)'!$A$7:$N$18</definedName>
    <definedName name="_xlnm._FilterDatabase" localSheetId="3" hidden="1">'4 илова-асосий воситалар (4-кв)'!$A$7:$N$18</definedName>
    <definedName name="AccessDatabase" hidden="1">"C:\Documents and Settings\schoolfund1\Рабочий стол\жаха\прогноз доходов 2005 помесяц..mdb"</definedName>
    <definedName name="Accounter1">#REF!</definedName>
    <definedName name="Accounter2">#REF!</definedName>
    <definedName name="Accounter3">#REF!</definedName>
    <definedName name="AdditionalPaymentForLong">'[1]Иш Стажи учун устама'!#REF!</definedName>
    <definedName name="Address">#REF!</definedName>
    <definedName name="Adress1">#REF!</definedName>
    <definedName name="Adress2">#REF!</definedName>
    <definedName name="AmmountInWord">#REF!</definedName>
    <definedName name="Approved_1">#REF!</definedName>
    <definedName name="Approved_2">#REF!</definedName>
    <definedName name="BudgetLevel">#REF!</definedName>
    <definedName name="chapter">#REF!</definedName>
    <definedName name="ChapterName">#REF!</definedName>
    <definedName name="Code">#REF!</definedName>
    <definedName name="CollegeTarif">'[2]Тариффикация (Коллеж)'!$A$9:$N$9</definedName>
    <definedName name="CountStaff">#REF!</definedName>
    <definedName name="date">#REF!</definedName>
    <definedName name="Department">#REF!</definedName>
    <definedName name="Director1">#REF!</definedName>
    <definedName name="Director2">#REF!</definedName>
    <definedName name="Director3">#REF!</definedName>
    <definedName name="DirectorName">#REF!</definedName>
    <definedName name="District">#REF!</definedName>
    <definedName name="DocId">#REF!</definedName>
    <definedName name="Economist1">#REF!</definedName>
    <definedName name="Economist2">#REF!</definedName>
    <definedName name="Economist3">#REF!</definedName>
    <definedName name="element1">#REF!</definedName>
    <definedName name="element2">#REF!</definedName>
    <definedName name="EmployeePersentage">#REF!</definedName>
    <definedName name="FinanceYear">#REF!</definedName>
    <definedName name="FinanceYear2">#REF!</definedName>
    <definedName name="FinanceYear22">#REF!</definedName>
    <definedName name="FinanceYear222">#REF!</definedName>
    <definedName name="FinanceYear2222">#REF!</definedName>
    <definedName name="FinanceYear3">#REF!</definedName>
    <definedName name="FinanceYear333">#REF!</definedName>
    <definedName name="FinanceYear4">#REF!</definedName>
    <definedName name="FinanceYears">#REF!</definedName>
    <definedName name="FinanceYears2">#REF!</definedName>
    <definedName name="FinanceYearss">#REF!</definedName>
    <definedName name="four10months">#REF!</definedName>
    <definedName name="four11months">#REF!</definedName>
    <definedName name="four12months">#REF!</definedName>
    <definedName name="four1months">#REF!</definedName>
    <definedName name="four2months">#REF!</definedName>
    <definedName name="four3months">#REF!</definedName>
    <definedName name="four4months">#REF!</definedName>
    <definedName name="four5months">#REF!</definedName>
    <definedName name="four6months">#REF!</definedName>
    <definedName name="four7months">#REF!</definedName>
    <definedName name="four8months">#REF!</definedName>
    <definedName name="four9months">#REF!</definedName>
    <definedName name="Functional">#REF!</definedName>
    <definedName name="Glava">#REF!</definedName>
    <definedName name="Group1">#REF!</definedName>
    <definedName name="Group2">#REF!</definedName>
    <definedName name="Group4">#REF!</definedName>
    <definedName name="HeaderOrganization">#REF!</definedName>
    <definedName name="HeaderOrganizationName">#REF!</definedName>
    <definedName name="ID">#REF!</definedName>
    <definedName name="ID_1">#REF!</definedName>
    <definedName name="ID_2">#REF!</definedName>
    <definedName name="ID_3">#REF!</definedName>
    <definedName name="ImportCol">#REF!</definedName>
    <definedName name="ImportRow">#REF!</definedName>
    <definedName name="ImportRow2">#REF!</definedName>
    <definedName name="ImportRow3">#REF!</definedName>
    <definedName name="ImportRowTariffication">[3]Тариффикация!$A$9:$P$9</definedName>
    <definedName name="IndicatorValues">#REF!</definedName>
    <definedName name="LevelCode">#REF!</definedName>
    <definedName name="LowChapter">#REF!</definedName>
    <definedName name="MinFunctional">#REF!</definedName>
    <definedName name="MinimumSum">#REF!</definedName>
    <definedName name="modda1">#REF!</definedName>
    <definedName name="modda2">#REF!</definedName>
    <definedName name="month1_Boshqa">#REF!</definedName>
    <definedName name="month10_Boshqa">#REF!</definedName>
    <definedName name="month11_Boshqa">#REF!</definedName>
    <definedName name="month12_Boshqa">#REF!</definedName>
    <definedName name="month2_Boshqa">#REF!</definedName>
    <definedName name="month3_Boshqa">#REF!</definedName>
    <definedName name="month4_Boshqa">#REF!</definedName>
    <definedName name="month5_Boshqa">#REF!</definedName>
    <definedName name="month6_Boshqa">#REF!</definedName>
    <definedName name="month7_Boshqa">#REF!</definedName>
    <definedName name="month8_Boshqa">#REF!</definedName>
    <definedName name="month9_Boshqa">#REF!</definedName>
    <definedName name="NightWorkTimeRow">'[4]Тунги иш вақти'!$A$7:$M$7</definedName>
    <definedName name="Organization">#REF!</definedName>
    <definedName name="Organization1">#REF!</definedName>
    <definedName name="Organization2">#REF!</definedName>
    <definedName name="Organization3">#REF!</definedName>
    <definedName name="Organization4">#REF!</definedName>
    <definedName name="OrganizationalStructureCode">#REF!</definedName>
    <definedName name="OrganizationClassification">#REF!</definedName>
    <definedName name="OrganizationINN">#REF!</definedName>
    <definedName name="OrganizationLevel">#REF!</definedName>
    <definedName name="OrgFullName">#REF!</definedName>
    <definedName name="OtherCalculationRow">'[5]Меҳнат таътили ва бошқа ҳисобла'!$A$8:$J$8</definedName>
    <definedName name="PersonalBenefitRow">'[6]Бошқа шахсий устамалар'!$A$9:$H$9</definedName>
    <definedName name="PodRazdel">#REF!</definedName>
    <definedName name="Razdel">#REF!</definedName>
    <definedName name="Region">#REF!</definedName>
    <definedName name="Registered_1">#REF!</definedName>
    <definedName name="Registered_2">#REF!</definedName>
    <definedName name="SettlementCode">#REF!</definedName>
    <definedName name="SportTarif">'[7]Тариффикация (Спорт)'!$A$7:$L$7</definedName>
    <definedName name="staffingDayOffHolidayRow">'[8]Байрам кунида қўшимча тўловлар'!$A$7:$N$7</definedName>
    <definedName name="Summ">#REF!</definedName>
    <definedName name="Summary">#REF!</definedName>
    <definedName name="toifa1">#REF!</definedName>
    <definedName name="toifa2">#REF!</definedName>
    <definedName name="toifaAll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Total4_1">#REF!</definedName>
    <definedName name="Total4_2">#REF!</definedName>
    <definedName name="Total4_3">#REF!</definedName>
    <definedName name="Total4_4">#REF!</definedName>
    <definedName name="Total5">#REF!</definedName>
    <definedName name="TotalGroups">#REF!</definedName>
    <definedName name="TotalRow">#REF!</definedName>
    <definedName name="TotalRow3">#REF!</definedName>
    <definedName name="TotalSum1">#REF!</definedName>
    <definedName name="TotalSum2">#REF!</definedName>
    <definedName name="totalzpsum1">#REF!</definedName>
    <definedName name="totalzpsum2">#REF!</definedName>
    <definedName name="_xlnm.Print_Titles" localSheetId="0">'4 илова-асосий воситалар (1-кв)'!$6:$7</definedName>
    <definedName name="_xlnm.Print_Titles" localSheetId="1">'4 илова-асосий воситалар (2-кв)'!$6:$7</definedName>
    <definedName name="_xlnm.Print_Titles" localSheetId="2">'4 илова-асосий воситалар (3-кв)'!$6:$7</definedName>
    <definedName name="_xlnm.Print_Titles" localSheetId="3">'4 илова-асосий воситалар (4-кв)'!$6:$7</definedName>
    <definedName name="_xlnm.Print_Area" localSheetId="0">'4 илова-асосий воситалар (1-кв)'!$A$1:$M$20</definedName>
    <definedName name="_xlnm.Print_Area" localSheetId="1">'4 илова-асосий воситалар (2-кв)'!$A$1:$M$20</definedName>
    <definedName name="_xlnm.Print_Area" localSheetId="2">'4 илова-асосий воситалар (3-кв)'!$A$1:$M$20</definedName>
    <definedName name="_xlnm.Print_Area" localSheetId="3">'4 илова-асосий воситалар (4-кв)'!$A$1:$M$20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0" i="19" l="1"/>
  <c r="M16" i="19" s="1"/>
  <c r="M8" i="19"/>
  <c r="L16" i="19"/>
  <c r="K16" i="19"/>
  <c r="M15" i="19"/>
  <c r="M14" i="19"/>
  <c r="M13" i="19"/>
  <c r="M12" i="19"/>
  <c r="M11" i="19"/>
  <c r="M9" i="19"/>
  <c r="M10" i="18" l="1"/>
  <c r="L16" i="18" l="1"/>
  <c r="K16" i="18"/>
  <c r="M15" i="18"/>
  <c r="M14" i="18"/>
  <c r="M13" i="18"/>
  <c r="M12" i="18"/>
  <c r="M11" i="18"/>
  <c r="M9" i="18"/>
  <c r="M8" i="18"/>
  <c r="M16" i="18" l="1"/>
  <c r="L18" i="3" l="1"/>
  <c r="K18" i="3"/>
  <c r="M17" i="3"/>
  <c r="M16" i="3"/>
  <c r="M15" i="3"/>
  <c r="M14" i="3"/>
  <c r="M13" i="3"/>
  <c r="M12" i="3"/>
  <c r="M11" i="3"/>
  <c r="M10" i="3"/>
  <c r="M9" i="3"/>
  <c r="M8" i="3"/>
  <c r="M18" i="3" s="1"/>
  <c r="L18" i="2"/>
  <c r="K18" i="2"/>
  <c r="M17" i="2"/>
  <c r="M16" i="2"/>
  <c r="M15" i="2"/>
  <c r="M14" i="2"/>
  <c r="M13" i="2"/>
  <c r="M12" i="2"/>
  <c r="M11" i="2"/>
  <c r="M10" i="2"/>
  <c r="M9" i="2"/>
  <c r="M8" i="2"/>
  <c r="M18" i="2" s="1"/>
</calcChain>
</file>

<file path=xl/sharedStrings.xml><?xml version="1.0" encoding="utf-8"?>
<sst xmlns="http://schemas.openxmlformats.org/spreadsheetml/2006/main" count="116" uniqueCount="48">
  <si>
    <t>МАЪЛУМОТ</t>
  </si>
  <si>
    <t>Т/р</t>
  </si>
  <si>
    <t>Ҳисобот даври</t>
  </si>
  <si>
    <t>Бюджетдан ташқари жамғарма маблағлари</t>
  </si>
  <si>
    <t>2-чорак</t>
  </si>
  <si>
    <t>3-чорак</t>
  </si>
  <si>
    <t>4-илова</t>
  </si>
  <si>
    <t>2025 йил 1-чоракда Ўзбекистон Республикаси Адлия вазирлиги ҳузуридаги "Ўзархив" агентлиги томонидан асосий воситалар харид қилиш учун ўтказилган танловлар (тендерлар) ва амалга оширилган давлат харидлари тўғрисидаги</t>
  </si>
  <si>
    <t>Харид қилинган товарлар ва хизматлар номи</t>
  </si>
  <si>
    <t>Молиялаштириш манбаси*</t>
  </si>
  <si>
    <t>Харид жараёнини амалга ошириш тури</t>
  </si>
  <si>
    <t>Лот/шартнома рақами</t>
  </si>
  <si>
    <t>Пудратчи тўғрисида маълумотлар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</si>
  <si>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</si>
  <si>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</si>
  <si>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</si>
  <si>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Харид қилинган товарлар (хизматлар) жами миқдори (ҳажми) қиймати</t>
  </si>
  <si>
    <t>Пудратчи номи</t>
  </si>
  <si>
    <t>Корхона СТИРи</t>
  </si>
  <si>
    <t>(минг сўм)</t>
  </si>
  <si>
    <t>ЖАМИ:</t>
  </si>
  <si>
    <t>* 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</si>
  <si>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2025 йил 2-чоракда Ўзбекистон Республикаси Адлия вазирлиги ҳузуридаги "Ўзархив" агентлиги томонидан асосий воситалар харид қилиш учун ўтказилган танловлар (тендерлар) ва амалга оширилган давлат харидлари тўғрисидаги</t>
  </si>
  <si>
    <t>Электрон каталог</t>
  </si>
  <si>
    <t>251110083874648/3300271</t>
  </si>
  <si>
    <t>ООО HI SOFT COMPUTERS</t>
  </si>
  <si>
    <t>302001922</t>
  </si>
  <si>
    <t>шт</t>
  </si>
  <si>
    <t>251110083807515/3219998</t>
  </si>
  <si>
    <t>YTT RAXMATULLAYEVA NIGORA KABILOVNA</t>
  </si>
  <si>
    <t>42607830220107</t>
  </si>
  <si>
    <t>251110083679279/3109654</t>
  </si>
  <si>
    <t>STAND KOMPUTERS МЧЖ</t>
  </si>
  <si>
    <t>300422147</t>
  </si>
  <si>
    <t>2025 йил 3-чоракда Ўзбекистон Республикаси Адлия вазирлиги ҳузуридаги "Ўзархив" агентлиги томонидан асосий воситалар харид қилиш учун ўтказилган танловлар (тендерлар) ва амалга оширилган давлат харидлари тўғрисидаги</t>
  </si>
  <si>
    <t>Электрон каталоги</t>
  </si>
  <si>
    <t>251110084060350/3468229</t>
  </si>
  <si>
    <t>STAND TRADE МЧЖ</t>
  </si>
  <si>
    <t>Эфирдаги жонли трансляция учун жиҳозлар</t>
  </si>
  <si>
    <t>Стабиллаштирилган кучланиш ва таъминот ускунаси</t>
  </si>
  <si>
    <t>Юқори унумдорликка эга ихтисослаштирилган ҳисоблаш мосламаси (суперкомпьютер)</t>
  </si>
  <si>
    <t>Компьютерга уланадиган монитор</t>
  </si>
  <si>
    <t>Асосий воситалар харид қилинмаган</t>
  </si>
  <si>
    <t>4-чорак</t>
  </si>
  <si>
    <t>Компьютерга уланадиган моноблок</t>
  </si>
  <si>
    <t>251110084385037
/3773515</t>
  </si>
  <si>
    <t>ООО HUMO-STAR</t>
  </si>
  <si>
    <t>2025 йил 4-чоракда Ўзбекистон Республикаси Адлия вазирлиги ҳузуридаги "Ўзархив" агентлиги томонидан асосий воситалар харид қилиш учун ўтказилган танловлар (тендерлар) ва амалга оширилган давлат харидлари тўғрисидаги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</si>
</sst>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\ _₽_-;\-* #,##0\ _₽_-;_-* &quot;-&quot;??\ _₽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7" fillId="0" borderId="0"/>
    <xf numFmtId="165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4" fillId="0" borderId="0"/>
    <xf numFmtId="0" fontId="15" fillId="0" borderId="0"/>
  </cellStyleXfs>
  <cellXfs count="55">
    <xf numFmtId="0" fontId="0" fillId="0" borderId="0" xfId="0"/>
    <xf numFmtId="0" fontId="3" fillId="0" borderId="0" xfId="2" applyFont="1" applyFill="1"/>
    <xf numFmtId="0" fontId="3" fillId="0" borderId="0" xfId="2" applyFont="1" applyFill="1" applyAlignment="1">
      <alignment horizontal="right"/>
    </xf>
    <xf numFmtId="0" fontId="2" fillId="0" borderId="0" xfId="2" applyFill="1" applyAlignment="1"/>
    <xf numFmtId="0" fontId="2" fillId="0" borderId="0" xfId="2" applyFill="1"/>
    <xf numFmtId="0" fontId="5" fillId="0" borderId="1" xfId="2" applyFont="1" applyFill="1" applyBorder="1" applyAlignment="1">
      <alignment horizontal="center" vertical="center" wrapText="1"/>
    </xf>
    <xf numFmtId="0" fontId="5" fillId="0" borderId="0" xfId="2" applyFont="1" applyFill="1" applyAlignment="1">
      <alignment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2" fillId="0" borderId="0" xfId="2" applyFont="1" applyFill="1"/>
    <xf numFmtId="0" fontId="9" fillId="0" borderId="4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166" fontId="9" fillId="0" borderId="1" xfId="5" applyNumberFormat="1" applyFont="1" applyFill="1" applyBorder="1" applyAlignment="1">
      <alignment vertical="center" wrapText="1"/>
    </xf>
    <xf numFmtId="164" fontId="9" fillId="0" borderId="1" xfId="5" applyFont="1" applyFill="1" applyBorder="1" applyAlignment="1">
      <alignment horizontal="center" vertical="center" wrapText="1"/>
    </xf>
    <xf numFmtId="0" fontId="11" fillId="0" borderId="0" xfId="2" applyFont="1" applyFill="1" applyAlignment="1">
      <alignment vertical="center" wrapText="1"/>
    </xf>
    <xf numFmtId="3" fontId="9" fillId="0" borderId="1" xfId="4" applyNumberFormat="1" applyFont="1" applyFill="1" applyBorder="1" applyAlignment="1">
      <alignment horizontal="center" vertical="center" wrapText="1"/>
    </xf>
    <xf numFmtId="166" fontId="9" fillId="0" borderId="1" xfId="5" applyNumberFormat="1" applyFont="1" applyFill="1" applyBorder="1" applyAlignment="1">
      <alignment horizontal="center" vertical="center" wrapText="1"/>
    </xf>
    <xf numFmtId="166" fontId="5" fillId="0" borderId="1" xfId="2" applyNumberFormat="1" applyFont="1" applyFill="1" applyBorder="1" applyAlignment="1">
      <alignment horizontal="center" vertical="center" wrapText="1"/>
    </xf>
    <xf numFmtId="164" fontId="5" fillId="0" borderId="1" xfId="2" applyNumberFormat="1" applyFont="1" applyFill="1" applyBorder="1" applyAlignment="1">
      <alignment horizontal="center" vertical="center" wrapText="1"/>
    </xf>
    <xf numFmtId="0" fontId="10" fillId="0" borderId="0" xfId="2" applyFont="1" applyFill="1"/>
    <xf numFmtId="164" fontId="2" fillId="0" borderId="0" xfId="2" applyNumberFormat="1" applyFill="1"/>
    <xf numFmtId="0" fontId="2" fillId="0" borderId="0" xfId="2" applyFill="1" applyAlignment="1">
      <alignment horizontal="center"/>
    </xf>
    <xf numFmtId="0" fontId="10" fillId="0" borderId="0" xfId="2" applyFont="1" applyFill="1" applyAlignment="1">
      <alignment horizontal="center"/>
    </xf>
    <xf numFmtId="164" fontId="2" fillId="0" borderId="0" xfId="5" applyFill="1"/>
    <xf numFmtId="0" fontId="13" fillId="0" borderId="1" xfId="0" applyNumberFormat="1" applyFont="1" applyFill="1" applyBorder="1" applyAlignment="1" applyProtection="1">
      <alignment vertical="center" wrapText="1"/>
    </xf>
    <xf numFmtId="0" fontId="5" fillId="0" borderId="1" xfId="2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 vertical="center" wrapText="1"/>
    </xf>
    <xf numFmtId="164" fontId="6" fillId="0" borderId="1" xfId="5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3" fontId="9" fillId="0" borderId="1" xfId="1" applyNumberFormat="1" applyFont="1" applyBorder="1" applyAlignment="1">
      <alignment horizontal="center" vertical="center" wrapText="1"/>
    </xf>
    <xf numFmtId="166" fontId="9" fillId="0" borderId="1" xfId="5" applyNumberFormat="1" applyFont="1" applyBorder="1" applyAlignment="1">
      <alignment vertical="center" wrapText="1"/>
    </xf>
    <xf numFmtId="164" fontId="9" fillId="0" borderId="1" xfId="5" applyFont="1" applyBorder="1" applyAlignment="1">
      <alignment horizontal="center" vertical="center" wrapText="1"/>
    </xf>
    <xf numFmtId="166" fontId="6" fillId="0" borderId="1" xfId="5" applyNumberFormat="1" applyFont="1" applyBorder="1" applyAlignment="1">
      <alignment horizontal="center" vertical="center" wrapText="1"/>
    </xf>
    <xf numFmtId="164" fontId="6" fillId="0" borderId="1" xfId="5" applyFont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164" fontId="6" fillId="0" borderId="5" xfId="5" applyFont="1" applyFill="1" applyBorder="1" applyAlignment="1">
      <alignment horizontal="right" vertical="center" wrapText="1"/>
    </xf>
    <xf numFmtId="164" fontId="6" fillId="0" borderId="3" xfId="5" applyFont="1" applyFill="1" applyBorder="1" applyAlignment="1">
      <alignment horizontal="right" vertical="center" wrapText="1"/>
    </xf>
    <xf numFmtId="164" fontId="6" fillId="0" borderId="6" xfId="5" applyFont="1" applyFill="1" applyBorder="1" applyAlignment="1">
      <alignment horizontal="right" vertical="center" wrapText="1"/>
    </xf>
    <xf numFmtId="0" fontId="12" fillId="0" borderId="0" xfId="2" applyFont="1" applyFill="1" applyAlignment="1">
      <alignment horizontal="left" vertical="center" wrapText="1"/>
    </xf>
    <xf numFmtId="0" fontId="5" fillId="0" borderId="0" xfId="2" applyFont="1" applyFill="1" applyAlignment="1">
      <alignment horizontal="center" wrapText="1"/>
    </xf>
    <xf numFmtId="0" fontId="4" fillId="0" borderId="0" xfId="2" applyFont="1" applyFill="1" applyAlignment="1">
      <alignment horizontal="center"/>
    </xf>
    <xf numFmtId="3" fontId="6" fillId="0" borderId="5" xfId="4" applyNumberFormat="1" applyFont="1" applyFill="1" applyBorder="1" applyAlignment="1">
      <alignment horizontal="right" vertical="center" wrapText="1"/>
    </xf>
    <xf numFmtId="3" fontId="6" fillId="0" borderId="3" xfId="4" applyNumberFormat="1" applyFont="1" applyFill="1" applyBorder="1" applyAlignment="1">
      <alignment horizontal="right" vertical="center" wrapText="1"/>
    </xf>
    <xf numFmtId="3" fontId="6" fillId="0" borderId="6" xfId="4" applyNumberFormat="1" applyFont="1" applyFill="1" applyBorder="1" applyAlignment="1">
      <alignment horizontal="right" vertical="center" wrapText="1"/>
    </xf>
    <xf numFmtId="3" fontId="6" fillId="0" borderId="5" xfId="4" applyNumberFormat="1" applyFont="1" applyBorder="1" applyAlignment="1">
      <alignment horizontal="right" vertical="center" wrapText="1"/>
    </xf>
    <xf numFmtId="3" fontId="6" fillId="0" borderId="3" xfId="4" applyNumberFormat="1" applyFont="1" applyBorder="1" applyAlignment="1">
      <alignment horizontal="right" vertical="center" wrapText="1"/>
    </xf>
    <xf numFmtId="3" fontId="6" fillId="0" borderId="6" xfId="4" applyNumberFormat="1" applyFont="1" applyBorder="1" applyAlignment="1">
      <alignment horizontal="right" vertical="center" wrapText="1"/>
    </xf>
  </cellXfs>
  <cellStyles count="10">
    <cellStyle name="Обычный" xfId="0" builtinId="0"/>
    <cellStyle name="Обычный 2" xfId="2"/>
    <cellStyle name="Обычный 2 2" xfId="6"/>
    <cellStyle name="Обычный 3" xfId="3"/>
    <cellStyle name="Обычный 3 2" xfId="7"/>
    <cellStyle name="Обычный 4" xfId="8"/>
    <cellStyle name="Обычный 4 2" xfId="9"/>
    <cellStyle name="Финансовый" xfId="1" builtinId="3"/>
    <cellStyle name="Финансовый 2" xfId="5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54;&#1047;&#1048;&#1051;%202021/&#1041;&#1070;&#1044;&#1046;&#1045;&#1058;%20&#1054;&#1063;&#1048;&#1178;&#1051;&#1048;&#1043;&#1048;%206247/2025/2-chorak/9.1.%20&#1064;&#1090;&#1072;&#1090;&#1085;&#1086;&#1077;%20&#1088;&#1072;&#1089;&#1087;&#1080;&#1089;&#1072;&#1085;&#1080;&#1077;(&#1038;&#1079;&#1072;&#1088;&#1093;&#1080;&#1074;-202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8;&#1072;&#1088;&#1080;&#1092;&#1092;&#1080;&#1082;&#1072;&#1094;&#1080;&#1103;%20(&#1050;&#1086;&#1083;&#1083;&#1077;&#1078;)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8;&#1072;&#1088;&#1080;&#1092;&#1092;&#1080;&#1082;&#1072;&#1094;&#1080;&#1103;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8;&#1091;&#1085;&#1075;&#1080;%20&#1080;&#1096;%20&#1074;&#1072;&#1179;&#1090;&#108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2;&#1077;&#1203;&#1085;&#1072;&#1090;%20&#1090;&#1072;&#1098;&#1090;&#1080;&#1083;&#1080;%20&#1074;&#1072;%20&#1073;&#1086;&#1096;&#1179;&#1072;%20&#1203;&#1080;&#1089;&#1086;&#1073;&#1083;&#1072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1;&#1086;&#1096;&#1179;&#1072;%20&#1096;&#1072;&#1093;&#1089;&#1080;&#1081;%20&#1091;&#1089;&#1090;&#1072;&#1084;&#1072;&#1083;&#1072;&#1088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8;&#1072;&#1088;&#1080;&#1092;&#1092;&#1080;&#1082;&#1072;&#1094;&#1080;&#1103;%20(&#1057;&#1087;&#1086;&#1088;&#1090;)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1;&#1072;&#1081;&#1088;&#1072;&#1084;%20&#1082;&#1091;&#1085;&#1080;&#1076;&#1072;%20&#1179;&#1118;&#1096;&#1080;&#1084;&#1095;&#1072;%20&#1090;&#1118;&#1083;&#1086;&#1074;&#1083;&#1072;&#1088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татлар жадвали"/>
      <sheetName val="Иш Стажи учун устама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фикация (Коллеж)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фикация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унги иш вақти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ҳнат таътили ва бошқа ҳисобла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ошқа шахсий устамалар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фикация (Спорт)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йрам кунида қўшимча тўловлар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view="pageBreakPreview" zoomScaleNormal="100" zoomScaleSheetLayoutView="100" workbookViewId="0">
      <selection activeCell="D8" sqref="D8"/>
    </sheetView>
  </sheetViews>
  <sheetFormatPr defaultRowHeight="15" x14ac:dyDescent="0.25"/>
  <cols>
    <col min="1" max="1" width="2.85546875" style="4" customWidth="1"/>
    <col min="2" max="2" width="5.5703125" style="4" customWidth="1"/>
    <col min="3" max="3" width="10.7109375" style="4" customWidth="1"/>
    <col min="4" max="4" width="40.85546875" style="4" customWidth="1"/>
    <col min="5" max="5" width="19.140625" style="4" customWidth="1"/>
    <col min="6" max="6" width="17" style="4" customWidth="1"/>
    <col min="7" max="7" width="17.28515625" style="4" customWidth="1"/>
    <col min="8" max="8" width="22.28515625" style="4" customWidth="1"/>
    <col min="9" max="9" width="18.85546875" style="4" customWidth="1"/>
    <col min="10" max="10" width="20.140625" style="4" customWidth="1"/>
    <col min="11" max="11" width="15.42578125" style="4" customWidth="1"/>
    <col min="12" max="12" width="21.140625" style="4" customWidth="1"/>
    <col min="13" max="13" width="26.140625" style="23" customWidth="1"/>
    <col min="14" max="14" width="9.140625" style="4" customWidth="1"/>
    <col min="15" max="16384" width="9.140625" style="4"/>
  </cols>
  <sheetData>
    <row r="1" spans="1:14" s="3" customFormat="1" ht="16.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6</v>
      </c>
    </row>
    <row r="2" spans="1:14" s="3" customFormat="1" ht="16.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 s="3" customFormat="1" ht="43.5" customHeight="1" x14ac:dyDescent="0.25">
      <c r="A3" s="1"/>
      <c r="B3" s="47" t="s">
        <v>7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4" s="3" customFormat="1" ht="16.5" x14ac:dyDescent="0.25">
      <c r="A4" s="1"/>
      <c r="B4" s="48" t="s">
        <v>0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4" s="3" customFormat="1" ht="16.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 ht="87.75" customHeight="1" x14ac:dyDescent="0.25">
      <c r="B6" s="42" t="s">
        <v>1</v>
      </c>
      <c r="C6" s="42" t="s">
        <v>2</v>
      </c>
      <c r="D6" s="42" t="s">
        <v>8</v>
      </c>
      <c r="E6" s="42" t="s">
        <v>9</v>
      </c>
      <c r="F6" s="42" t="s">
        <v>10</v>
      </c>
      <c r="G6" s="42" t="s">
        <v>11</v>
      </c>
      <c r="H6" s="42" t="s">
        <v>12</v>
      </c>
      <c r="I6" s="42"/>
      <c r="J6" s="42" t="s">
        <v>13</v>
      </c>
      <c r="K6" s="42" t="s">
        <v>14</v>
      </c>
      <c r="L6" s="42" t="s">
        <v>15</v>
      </c>
      <c r="M6" s="5" t="s">
        <v>16</v>
      </c>
      <c r="N6" s="6"/>
    </row>
    <row r="7" spans="1:14" ht="26.25" customHeight="1" x14ac:dyDescent="0.25">
      <c r="B7" s="42"/>
      <c r="C7" s="42"/>
      <c r="D7" s="42"/>
      <c r="E7" s="42"/>
      <c r="F7" s="42"/>
      <c r="G7" s="42"/>
      <c r="H7" s="7" t="s">
        <v>17</v>
      </c>
      <c r="I7" s="7" t="s">
        <v>18</v>
      </c>
      <c r="J7" s="42"/>
      <c r="K7" s="42"/>
      <c r="L7" s="42"/>
      <c r="M7" s="7" t="s">
        <v>19</v>
      </c>
      <c r="N7" s="6"/>
    </row>
    <row r="8" spans="1:14" s="8" customFormat="1" ht="15.75" x14ac:dyDescent="0.25">
      <c r="B8" s="9"/>
      <c r="C8" s="10"/>
      <c r="D8" s="30" t="s">
        <v>42</v>
      </c>
      <c r="E8" s="10"/>
      <c r="F8" s="11"/>
      <c r="G8" s="10"/>
      <c r="H8" s="12"/>
      <c r="I8" s="13"/>
      <c r="J8" s="13"/>
      <c r="K8" s="14"/>
      <c r="L8" s="15"/>
      <c r="M8" s="15">
        <f t="shared" ref="M8:M17" si="0">+L8*K8/1000</f>
        <v>0</v>
      </c>
      <c r="N8" s="16"/>
    </row>
    <row r="9" spans="1:14" s="8" customFormat="1" ht="15.75" x14ac:dyDescent="0.25">
      <c r="B9" s="9"/>
      <c r="C9" s="10"/>
      <c r="D9" s="10"/>
      <c r="E9" s="10"/>
      <c r="F9" s="11"/>
      <c r="G9" s="10"/>
      <c r="H9" s="12"/>
      <c r="I9" s="13"/>
      <c r="J9" s="13"/>
      <c r="K9" s="14"/>
      <c r="L9" s="15"/>
      <c r="M9" s="15">
        <f t="shared" si="0"/>
        <v>0</v>
      </c>
      <c r="N9" s="16"/>
    </row>
    <row r="10" spans="1:14" s="8" customFormat="1" ht="15.75" x14ac:dyDescent="0.25">
      <c r="B10" s="9"/>
      <c r="C10" s="10"/>
      <c r="D10" s="10"/>
      <c r="E10" s="10"/>
      <c r="F10" s="11"/>
      <c r="G10" s="10"/>
      <c r="H10" s="12"/>
      <c r="I10" s="13"/>
      <c r="J10" s="13"/>
      <c r="K10" s="14"/>
      <c r="L10" s="15"/>
      <c r="M10" s="15">
        <f t="shared" si="0"/>
        <v>0</v>
      </c>
      <c r="N10" s="16"/>
    </row>
    <row r="11" spans="1:14" s="8" customFormat="1" ht="15.75" hidden="1" x14ac:dyDescent="0.25">
      <c r="B11" s="12">
        <v>3</v>
      </c>
      <c r="C11" s="10"/>
      <c r="D11" s="10"/>
      <c r="E11" s="10"/>
      <c r="F11" s="10"/>
      <c r="G11" s="10"/>
      <c r="H11" s="12"/>
      <c r="I11" s="17"/>
      <c r="J11" s="17"/>
      <c r="K11" s="18"/>
      <c r="L11" s="15"/>
      <c r="M11" s="15">
        <f t="shared" si="0"/>
        <v>0</v>
      </c>
      <c r="N11" s="16"/>
    </row>
    <row r="12" spans="1:14" ht="15.75" hidden="1" x14ac:dyDescent="0.25">
      <c r="B12" s="12">
        <v>4</v>
      </c>
      <c r="C12" s="10"/>
      <c r="D12" s="10"/>
      <c r="E12" s="10"/>
      <c r="F12" s="10"/>
      <c r="G12" s="10"/>
      <c r="H12" s="12"/>
      <c r="I12" s="17"/>
      <c r="J12" s="17"/>
      <c r="K12" s="18"/>
      <c r="L12" s="15"/>
      <c r="M12" s="15">
        <f t="shared" si="0"/>
        <v>0</v>
      </c>
      <c r="N12" s="6"/>
    </row>
    <row r="13" spans="1:14" ht="15.75" hidden="1" x14ac:dyDescent="0.25">
      <c r="B13" s="12">
        <v>5</v>
      </c>
      <c r="C13" s="10"/>
      <c r="D13" s="10"/>
      <c r="E13" s="10"/>
      <c r="F13" s="10"/>
      <c r="G13" s="10"/>
      <c r="H13" s="12"/>
      <c r="I13" s="17"/>
      <c r="J13" s="17"/>
      <c r="K13" s="18"/>
      <c r="L13" s="15"/>
      <c r="M13" s="15">
        <f t="shared" si="0"/>
        <v>0</v>
      </c>
      <c r="N13" s="6"/>
    </row>
    <row r="14" spans="1:14" ht="15.75" hidden="1" x14ac:dyDescent="0.25">
      <c r="B14" s="12">
        <v>6</v>
      </c>
      <c r="C14" s="10"/>
      <c r="D14" s="10"/>
      <c r="E14" s="10"/>
      <c r="F14" s="10"/>
      <c r="G14" s="10"/>
      <c r="H14" s="12"/>
      <c r="I14" s="17"/>
      <c r="J14" s="17"/>
      <c r="K14" s="18"/>
      <c r="L14" s="15"/>
      <c r="M14" s="15">
        <f t="shared" si="0"/>
        <v>0</v>
      </c>
      <c r="N14" s="6"/>
    </row>
    <row r="15" spans="1:14" ht="15.75" hidden="1" x14ac:dyDescent="0.25">
      <c r="B15" s="12">
        <v>7</v>
      </c>
      <c r="C15" s="10"/>
      <c r="D15" s="10"/>
      <c r="E15" s="10"/>
      <c r="F15" s="10"/>
      <c r="G15" s="10"/>
      <c r="H15" s="12"/>
      <c r="I15" s="17"/>
      <c r="J15" s="17"/>
      <c r="K15" s="18"/>
      <c r="L15" s="15"/>
      <c r="M15" s="15">
        <f t="shared" si="0"/>
        <v>0</v>
      </c>
      <c r="N15" s="6"/>
    </row>
    <row r="16" spans="1:14" ht="15.75" hidden="1" x14ac:dyDescent="0.25">
      <c r="B16" s="12">
        <v>8</v>
      </c>
      <c r="C16" s="10"/>
      <c r="D16" s="10"/>
      <c r="E16" s="10"/>
      <c r="F16" s="10"/>
      <c r="G16" s="10"/>
      <c r="H16" s="12"/>
      <c r="I16" s="17"/>
      <c r="J16" s="17"/>
      <c r="K16" s="18"/>
      <c r="L16" s="15"/>
      <c r="M16" s="15">
        <f t="shared" si="0"/>
        <v>0</v>
      </c>
      <c r="N16" s="6"/>
    </row>
    <row r="17" spans="2:14" ht="15.75" x14ac:dyDescent="0.25">
      <c r="B17" s="12"/>
      <c r="C17" s="10"/>
      <c r="D17" s="10"/>
      <c r="E17" s="10"/>
      <c r="F17" s="10"/>
      <c r="G17" s="10"/>
      <c r="H17" s="12"/>
      <c r="I17" s="17"/>
      <c r="J17" s="17"/>
      <c r="K17" s="18"/>
      <c r="L17" s="15"/>
      <c r="M17" s="15">
        <f t="shared" si="0"/>
        <v>0</v>
      </c>
      <c r="N17" s="6"/>
    </row>
    <row r="18" spans="2:14" s="21" customFormat="1" ht="22.5" customHeight="1" x14ac:dyDescent="0.25">
      <c r="B18" s="43" t="s">
        <v>20</v>
      </c>
      <c r="C18" s="44"/>
      <c r="D18" s="44"/>
      <c r="E18" s="44"/>
      <c r="F18" s="44"/>
      <c r="G18" s="44"/>
      <c r="H18" s="44"/>
      <c r="I18" s="44"/>
      <c r="J18" s="45"/>
      <c r="K18" s="19">
        <f>SUM(K8:K17)</f>
        <v>0</v>
      </c>
      <c r="L18" s="20">
        <f>SUM(L8:L17)</f>
        <v>0</v>
      </c>
      <c r="M18" s="20">
        <f>SUM(M8:M17)</f>
        <v>0</v>
      </c>
    </row>
    <row r="19" spans="2:14" x14ac:dyDescent="0.25">
      <c r="L19" s="22"/>
    </row>
    <row r="20" spans="2:14" ht="29.25" customHeight="1" x14ac:dyDescent="0.25">
      <c r="B20" s="46" t="s">
        <v>21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</row>
    <row r="21" spans="2:14" x14ac:dyDescent="0.25">
      <c r="L21" s="24"/>
    </row>
    <row r="22" spans="2:14" x14ac:dyDescent="0.25">
      <c r="L22" s="24"/>
      <c r="M22" s="25"/>
    </row>
    <row r="23" spans="2:14" x14ac:dyDescent="0.25">
      <c r="L23" s="22"/>
    </row>
    <row r="24" spans="2:14" x14ac:dyDescent="0.25">
      <c r="L24" s="22"/>
    </row>
    <row r="26" spans="2:14" x14ac:dyDescent="0.25">
      <c r="L26" s="22"/>
    </row>
    <row r="27" spans="2:14" x14ac:dyDescent="0.25">
      <c r="L27" s="22"/>
    </row>
  </sheetData>
  <mergeCells count="14">
    <mergeCell ref="K6:K7"/>
    <mergeCell ref="L6:L7"/>
    <mergeCell ref="B18:J18"/>
    <mergeCell ref="B20:M20"/>
    <mergeCell ref="B3:M3"/>
    <mergeCell ref="B4:M4"/>
    <mergeCell ref="B6:B7"/>
    <mergeCell ref="C6:C7"/>
    <mergeCell ref="D6:D7"/>
    <mergeCell ref="E6:E7"/>
    <mergeCell ref="F6:F7"/>
    <mergeCell ref="G6:G7"/>
    <mergeCell ref="H6:I6"/>
    <mergeCell ref="J6:J7"/>
  </mergeCells>
  <pageMargins left="0.11811023622047245" right="0.31496062992125984" top="0.15748031496062992" bottom="0.35433070866141736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view="pageBreakPreview" zoomScaleNormal="100" zoomScaleSheetLayoutView="100" workbookViewId="0">
      <selection activeCell="D8" sqref="D8:D10"/>
    </sheetView>
  </sheetViews>
  <sheetFormatPr defaultRowHeight="15" x14ac:dyDescent="0.25"/>
  <cols>
    <col min="1" max="1" width="2.85546875" style="4" customWidth="1"/>
    <col min="2" max="2" width="5.5703125" style="4" customWidth="1"/>
    <col min="3" max="3" width="10.7109375" style="4" customWidth="1"/>
    <col min="4" max="4" width="40.85546875" style="4" customWidth="1"/>
    <col min="5" max="5" width="19.140625" style="4" customWidth="1"/>
    <col min="6" max="6" width="17" style="4" customWidth="1"/>
    <col min="7" max="7" width="17.28515625" style="4" customWidth="1"/>
    <col min="8" max="8" width="22.28515625" style="4" customWidth="1"/>
    <col min="9" max="9" width="18.85546875" style="4" customWidth="1"/>
    <col min="10" max="10" width="20.140625" style="4" customWidth="1"/>
    <col min="11" max="11" width="15.42578125" style="4" customWidth="1"/>
    <col min="12" max="12" width="21.140625" style="4" customWidth="1"/>
    <col min="13" max="13" width="26.140625" style="23" customWidth="1"/>
    <col min="14" max="14" width="9.140625" style="4" customWidth="1"/>
    <col min="15" max="16384" width="9.140625" style="4"/>
  </cols>
  <sheetData>
    <row r="1" spans="1:14" s="3" customFormat="1" ht="16.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6</v>
      </c>
    </row>
    <row r="2" spans="1:14" s="3" customFormat="1" ht="16.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 s="3" customFormat="1" ht="43.5" customHeight="1" x14ac:dyDescent="0.25">
      <c r="A3" s="1"/>
      <c r="B3" s="47" t="s">
        <v>22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4" s="3" customFormat="1" ht="16.5" x14ac:dyDescent="0.25">
      <c r="A4" s="1"/>
      <c r="B4" s="48" t="s">
        <v>0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4" s="3" customFormat="1" ht="16.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 ht="87.75" customHeight="1" x14ac:dyDescent="0.25">
      <c r="B6" s="42" t="s">
        <v>1</v>
      </c>
      <c r="C6" s="42" t="s">
        <v>2</v>
      </c>
      <c r="D6" s="42" t="s">
        <v>8</v>
      </c>
      <c r="E6" s="42" t="s">
        <v>9</v>
      </c>
      <c r="F6" s="42" t="s">
        <v>10</v>
      </c>
      <c r="G6" s="42" t="s">
        <v>11</v>
      </c>
      <c r="H6" s="42" t="s">
        <v>12</v>
      </c>
      <c r="I6" s="42"/>
      <c r="J6" s="42" t="s">
        <v>13</v>
      </c>
      <c r="K6" s="42" t="s">
        <v>14</v>
      </c>
      <c r="L6" s="42" t="s">
        <v>15</v>
      </c>
      <c r="M6" s="5" t="s">
        <v>16</v>
      </c>
      <c r="N6" s="6"/>
    </row>
    <row r="7" spans="1:14" ht="26.25" customHeight="1" x14ac:dyDescent="0.25">
      <c r="B7" s="42"/>
      <c r="C7" s="42"/>
      <c r="D7" s="42"/>
      <c r="E7" s="42"/>
      <c r="F7" s="42"/>
      <c r="G7" s="42"/>
      <c r="H7" s="7" t="s">
        <v>17</v>
      </c>
      <c r="I7" s="7" t="s">
        <v>18</v>
      </c>
      <c r="J7" s="42"/>
      <c r="K7" s="42"/>
      <c r="L7" s="42"/>
      <c r="M7" s="7" t="s">
        <v>19</v>
      </c>
      <c r="N7" s="6"/>
    </row>
    <row r="8" spans="1:14" s="8" customFormat="1" ht="45" x14ac:dyDescent="0.25">
      <c r="B8" s="9">
        <v>1</v>
      </c>
      <c r="C8" s="10" t="s">
        <v>4</v>
      </c>
      <c r="D8" s="32" t="s">
        <v>38</v>
      </c>
      <c r="E8" s="10" t="s">
        <v>3</v>
      </c>
      <c r="F8" s="10" t="s">
        <v>23</v>
      </c>
      <c r="G8" s="10" t="s">
        <v>24</v>
      </c>
      <c r="H8" s="26" t="s">
        <v>25</v>
      </c>
      <c r="I8" s="13" t="s">
        <v>26</v>
      </c>
      <c r="J8" s="13" t="s">
        <v>27</v>
      </c>
      <c r="K8" s="14">
        <v>1</v>
      </c>
      <c r="L8" s="15">
        <v>14350000</v>
      </c>
      <c r="M8" s="15">
        <f t="shared" ref="M8:M17" si="0">+L8*K8/1000</f>
        <v>14350</v>
      </c>
      <c r="N8" s="16"/>
    </row>
    <row r="9" spans="1:14" s="8" customFormat="1" ht="63" x14ac:dyDescent="0.25">
      <c r="B9" s="9">
        <v>2</v>
      </c>
      <c r="C9" s="10" t="s">
        <v>4</v>
      </c>
      <c r="D9" s="32" t="s">
        <v>39</v>
      </c>
      <c r="E9" s="10" t="s">
        <v>3</v>
      </c>
      <c r="F9" s="10" t="s">
        <v>23</v>
      </c>
      <c r="G9" s="10" t="s">
        <v>28</v>
      </c>
      <c r="H9" s="12" t="s">
        <v>29</v>
      </c>
      <c r="I9" s="13" t="s">
        <v>30</v>
      </c>
      <c r="J9" s="13" t="s">
        <v>27</v>
      </c>
      <c r="K9" s="14">
        <v>1</v>
      </c>
      <c r="L9" s="15">
        <v>35000000</v>
      </c>
      <c r="M9" s="15">
        <f t="shared" si="0"/>
        <v>35000</v>
      </c>
      <c r="N9" s="16"/>
    </row>
    <row r="10" spans="1:14" s="8" customFormat="1" ht="45" x14ac:dyDescent="0.25">
      <c r="B10" s="9">
        <v>3</v>
      </c>
      <c r="C10" s="10" t="s">
        <v>4</v>
      </c>
      <c r="D10" s="32" t="s">
        <v>40</v>
      </c>
      <c r="E10" s="10" t="s">
        <v>3</v>
      </c>
      <c r="F10" s="10" t="s">
        <v>23</v>
      </c>
      <c r="G10" s="10" t="s">
        <v>31</v>
      </c>
      <c r="H10" s="26" t="s">
        <v>32</v>
      </c>
      <c r="I10" s="13" t="s">
        <v>33</v>
      </c>
      <c r="J10" s="13" t="s">
        <v>27</v>
      </c>
      <c r="K10" s="14">
        <v>1</v>
      </c>
      <c r="L10" s="15">
        <v>20000000</v>
      </c>
      <c r="M10" s="15">
        <f t="shared" si="0"/>
        <v>20000</v>
      </c>
      <c r="N10" s="16"/>
    </row>
    <row r="11" spans="1:14" s="8" customFormat="1" ht="15.75" hidden="1" x14ac:dyDescent="0.25">
      <c r="B11" s="12">
        <v>3</v>
      </c>
      <c r="C11" s="10"/>
      <c r="D11" s="10"/>
      <c r="E11" s="10"/>
      <c r="F11" s="10"/>
      <c r="G11" s="10"/>
      <c r="H11" s="12"/>
      <c r="I11" s="17"/>
      <c r="J11" s="17"/>
      <c r="K11" s="18"/>
      <c r="L11" s="15"/>
      <c r="M11" s="15">
        <f t="shared" si="0"/>
        <v>0</v>
      </c>
      <c r="N11" s="16"/>
    </row>
    <row r="12" spans="1:14" ht="15.75" hidden="1" x14ac:dyDescent="0.25">
      <c r="B12" s="12">
        <v>4</v>
      </c>
      <c r="C12" s="10"/>
      <c r="D12" s="10"/>
      <c r="E12" s="10"/>
      <c r="F12" s="10"/>
      <c r="G12" s="10"/>
      <c r="H12" s="12"/>
      <c r="I12" s="17"/>
      <c r="J12" s="17"/>
      <c r="K12" s="18"/>
      <c r="L12" s="15"/>
      <c r="M12" s="15">
        <f t="shared" si="0"/>
        <v>0</v>
      </c>
      <c r="N12" s="6"/>
    </row>
    <row r="13" spans="1:14" ht="15.75" hidden="1" x14ac:dyDescent="0.25">
      <c r="B13" s="12">
        <v>5</v>
      </c>
      <c r="C13" s="10"/>
      <c r="D13" s="10"/>
      <c r="E13" s="10"/>
      <c r="F13" s="10"/>
      <c r="G13" s="10"/>
      <c r="H13" s="12"/>
      <c r="I13" s="17"/>
      <c r="J13" s="17"/>
      <c r="K13" s="18"/>
      <c r="L13" s="15"/>
      <c r="M13" s="15">
        <f t="shared" si="0"/>
        <v>0</v>
      </c>
      <c r="N13" s="6"/>
    </row>
    <row r="14" spans="1:14" ht="15.75" hidden="1" x14ac:dyDescent="0.25">
      <c r="B14" s="12">
        <v>6</v>
      </c>
      <c r="C14" s="10"/>
      <c r="D14" s="10"/>
      <c r="E14" s="10"/>
      <c r="F14" s="10"/>
      <c r="G14" s="10"/>
      <c r="H14" s="12"/>
      <c r="I14" s="17"/>
      <c r="J14" s="17"/>
      <c r="K14" s="18"/>
      <c r="L14" s="15"/>
      <c r="M14" s="15">
        <f t="shared" si="0"/>
        <v>0</v>
      </c>
      <c r="N14" s="6"/>
    </row>
    <row r="15" spans="1:14" ht="15.75" hidden="1" x14ac:dyDescent="0.25">
      <c r="B15" s="12">
        <v>7</v>
      </c>
      <c r="C15" s="10"/>
      <c r="D15" s="10"/>
      <c r="E15" s="10"/>
      <c r="F15" s="10"/>
      <c r="G15" s="10"/>
      <c r="H15" s="12"/>
      <c r="I15" s="17"/>
      <c r="J15" s="17"/>
      <c r="K15" s="18"/>
      <c r="L15" s="15"/>
      <c r="M15" s="15">
        <f t="shared" si="0"/>
        <v>0</v>
      </c>
      <c r="N15" s="6"/>
    </row>
    <row r="16" spans="1:14" ht="15.75" hidden="1" x14ac:dyDescent="0.25">
      <c r="B16" s="12">
        <v>8</v>
      </c>
      <c r="C16" s="10"/>
      <c r="D16" s="10"/>
      <c r="E16" s="10"/>
      <c r="F16" s="10"/>
      <c r="G16" s="10"/>
      <c r="H16" s="12"/>
      <c r="I16" s="17"/>
      <c r="J16" s="17"/>
      <c r="K16" s="18"/>
      <c r="L16" s="15"/>
      <c r="M16" s="15">
        <f t="shared" si="0"/>
        <v>0</v>
      </c>
      <c r="N16" s="6"/>
    </row>
    <row r="17" spans="2:14" ht="15.75" x14ac:dyDescent="0.25">
      <c r="B17" s="12"/>
      <c r="C17" s="10"/>
      <c r="D17" s="10"/>
      <c r="E17" s="10"/>
      <c r="F17" s="10"/>
      <c r="G17" s="10"/>
      <c r="H17" s="12"/>
      <c r="I17" s="17"/>
      <c r="J17" s="17"/>
      <c r="K17" s="18"/>
      <c r="L17" s="15"/>
      <c r="M17" s="15">
        <f t="shared" si="0"/>
        <v>0</v>
      </c>
      <c r="N17" s="6"/>
    </row>
    <row r="18" spans="2:14" s="21" customFormat="1" ht="22.5" customHeight="1" x14ac:dyDescent="0.25">
      <c r="B18" s="43" t="s">
        <v>20</v>
      </c>
      <c r="C18" s="44"/>
      <c r="D18" s="44"/>
      <c r="E18" s="44"/>
      <c r="F18" s="44"/>
      <c r="G18" s="44"/>
      <c r="H18" s="44"/>
      <c r="I18" s="44"/>
      <c r="J18" s="45"/>
      <c r="K18" s="19">
        <f>SUM(K8:K17)</f>
        <v>3</v>
      </c>
      <c r="L18" s="20">
        <f>SUM(L8:L17)</f>
        <v>69350000</v>
      </c>
      <c r="M18" s="20">
        <f>SUM(M8:M17)</f>
        <v>69350</v>
      </c>
    </row>
    <row r="19" spans="2:14" x14ac:dyDescent="0.25">
      <c r="L19" s="22"/>
    </row>
    <row r="20" spans="2:14" ht="29.25" customHeight="1" x14ac:dyDescent="0.25">
      <c r="B20" s="46" t="s">
        <v>21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</row>
    <row r="21" spans="2:14" x14ac:dyDescent="0.25">
      <c r="L21" s="24"/>
    </row>
    <row r="22" spans="2:14" x14ac:dyDescent="0.25">
      <c r="L22" s="24"/>
      <c r="M22" s="25"/>
    </row>
    <row r="23" spans="2:14" x14ac:dyDescent="0.25">
      <c r="L23" s="22"/>
    </row>
    <row r="24" spans="2:14" x14ac:dyDescent="0.25">
      <c r="L24" s="22"/>
    </row>
    <row r="26" spans="2:14" x14ac:dyDescent="0.25">
      <c r="L26" s="22"/>
    </row>
    <row r="27" spans="2:14" x14ac:dyDescent="0.25">
      <c r="L27" s="22"/>
    </row>
  </sheetData>
  <mergeCells count="14">
    <mergeCell ref="K6:K7"/>
    <mergeCell ref="L6:L7"/>
    <mergeCell ref="B18:J18"/>
    <mergeCell ref="B20:M20"/>
    <mergeCell ref="B3:M3"/>
    <mergeCell ref="B4:M4"/>
    <mergeCell ref="B6:B7"/>
    <mergeCell ref="C6:C7"/>
    <mergeCell ref="D6:D7"/>
    <mergeCell ref="E6:E7"/>
    <mergeCell ref="F6:F7"/>
    <mergeCell ref="G6:G7"/>
    <mergeCell ref="H6:I6"/>
    <mergeCell ref="J6:J7"/>
  </mergeCells>
  <pageMargins left="0.11811023622047245" right="0.31496062992125984" top="0.15748031496062992" bottom="0.35433070866141736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view="pageBreakPreview" zoomScaleNormal="100" zoomScaleSheetLayoutView="100" workbookViewId="0">
      <selection activeCell="B3" sqref="B3:M3"/>
    </sheetView>
  </sheetViews>
  <sheetFormatPr defaultRowHeight="15" x14ac:dyDescent="0.25"/>
  <cols>
    <col min="1" max="1" width="2.85546875" style="4" customWidth="1"/>
    <col min="2" max="2" width="5.5703125" style="4" customWidth="1"/>
    <col min="3" max="3" width="10.7109375" style="4" customWidth="1"/>
    <col min="4" max="4" width="40.85546875" style="4" customWidth="1"/>
    <col min="5" max="5" width="19.140625" style="4" customWidth="1"/>
    <col min="6" max="6" width="17" style="4" customWidth="1"/>
    <col min="7" max="7" width="17.28515625" style="4" customWidth="1"/>
    <col min="8" max="8" width="22.28515625" style="4" customWidth="1"/>
    <col min="9" max="9" width="18.85546875" style="4" customWidth="1"/>
    <col min="10" max="10" width="20.140625" style="4" customWidth="1"/>
    <col min="11" max="11" width="15.42578125" style="4" customWidth="1"/>
    <col min="12" max="12" width="21.140625" style="4" customWidth="1"/>
    <col min="13" max="13" width="26.140625" style="23" customWidth="1"/>
    <col min="14" max="14" width="9.140625" style="4" customWidth="1"/>
    <col min="15" max="16384" width="9.140625" style="4"/>
  </cols>
  <sheetData>
    <row r="1" spans="1:14" s="3" customFormat="1" ht="16.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6</v>
      </c>
    </row>
    <row r="2" spans="1:14" s="3" customFormat="1" ht="16.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 s="3" customFormat="1" ht="43.5" customHeight="1" x14ac:dyDescent="0.25">
      <c r="A3" s="1"/>
      <c r="B3" s="47" t="s">
        <v>34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4" s="3" customFormat="1" ht="16.5" x14ac:dyDescent="0.25">
      <c r="A4" s="1"/>
      <c r="B4" s="48" t="s">
        <v>0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4" s="3" customFormat="1" ht="16.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 ht="87.75" customHeight="1" x14ac:dyDescent="0.25">
      <c r="B6" s="42" t="s">
        <v>1</v>
      </c>
      <c r="C6" s="42" t="s">
        <v>2</v>
      </c>
      <c r="D6" s="42" t="s">
        <v>8</v>
      </c>
      <c r="E6" s="42" t="s">
        <v>9</v>
      </c>
      <c r="F6" s="42" t="s">
        <v>10</v>
      </c>
      <c r="G6" s="42" t="s">
        <v>11</v>
      </c>
      <c r="H6" s="42" t="s">
        <v>12</v>
      </c>
      <c r="I6" s="42"/>
      <c r="J6" s="42" t="s">
        <v>13</v>
      </c>
      <c r="K6" s="42" t="s">
        <v>14</v>
      </c>
      <c r="L6" s="42" t="s">
        <v>15</v>
      </c>
      <c r="M6" s="27" t="s">
        <v>16</v>
      </c>
      <c r="N6" s="6"/>
    </row>
    <row r="7" spans="1:14" ht="26.25" customHeight="1" x14ac:dyDescent="0.25">
      <c r="B7" s="42"/>
      <c r="C7" s="42"/>
      <c r="D7" s="42"/>
      <c r="E7" s="42"/>
      <c r="F7" s="42"/>
      <c r="G7" s="42"/>
      <c r="H7" s="7" t="s">
        <v>17</v>
      </c>
      <c r="I7" s="7" t="s">
        <v>18</v>
      </c>
      <c r="J7" s="42"/>
      <c r="K7" s="42"/>
      <c r="L7" s="42"/>
      <c r="M7" s="7" t="s">
        <v>19</v>
      </c>
      <c r="N7" s="6"/>
    </row>
    <row r="8" spans="1:14" s="8" customFormat="1" ht="45" x14ac:dyDescent="0.25">
      <c r="B8" s="9">
        <v>1</v>
      </c>
      <c r="C8" s="10" t="s">
        <v>5</v>
      </c>
      <c r="D8" s="32" t="s">
        <v>41</v>
      </c>
      <c r="E8" s="10" t="s">
        <v>3</v>
      </c>
      <c r="F8" s="10" t="s">
        <v>35</v>
      </c>
      <c r="G8" s="10" t="s">
        <v>36</v>
      </c>
      <c r="H8" s="26" t="s">
        <v>37</v>
      </c>
      <c r="I8" s="13">
        <v>206957420</v>
      </c>
      <c r="J8" s="13" t="s">
        <v>27</v>
      </c>
      <c r="K8" s="14">
        <v>1</v>
      </c>
      <c r="L8" s="15">
        <v>6500000</v>
      </c>
      <c r="M8" s="15">
        <f t="shared" ref="M8:M15" si="0">+L8*K8/1000</f>
        <v>6500</v>
      </c>
      <c r="N8" s="16"/>
    </row>
    <row r="9" spans="1:14" s="8" customFormat="1" ht="15.75" x14ac:dyDescent="0.25">
      <c r="B9" s="12"/>
      <c r="C9" s="10"/>
      <c r="D9" s="10"/>
      <c r="E9" s="10"/>
      <c r="F9" s="10"/>
      <c r="G9" s="10"/>
      <c r="H9" s="12"/>
      <c r="I9" s="17"/>
      <c r="J9" s="17"/>
      <c r="K9" s="18"/>
      <c r="L9" s="15"/>
      <c r="M9" s="15">
        <f t="shared" si="0"/>
        <v>0</v>
      </c>
      <c r="N9" s="16"/>
    </row>
    <row r="10" spans="1:14" s="8" customFormat="1" ht="15.75" x14ac:dyDescent="0.25">
      <c r="B10" s="49" t="s">
        <v>20</v>
      </c>
      <c r="C10" s="50"/>
      <c r="D10" s="50"/>
      <c r="E10" s="50"/>
      <c r="F10" s="50"/>
      <c r="G10" s="50"/>
      <c r="H10" s="50"/>
      <c r="I10" s="50"/>
      <c r="J10" s="51"/>
      <c r="K10" s="28">
        <v>1</v>
      </c>
      <c r="L10" s="29">
        <v>6500000</v>
      </c>
      <c r="M10" s="29">
        <f t="shared" si="0"/>
        <v>6500</v>
      </c>
      <c r="N10" s="16"/>
    </row>
    <row r="11" spans="1:14" s="8" customFormat="1" ht="15.75" hidden="1" x14ac:dyDescent="0.25">
      <c r="B11" s="12">
        <v>5</v>
      </c>
      <c r="C11" s="10"/>
      <c r="D11" s="10"/>
      <c r="E11" s="10"/>
      <c r="F11" s="10"/>
      <c r="G11" s="10"/>
      <c r="H11" s="12"/>
      <c r="I11" s="17"/>
      <c r="J11" s="17"/>
      <c r="K11" s="18"/>
      <c r="L11" s="15"/>
      <c r="M11" s="15">
        <f t="shared" si="0"/>
        <v>0</v>
      </c>
      <c r="N11" s="16"/>
    </row>
    <row r="12" spans="1:14" ht="15.75" hidden="1" x14ac:dyDescent="0.25">
      <c r="B12" s="12">
        <v>6</v>
      </c>
      <c r="C12" s="10"/>
      <c r="D12" s="10"/>
      <c r="E12" s="10"/>
      <c r="F12" s="10"/>
      <c r="G12" s="10"/>
      <c r="H12" s="12"/>
      <c r="I12" s="17"/>
      <c r="J12" s="17"/>
      <c r="K12" s="18"/>
      <c r="L12" s="15"/>
      <c r="M12" s="15">
        <f t="shared" si="0"/>
        <v>0</v>
      </c>
      <c r="N12" s="6"/>
    </row>
    <row r="13" spans="1:14" ht="15.75" hidden="1" x14ac:dyDescent="0.25">
      <c r="B13" s="12">
        <v>7</v>
      </c>
      <c r="C13" s="10"/>
      <c r="D13" s="10"/>
      <c r="E13" s="10"/>
      <c r="F13" s="10"/>
      <c r="G13" s="10"/>
      <c r="H13" s="12"/>
      <c r="I13" s="17"/>
      <c r="J13" s="17"/>
      <c r="K13" s="18"/>
      <c r="L13" s="15"/>
      <c r="M13" s="15">
        <f t="shared" si="0"/>
        <v>0</v>
      </c>
      <c r="N13" s="6"/>
    </row>
    <row r="14" spans="1:14" ht="15.75" hidden="1" x14ac:dyDescent="0.25">
      <c r="B14" s="12">
        <v>8</v>
      </c>
      <c r="C14" s="10"/>
      <c r="D14" s="10"/>
      <c r="E14" s="10"/>
      <c r="F14" s="10"/>
      <c r="G14" s="10"/>
      <c r="H14" s="12"/>
      <c r="I14" s="17"/>
      <c r="J14" s="17"/>
      <c r="K14" s="18"/>
      <c r="L14" s="15"/>
      <c r="M14" s="15">
        <f t="shared" si="0"/>
        <v>0</v>
      </c>
      <c r="N14" s="6"/>
    </row>
    <row r="15" spans="1:14" ht="15.75" hidden="1" x14ac:dyDescent="0.25">
      <c r="B15" s="12"/>
      <c r="C15" s="10"/>
      <c r="D15" s="10"/>
      <c r="E15" s="10"/>
      <c r="F15" s="10"/>
      <c r="G15" s="10"/>
      <c r="H15" s="12"/>
      <c r="I15" s="17"/>
      <c r="J15" s="17"/>
      <c r="K15" s="18"/>
      <c r="L15" s="15"/>
      <c r="M15" s="15">
        <f t="shared" si="0"/>
        <v>0</v>
      </c>
      <c r="N15" s="6"/>
    </row>
    <row r="16" spans="1:14" ht="15.75" hidden="1" x14ac:dyDescent="0.25">
      <c r="B16" s="43" t="s">
        <v>20</v>
      </c>
      <c r="C16" s="44"/>
      <c r="D16" s="44"/>
      <c r="E16" s="44"/>
      <c r="F16" s="44"/>
      <c r="G16" s="44"/>
      <c r="H16" s="44"/>
      <c r="I16" s="44"/>
      <c r="J16" s="45"/>
      <c r="K16" s="19">
        <f>SUM(K8:K15)</f>
        <v>2</v>
      </c>
      <c r="L16" s="20">
        <f>SUM(L8:L15)</f>
        <v>13000000</v>
      </c>
      <c r="M16" s="20">
        <f>SUM(M8:M15)</f>
        <v>13000</v>
      </c>
      <c r="N16" s="6"/>
    </row>
    <row r="17" spans="2:14" ht="15.75" x14ac:dyDescent="0.25">
      <c r="L17" s="22"/>
      <c r="N17" s="6"/>
    </row>
    <row r="18" spans="2:14" s="21" customFormat="1" ht="22.5" customHeight="1" x14ac:dyDescent="0.25">
      <c r="B18" s="46" t="s">
        <v>21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</row>
    <row r="19" spans="2:14" x14ac:dyDescent="0.25">
      <c r="L19" s="24"/>
    </row>
    <row r="20" spans="2:14" ht="29.25" customHeight="1" x14ac:dyDescent="0.25">
      <c r="L20" s="24"/>
      <c r="M20" s="25"/>
    </row>
    <row r="21" spans="2:14" x14ac:dyDescent="0.25">
      <c r="L21" s="22"/>
    </row>
    <row r="22" spans="2:14" x14ac:dyDescent="0.25">
      <c r="L22" s="22"/>
    </row>
    <row r="24" spans="2:14" x14ac:dyDescent="0.25">
      <c r="L24" s="22"/>
    </row>
    <row r="25" spans="2:14" x14ac:dyDescent="0.25">
      <c r="L25" s="22"/>
    </row>
  </sheetData>
  <mergeCells count="15">
    <mergeCell ref="K6:K7"/>
    <mergeCell ref="L6:L7"/>
    <mergeCell ref="B16:J16"/>
    <mergeCell ref="B18:M18"/>
    <mergeCell ref="B3:M3"/>
    <mergeCell ref="B4:M4"/>
    <mergeCell ref="B6:B7"/>
    <mergeCell ref="C6:C7"/>
    <mergeCell ref="D6:D7"/>
    <mergeCell ref="E6:E7"/>
    <mergeCell ref="F6:F7"/>
    <mergeCell ref="G6:G7"/>
    <mergeCell ref="H6:I6"/>
    <mergeCell ref="J6:J7"/>
    <mergeCell ref="B10:J10"/>
  </mergeCells>
  <pageMargins left="0.11811023622047245" right="0.31496062992125984" top="0.15748031496062992" bottom="0.35433070866141736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view="pageBreakPreview" zoomScaleNormal="100" zoomScaleSheetLayoutView="100" workbookViewId="0">
      <selection activeCell="B4" sqref="B4:M4"/>
    </sheetView>
  </sheetViews>
  <sheetFormatPr defaultRowHeight="15" x14ac:dyDescent="0.25"/>
  <cols>
    <col min="1" max="1" width="2.85546875" style="4" customWidth="1"/>
    <col min="2" max="2" width="5.5703125" style="4" customWidth="1"/>
    <col min="3" max="3" width="10.7109375" style="4" customWidth="1"/>
    <col min="4" max="4" width="40.85546875" style="4" customWidth="1"/>
    <col min="5" max="5" width="19.140625" style="4" customWidth="1"/>
    <col min="6" max="6" width="17" style="4" customWidth="1"/>
    <col min="7" max="7" width="17.28515625" style="4" customWidth="1"/>
    <col min="8" max="8" width="22.28515625" style="4" customWidth="1"/>
    <col min="9" max="9" width="18.85546875" style="4" customWidth="1"/>
    <col min="10" max="10" width="20.140625" style="4" customWidth="1"/>
    <col min="11" max="11" width="15.42578125" style="4" customWidth="1"/>
    <col min="12" max="12" width="21.140625" style="4" customWidth="1"/>
    <col min="13" max="13" width="26.140625" style="23" customWidth="1"/>
    <col min="14" max="14" width="9.140625" style="4" customWidth="1"/>
    <col min="15" max="16384" width="9.140625" style="4"/>
  </cols>
  <sheetData>
    <row r="1" spans="1:14" s="3" customFormat="1" ht="16.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6</v>
      </c>
    </row>
    <row r="2" spans="1:14" s="3" customFormat="1" ht="16.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 s="3" customFormat="1" ht="43.5" customHeight="1" x14ac:dyDescent="0.25">
      <c r="A3" s="1"/>
      <c r="B3" s="47" t="s">
        <v>47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4" s="3" customFormat="1" ht="16.5" x14ac:dyDescent="0.25">
      <c r="A4" s="1"/>
      <c r="B4" s="48" t="s">
        <v>0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4" s="3" customFormat="1" ht="16.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 ht="87.75" customHeight="1" x14ac:dyDescent="0.25">
      <c r="B6" s="42" t="s">
        <v>1</v>
      </c>
      <c r="C6" s="42" t="s">
        <v>2</v>
      </c>
      <c r="D6" s="42" t="s">
        <v>8</v>
      </c>
      <c r="E6" s="42" t="s">
        <v>9</v>
      </c>
      <c r="F6" s="42" t="s">
        <v>10</v>
      </c>
      <c r="G6" s="42" t="s">
        <v>11</v>
      </c>
      <c r="H6" s="42" t="s">
        <v>12</v>
      </c>
      <c r="I6" s="42"/>
      <c r="J6" s="42" t="s">
        <v>13</v>
      </c>
      <c r="K6" s="42" t="s">
        <v>14</v>
      </c>
      <c r="L6" s="42" t="s">
        <v>15</v>
      </c>
      <c r="M6" s="31" t="s">
        <v>16</v>
      </c>
      <c r="N6" s="6"/>
    </row>
    <row r="7" spans="1:14" ht="26.25" customHeight="1" x14ac:dyDescent="0.25">
      <c r="B7" s="42"/>
      <c r="C7" s="42"/>
      <c r="D7" s="42"/>
      <c r="E7" s="42"/>
      <c r="F7" s="42"/>
      <c r="G7" s="42"/>
      <c r="H7" s="7" t="s">
        <v>17</v>
      </c>
      <c r="I7" s="7" t="s">
        <v>18</v>
      </c>
      <c r="J7" s="42"/>
      <c r="K7" s="42"/>
      <c r="L7" s="42"/>
      <c r="M7" s="7" t="s">
        <v>19</v>
      </c>
      <c r="N7" s="6"/>
    </row>
    <row r="8" spans="1:14" s="8" customFormat="1" ht="45" x14ac:dyDescent="0.25">
      <c r="B8" s="33">
        <v>1</v>
      </c>
      <c r="C8" s="34" t="s">
        <v>43</v>
      </c>
      <c r="D8" s="35" t="s">
        <v>44</v>
      </c>
      <c r="E8" s="34" t="s">
        <v>3</v>
      </c>
      <c r="F8" s="34" t="s">
        <v>35</v>
      </c>
      <c r="G8" s="34" t="s">
        <v>45</v>
      </c>
      <c r="H8" s="36" t="s">
        <v>46</v>
      </c>
      <c r="I8" s="37">
        <v>308438001</v>
      </c>
      <c r="J8" s="37"/>
      <c r="K8" s="38">
        <v>1</v>
      </c>
      <c r="L8" s="39">
        <v>28950000</v>
      </c>
      <c r="M8" s="39">
        <f t="shared" ref="M8" si="0">+L8*K8/1000</f>
        <v>28950</v>
      </c>
      <c r="N8" s="16"/>
    </row>
    <row r="9" spans="1:14" s="8" customFormat="1" ht="15.75" x14ac:dyDescent="0.25">
      <c r="B9" s="12"/>
      <c r="C9" s="10"/>
      <c r="D9" s="10"/>
      <c r="E9" s="10"/>
      <c r="F9" s="10"/>
      <c r="G9" s="10"/>
      <c r="H9" s="12"/>
      <c r="I9" s="17"/>
      <c r="J9" s="17"/>
      <c r="K9" s="18"/>
      <c r="L9" s="15"/>
      <c r="M9" s="15">
        <f t="shared" ref="M9:M15" si="1">+L9*K9/1000</f>
        <v>0</v>
      </c>
      <c r="N9" s="16"/>
    </row>
    <row r="10" spans="1:14" s="8" customFormat="1" ht="15.75" customHeight="1" x14ac:dyDescent="0.25">
      <c r="B10" s="52" t="s">
        <v>20</v>
      </c>
      <c r="C10" s="53"/>
      <c r="D10" s="53"/>
      <c r="E10" s="53"/>
      <c r="F10" s="53"/>
      <c r="G10" s="53"/>
      <c r="H10" s="53"/>
      <c r="I10" s="53"/>
      <c r="J10" s="54"/>
      <c r="K10" s="40">
        <v>1</v>
      </c>
      <c r="L10" s="39">
        <v>28950000</v>
      </c>
      <c r="M10" s="41">
        <f>+L8*K8/1000</f>
        <v>28950</v>
      </c>
      <c r="N10" s="16"/>
    </row>
    <row r="11" spans="1:14" s="8" customFormat="1" ht="15.75" hidden="1" x14ac:dyDescent="0.25">
      <c r="B11" s="12">
        <v>5</v>
      </c>
      <c r="C11" s="10"/>
      <c r="D11" s="10"/>
      <c r="E11" s="10"/>
      <c r="F11" s="10"/>
      <c r="G11" s="10"/>
      <c r="H11" s="12"/>
      <c r="I11" s="17"/>
      <c r="J11" s="17"/>
      <c r="K11" s="18"/>
      <c r="L11" s="15"/>
      <c r="M11" s="15">
        <f t="shared" si="1"/>
        <v>0</v>
      </c>
      <c r="N11" s="16"/>
    </row>
    <row r="12" spans="1:14" ht="15.75" hidden="1" x14ac:dyDescent="0.25">
      <c r="B12" s="12">
        <v>6</v>
      </c>
      <c r="C12" s="10"/>
      <c r="D12" s="10"/>
      <c r="E12" s="10"/>
      <c r="F12" s="10"/>
      <c r="G12" s="10"/>
      <c r="H12" s="12"/>
      <c r="I12" s="17"/>
      <c r="J12" s="17"/>
      <c r="K12" s="18"/>
      <c r="L12" s="15"/>
      <c r="M12" s="15">
        <f t="shared" si="1"/>
        <v>0</v>
      </c>
      <c r="N12" s="6"/>
    </row>
    <row r="13" spans="1:14" ht="15.75" hidden="1" x14ac:dyDescent="0.25">
      <c r="B13" s="12">
        <v>7</v>
      </c>
      <c r="C13" s="10"/>
      <c r="D13" s="10"/>
      <c r="E13" s="10"/>
      <c r="F13" s="10"/>
      <c r="G13" s="10"/>
      <c r="H13" s="12"/>
      <c r="I13" s="17"/>
      <c r="J13" s="17"/>
      <c r="K13" s="18"/>
      <c r="L13" s="15"/>
      <c r="M13" s="15">
        <f t="shared" si="1"/>
        <v>0</v>
      </c>
      <c r="N13" s="6"/>
    </row>
    <row r="14" spans="1:14" ht="15.75" hidden="1" x14ac:dyDescent="0.25">
      <c r="B14" s="12">
        <v>8</v>
      </c>
      <c r="C14" s="10"/>
      <c r="D14" s="10"/>
      <c r="E14" s="10"/>
      <c r="F14" s="10"/>
      <c r="G14" s="10"/>
      <c r="H14" s="12"/>
      <c r="I14" s="17"/>
      <c r="J14" s="17"/>
      <c r="K14" s="18"/>
      <c r="L14" s="15"/>
      <c r="M14" s="15">
        <f t="shared" si="1"/>
        <v>0</v>
      </c>
      <c r="N14" s="6"/>
    </row>
    <row r="15" spans="1:14" ht="15.75" hidden="1" x14ac:dyDescent="0.25">
      <c r="B15" s="12"/>
      <c r="C15" s="10"/>
      <c r="D15" s="10"/>
      <c r="E15" s="10"/>
      <c r="F15" s="10"/>
      <c r="G15" s="10"/>
      <c r="H15" s="12"/>
      <c r="I15" s="17"/>
      <c r="J15" s="17"/>
      <c r="K15" s="18"/>
      <c r="L15" s="15"/>
      <c r="M15" s="15">
        <f t="shared" si="1"/>
        <v>0</v>
      </c>
      <c r="N15" s="6"/>
    </row>
    <row r="16" spans="1:14" ht="15.75" hidden="1" x14ac:dyDescent="0.25">
      <c r="B16" s="43" t="s">
        <v>20</v>
      </c>
      <c r="C16" s="44"/>
      <c r="D16" s="44"/>
      <c r="E16" s="44"/>
      <c r="F16" s="44"/>
      <c r="G16" s="44"/>
      <c r="H16" s="44"/>
      <c r="I16" s="44"/>
      <c r="J16" s="45"/>
      <c r="K16" s="19">
        <f>SUM(K8:K15)</f>
        <v>2</v>
      </c>
      <c r="L16" s="20">
        <f>SUM(L8:L15)</f>
        <v>57900000</v>
      </c>
      <c r="M16" s="20">
        <f>SUM(M8:M15)</f>
        <v>57900</v>
      </c>
      <c r="N16" s="6"/>
    </row>
    <row r="17" spans="2:14" ht="15.75" x14ac:dyDescent="0.25">
      <c r="L17" s="22"/>
      <c r="N17" s="6"/>
    </row>
    <row r="18" spans="2:14" s="21" customFormat="1" ht="22.5" customHeight="1" x14ac:dyDescent="0.25">
      <c r="B18" s="46" t="s">
        <v>21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</row>
    <row r="19" spans="2:14" x14ac:dyDescent="0.25">
      <c r="L19" s="24"/>
    </row>
    <row r="20" spans="2:14" ht="29.25" customHeight="1" x14ac:dyDescent="0.25">
      <c r="L20" s="24"/>
      <c r="M20" s="25"/>
    </row>
    <row r="21" spans="2:14" x14ac:dyDescent="0.25">
      <c r="L21" s="22"/>
    </row>
    <row r="22" spans="2:14" x14ac:dyDescent="0.25">
      <c r="L22" s="22"/>
    </row>
    <row r="24" spans="2:14" x14ac:dyDescent="0.25">
      <c r="L24" s="22"/>
    </row>
    <row r="25" spans="2:14" x14ac:dyDescent="0.25">
      <c r="L25" s="22"/>
    </row>
  </sheetData>
  <mergeCells count="15">
    <mergeCell ref="B3:M3"/>
    <mergeCell ref="B4:M4"/>
    <mergeCell ref="B6:B7"/>
    <mergeCell ref="C6:C7"/>
    <mergeCell ref="D6:D7"/>
    <mergeCell ref="E6:E7"/>
    <mergeCell ref="F6:F7"/>
    <mergeCell ref="G6:G7"/>
    <mergeCell ref="H6:I6"/>
    <mergeCell ref="J6:J7"/>
    <mergeCell ref="K6:K7"/>
    <mergeCell ref="L6:L7"/>
    <mergeCell ref="B10:J10"/>
    <mergeCell ref="B16:J16"/>
    <mergeCell ref="B18:M18"/>
  </mergeCells>
  <pageMargins left="0.11811023622047245" right="0.31496062992125984" top="0.15748031496062992" bottom="0.35433070866141736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4 илова-асосий воситалар (1-кв)</vt:lpstr>
      <vt:lpstr>4 илова-асосий воситалар (2-кв)</vt:lpstr>
      <vt:lpstr>4 илова-асосий воситалар (3-кв)</vt:lpstr>
      <vt:lpstr>4 илова-асосий воситалар (4-кв)</vt:lpstr>
      <vt:lpstr>'4 илова-асосий воситалар (1-кв)'!Заголовки_для_печати</vt:lpstr>
      <vt:lpstr>'4 илова-асосий воситалар (2-кв)'!Заголовки_для_печати</vt:lpstr>
      <vt:lpstr>'4 илова-асосий воситалар (3-кв)'!Заголовки_для_печати</vt:lpstr>
      <vt:lpstr>'4 илова-асосий воситалар (4-кв)'!Заголовки_для_печати</vt:lpstr>
      <vt:lpstr>'4 илова-асосий воситалар (1-кв)'!Область_печати</vt:lpstr>
      <vt:lpstr>'4 илова-асосий воситалар (2-кв)'!Область_печати</vt:lpstr>
      <vt:lpstr>'4 илова-асосий воситалар (3-кв)'!Область_печати</vt:lpstr>
      <vt:lpstr>'4 илова-асосий воситалар (4-кв)'!Область_печати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Suyunov Fozil</dc:creator>
  <cp:lastModifiedBy>Suyunov Fozil</cp:lastModifiedBy>
  <dcterms:created xsi:type="dcterms:W3CDTF">2022-12-30T13:52:16Z</dcterms:created>
  <dcterms:modified xsi:type="dcterms:W3CDTF">2026-01-05T15:16:14Z</dcterms:modified>
</cp:coreProperties>
</file>