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B8FE40F-2911-436F-986D-3CF2F9AA1F8A}" xr6:coauthVersionLast="47" xr6:coauthVersionMax="47" xr10:uidLastSave="{00000000-0000-0000-0000-000000000000}"/>
  <bookViews>
    <workbookView xWindow="-108" yWindow="-108" windowWidth="30936" windowHeight="16776" activeTab="10" xr2:uid="{00000000-000D-0000-FFFF-FFFF00000000}"/>
  </bookViews>
  <sheets>
    <sheet name="1-илова" sheetId="27" r:id="rId1"/>
    <sheet name="2-Илова" sheetId="21" r:id="rId2"/>
    <sheet name="3-Илова" sheetId="80" r:id="rId3"/>
    <sheet name="4-Илова" sheetId="81" r:id="rId4"/>
    <sheet name="5-Илова" sheetId="82" r:id="rId5"/>
    <sheet name="6-Илова" sheetId="25" r:id="rId6"/>
    <sheet name="8-Илова " sheetId="26" r:id="rId7"/>
    <sheet name="Штат контин.т ижроси" sheetId="73" r:id="rId8"/>
    <sheet name="Баланс" sheetId="77" r:id="rId9"/>
    <sheet name="Остаток и поступления" sheetId="74" r:id="rId10"/>
    <sheet name="Кассовые расходы" sheetId="75" r:id="rId11"/>
    <sheet name="Лист1" sheetId="83" r:id="rId12"/>
    <sheet name="Фактические расходы" sheetId="76" r:id="rId13"/>
    <sheet name="ДЕБИТОРСКАЯ" sheetId="78" r:id="rId14"/>
    <sheet name="КРЕДИТОРСКАЯ" sheetId="79" r:id="rId15"/>
  </sheets>
  <definedNames>
    <definedName name="_xlnm._FilterDatabase" localSheetId="4" hidden="1">'5-Илова'!$A$6:$Q$81</definedName>
    <definedName name="_xlnm._FilterDatabase" localSheetId="8" hidden="1">Баланс!$A$18:$I$381</definedName>
    <definedName name="BudgetType" localSheetId="7">'Штат контин.т ижроси'!$E$10</definedName>
    <definedName name="BudgetType">#REF!</definedName>
    <definedName name="Chapter" localSheetId="7">'Штат контин.т ижроси'!$I$8</definedName>
    <definedName name="Chapter">#REF!</definedName>
    <definedName name="ChapterCode">#REF!</definedName>
    <definedName name="ChapterName" localSheetId="7">'Штат контин.т ижроси'!$E$7</definedName>
    <definedName name="ChapterName">#REF!</definedName>
    <definedName name="CommonOrgType" localSheetId="7">'Штат контин.т ижроси'!$E$9</definedName>
    <definedName name="CommonOrgType">#REF!</definedName>
    <definedName name="Date" localSheetId="7">'Штат контин.т ижроси'!$E$3</definedName>
    <definedName name="Date">#REF!</definedName>
    <definedName name="FinancingLevel" localSheetId="0">#REF!</definedName>
    <definedName name="FinancingLevel" localSheetId="7">#REF!</definedName>
    <definedName name="FinancingLevel">#REF!</definedName>
    <definedName name="FunctionalItem" localSheetId="0">#REF!</definedName>
    <definedName name="FunctionalItem" localSheetId="7">#REF!</definedName>
    <definedName name="FunctionalItem">#REF!</definedName>
    <definedName name="Header" localSheetId="7">'Штат контин.т ижроси'!$A$1</definedName>
    <definedName name="Header">#REF!</definedName>
    <definedName name="HeaderOrganization" localSheetId="0">#REF!</definedName>
    <definedName name="HeaderOrganization" localSheetId="7">#REF!</definedName>
    <definedName name="HeaderOrganization">#REF!</definedName>
    <definedName name="ImportRow" localSheetId="0">#REF!</definedName>
    <definedName name="ImportRow" localSheetId="8">Баланс!$A$15:$D$15</definedName>
    <definedName name="ImportRow" localSheetId="7">'Штат контин.т ижроси'!#REF!</definedName>
    <definedName name="ImportRow">#REF!</definedName>
    <definedName name="ImportRowAct" localSheetId="0">#REF!</definedName>
    <definedName name="ImportRowAct" localSheetId="7">#REF!</definedName>
    <definedName name="ImportRowAct">#REF!</definedName>
    <definedName name="ImportRowActTotal" localSheetId="0">#REF!</definedName>
    <definedName name="ImportRowActTotal" localSheetId="7">#REF!</definedName>
    <definedName name="ImportRowActTotal">#REF!</definedName>
    <definedName name="ImportRowCash" localSheetId="0">#REF!</definedName>
    <definedName name="ImportRowCash" localSheetId="7">#REF!</definedName>
    <definedName name="ImportRowCash">#REF!</definedName>
    <definedName name="ImportRowCashTotal" localSheetId="0">#REF!</definedName>
    <definedName name="ImportRowCashTotal" localSheetId="7">#REF!</definedName>
    <definedName name="ImportRowCashTotal">#REF!</definedName>
    <definedName name="ImportRowPage1">#REF!</definedName>
    <definedName name="ImportRowPage1Total">#REF!</definedName>
    <definedName name="ImportRowPage2">#REF!</definedName>
    <definedName name="ImportRowPage2Total">#REF!</definedName>
    <definedName name="ImportRowRest" localSheetId="0">#REF!</definedName>
    <definedName name="ImportRowRest" localSheetId="7">#REF!</definedName>
    <definedName name="ImportRowRest">#REF!</definedName>
    <definedName name="ImportRowTotal" localSheetId="0">#REF!</definedName>
    <definedName name="ImportRowTotal" localSheetId="7">#REF!</definedName>
    <definedName name="ImportRowTotal">#REF!</definedName>
    <definedName name="ImportRowTotalAct" localSheetId="0">#REF!</definedName>
    <definedName name="ImportRowTotalAct" localSheetId="7">#REF!</definedName>
    <definedName name="ImportRowTotalAct">#REF!</definedName>
    <definedName name="ImportSheet" localSheetId="8">Баланс!$A$19:$D$381</definedName>
    <definedName name="ImportSheet">#REF!</definedName>
    <definedName name="isSum" localSheetId="8">Баланс!$B$10</definedName>
    <definedName name="isSum">#REF!</definedName>
    <definedName name="OnDate" localSheetId="0">#REF!</definedName>
    <definedName name="OnDate" localSheetId="8">Баланс!$A$6</definedName>
    <definedName name="OnDate" localSheetId="7">#REF!</definedName>
    <definedName name="OnDate">#REF!</definedName>
    <definedName name="OrgAccount" localSheetId="8">Баланс!$B$13</definedName>
    <definedName name="OrgAccount">#REF!</definedName>
    <definedName name="Organization" localSheetId="0">#REF!</definedName>
    <definedName name="Organization" localSheetId="8">Баланс!$B$8</definedName>
    <definedName name="Organization" localSheetId="7">#REF!</definedName>
    <definedName name="Organization">#REF!</definedName>
    <definedName name="OrganizationHR" localSheetId="8">Баланс!$A$13:$D$13</definedName>
    <definedName name="OrganizationHR">#REF!</definedName>
    <definedName name="OrganizationName" localSheetId="7">'Штат контин.т ижроси'!$E$5</definedName>
    <definedName name="OrganizationName">#REF!</definedName>
    <definedName name="OrganizationЛШ" localSheetId="8">Баланс!$A$13:$D$13</definedName>
    <definedName name="OrganizationЛШ">#REF!</definedName>
    <definedName name="Period" localSheetId="0">#REF!</definedName>
    <definedName name="Period" localSheetId="8">Баланс!$B$9</definedName>
    <definedName name="Period" localSheetId="7">'Штат контин.т ижроси'!$E$6</definedName>
    <definedName name="Period">#REF!</definedName>
    <definedName name="Section" localSheetId="7">'Штат контин.т ижроси'!$E$8</definedName>
    <definedName name="Section">#REF!</definedName>
    <definedName name="SettlementCode" localSheetId="0">#REF!</definedName>
    <definedName name="SettlementCode" localSheetId="7">#REF!</definedName>
    <definedName name="SettlementCode">#REF!</definedName>
    <definedName name="SmallSection" localSheetId="7">'Штат контин.т ижроси'!$G$8</definedName>
    <definedName name="SmallSection">#REF!</definedName>
    <definedName name="Unit">#REF!</definedName>
    <definedName name="_xlnm.Print_Area" localSheetId="0">'1-илова'!$A$1:$G$22</definedName>
    <definedName name="_xlnm.Print_Area" localSheetId="1">'2-Илова'!$A$1:$J$13</definedName>
    <definedName name="_xlnm.Print_Area" localSheetId="2">'3-Илова'!$A$1:$F$14</definedName>
    <definedName name="_xlnm.Print_Area" localSheetId="4">'5-Илова'!$A$1:$L$80</definedName>
    <definedName name="_xlnm.Print_Area" localSheetId="6">'8-Илова '!$A$1:$K$27</definedName>
    <definedName name="_xlnm.Print_Area" localSheetId="7">'Штат контин.т ижроси'!$A$1:$I$44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0" i="82" l="1"/>
  <c r="L79" i="82"/>
  <c r="L78" i="82"/>
  <c r="L77" i="82"/>
  <c r="L76" i="82"/>
  <c r="L75" i="82"/>
  <c r="L74" i="82"/>
  <c r="L73" i="82"/>
  <c r="L72" i="82"/>
  <c r="L71" i="82"/>
  <c r="L70" i="82"/>
  <c r="L69" i="82"/>
  <c r="L68" i="82"/>
  <c r="L67" i="82"/>
  <c r="L66" i="82"/>
  <c r="L65" i="82"/>
  <c r="L64" i="82"/>
  <c r="L63" i="82"/>
  <c r="L62" i="82"/>
  <c r="L61" i="82"/>
  <c r="L60" i="82"/>
  <c r="L59" i="82"/>
  <c r="L58" i="82"/>
  <c r="L57" i="82"/>
  <c r="L56" i="82"/>
  <c r="L55" i="82"/>
  <c r="L54" i="82"/>
  <c r="L53" i="82"/>
  <c r="L52" i="82"/>
  <c r="L51" i="82"/>
  <c r="L50" i="82"/>
  <c r="L49" i="82"/>
  <c r="L48" i="82"/>
  <c r="L47" i="82"/>
  <c r="L46" i="82"/>
  <c r="L45" i="82"/>
  <c r="L44" i="82"/>
  <c r="L43" i="82"/>
  <c r="L42" i="82"/>
  <c r="L41" i="82"/>
  <c r="L40" i="82"/>
  <c r="L39" i="82"/>
  <c r="L38" i="82"/>
  <c r="L37" i="82"/>
  <c r="L36" i="82"/>
  <c r="L35" i="82"/>
  <c r="L34" i="82"/>
  <c r="L33" i="82"/>
  <c r="L32" i="82"/>
  <c r="L31" i="82"/>
  <c r="L30" i="82"/>
  <c r="L29" i="82"/>
  <c r="L28" i="82"/>
  <c r="L27" i="82"/>
  <c r="L26" i="82"/>
  <c r="L25" i="82"/>
  <c r="L24" i="82"/>
  <c r="L23" i="82"/>
  <c r="L22" i="82"/>
  <c r="L21" i="82"/>
  <c r="L20" i="82"/>
  <c r="L19" i="82"/>
  <c r="L18" i="82"/>
  <c r="L17" i="82"/>
  <c r="L16" i="82"/>
  <c r="L15" i="82"/>
  <c r="L14" i="82"/>
  <c r="L13" i="82"/>
  <c r="L12" i="82"/>
  <c r="L11" i="82"/>
  <c r="L10" i="82"/>
  <c r="L9" i="82"/>
  <c r="L8" i="82"/>
  <c r="L7" i="82"/>
  <c r="L6" i="81"/>
  <c r="L7" i="81" s="1"/>
  <c r="E7" i="80"/>
  <c r="D41" i="77" l="1"/>
  <c r="C41" i="77"/>
  <c r="E68" i="75"/>
  <c r="F68" i="75"/>
  <c r="G68" i="75"/>
  <c r="H68" i="75"/>
  <c r="I68" i="75"/>
  <c r="J68" i="75"/>
  <c r="K68" i="75"/>
  <c r="L68" i="75"/>
  <c r="M68" i="75"/>
  <c r="C19" i="27"/>
  <c r="C18" i="27"/>
  <c r="C17" i="27"/>
  <c r="C15" i="27"/>
  <c r="C14" i="27" l="1"/>
  <c r="C13" i="27"/>
  <c r="C22" i="27"/>
  <c r="C21" i="27"/>
  <c r="C20" i="27"/>
  <c r="C16" i="27"/>
  <c r="F12" i="27"/>
  <c r="E12" i="27"/>
  <c r="D12" i="27"/>
  <c r="C12" i="27" l="1"/>
</calcChain>
</file>

<file path=xl/sharedStrings.xml><?xml version="1.0" encoding="utf-8"?>
<sst xmlns="http://schemas.openxmlformats.org/spreadsheetml/2006/main" count="2496" uniqueCount="1365">
  <si>
    <t>Ўз.Рес. Транспорт вазирлиги</t>
  </si>
  <si>
    <t/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</si>
  <si>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</si>
  <si>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>Т/р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</si>
  <si>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</si>
  <si>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</si>
  <si>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</si>
  <si>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</si>
  <si>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Пудратчи тўғрисида маълумотлар</t>
  </si>
  <si>
    <t>Лойихани амалга ошириш қиймати (минг сўм)</t>
  </si>
  <si>
    <t>шундан ўзлаштарилган маблағлар (минг сўм)</t>
  </si>
  <si>
    <t>Лойихани молиялаш-тириш манбаси (бюджет/ бюджетдан ташқари маблағлар)</t>
  </si>
  <si>
    <t>Пудратчи номи</t>
  </si>
  <si>
    <t>Корхона СТИРи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</si>
  <si>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</si>
  <si>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</si>
  <si>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</si>
  <si>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</si>
  <si>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</si>
  <si>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</si>
  <si>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</si>
  <si>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</si>
  <si>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асосий воситалар харид қилиш</t>
  </si>
  <si>
    <t>Бюджет ва бюджетдан ташқари маблағлар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</si>
  <si>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</si>
  <si>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</si>
  <si>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</si>
  <si>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Бюджет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</si>
  <si>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</si>
  <si>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>Харид қилинган товарлар ва хизматлар номи</t>
  </si>
  <si>
    <t>Молиялаштириш манбаси*</t>
  </si>
  <si>
    <t>Ҳарид жараёнини амалга ошириш тури</t>
  </si>
  <si>
    <t>Лот/шартнома рақами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</si>
  <si>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</si>
  <si>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</si>
  <si>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</si>
  <si>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</si>
  <si>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</si>
  <si>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Тадбир номи</t>
  </si>
  <si>
    <t>Шартноманинг умумий қиймати 
(минг сўм)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</si>
  <si>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</si>
  <si>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Объект номи ва манзили</t>
  </si>
  <si>
    <t>Амалга ошириш муддати</t>
  </si>
  <si>
    <t>Ўлчов бирлиги</t>
  </si>
  <si>
    <t>Лойиҳа қуввати</t>
  </si>
  <si>
    <t>Режалаштирилган маблағ</t>
  </si>
  <si>
    <t>Молиялаш-тирилган маблағ
(минг сўм)</t>
  </si>
  <si>
    <t>Бажарилган ишлар ва харажатларнинг миқдори
 (минг сўм)</t>
  </si>
  <si>
    <t>Ажратилган маблағнинг ўзлаш-тирилиши (%)</t>
  </si>
  <si>
    <t>Дастурга киритиш учун асос</t>
  </si>
  <si>
    <t>Йил бошида учун тасдиқланган дастур асосида
(минг сўм)</t>
  </si>
  <si>
    <t>Йил давомида
қўшимча ажратилган маблағлар асосида
(минг сўм)</t>
  </si>
  <si>
    <t>Янги қурилиш</t>
  </si>
  <si>
    <t>II</t>
  </si>
  <si>
    <t>Реконструкция</t>
  </si>
  <si>
    <t>III</t>
  </si>
  <si>
    <t>Жиҳозлаш</t>
  </si>
  <si>
    <t>IV</t>
  </si>
  <si>
    <t>Кейинги йиллар лойиҳа қидирув ишлари учун</t>
  </si>
  <si>
    <t>V</t>
  </si>
  <si>
    <t>Кредитор қарздорликни қоплаш</t>
  </si>
  <si>
    <t>VI</t>
  </si>
  <si>
    <t>Мукаммал таъмирлаш</t>
  </si>
  <si>
    <t>УзРТСБ</t>
  </si>
  <si>
    <t>Харид қилинган товарлар (хизматлар) жами миқдори (ҳажми) қиймати</t>
  </si>
  <si>
    <t>Тўғридан-тўғри шартнома                   (УП 3953)</t>
  </si>
  <si>
    <t>Ягона етказиб берувчи билан тўғридан-тўғри шартнома</t>
  </si>
  <si>
    <t>Ўзбекистон Республикасининг Давлат бюджетидан молиялаштириладиган ижтимоий ва ишлаб чиқариш</t>
  </si>
  <si>
    <t>инфратузилмасини ривожлантириш дастурлари мавжуд эмас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</si>
  <si>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</si>
  <si>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>МАЪЛУМОТ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</si>
  <si>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</si>
  <si>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</si>
  <si>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</si>
  <si>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</si>
  <si>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</si>
  <si>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</si>
  <si>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</si>
  <si>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</si>
  <si>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</si>
  <si>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мавжуд эмас</t>
  </si>
  <si>
    <t xml:space="preserve">Ўзбекистон Республикаси Транспорт вазирлиги марказий аппарати </t>
  </si>
  <si>
    <t xml:space="preserve"> Фуқаро авиацияси агентлиги </t>
  </si>
  <si>
    <t xml:space="preserve">Транспорт ва логистика муаммоларини ўрганиш маркази </t>
  </si>
  <si>
    <t>Тошкент давлат транспорт университети</t>
  </si>
  <si>
    <t>Қорақалпоғистон Республикаси ва Хоразм вилоятида истиқомат пенсия ва нафақа олувчилар, ногиронлиги бўлган шахслар учун темир йўл ва авиайўловчилар чипталарини имтиёзли сотишдан кўрган зарарларини субсидиялаш</t>
  </si>
  <si>
    <t>Фарғона шаҳридан Сўх туманига кичик авиация транспорти қатнови бўйича кўрилган зарарларни қоплаш учун харажатлар</t>
  </si>
  <si>
    <t>Транспорт назорати инспекцияси</t>
  </si>
  <si>
    <t>Вазирлик ва идоралар, бошқарув органлари ва бошқа ташкилотлар бўйича тармоқ, штатлар ва контингентга доир режанинг бажарилиши (бюджет маблағлари бўйича) тўғрисида</t>
  </si>
  <si>
    <t>ҲИСОБОТ</t>
  </si>
  <si>
    <t>йил ҳолатига</t>
  </si>
  <si>
    <t xml:space="preserve">Ташкилот номи </t>
  </si>
  <si>
    <t>Чораклик</t>
  </si>
  <si>
    <t>Вазирлик (идора)</t>
  </si>
  <si>
    <t>Ўзбекистон Республикаси Транспорт вазирлиги</t>
  </si>
  <si>
    <t xml:space="preserve">Бўлим     </t>
  </si>
  <si>
    <t>7045</t>
  </si>
  <si>
    <t>Кичик бўлим</t>
  </si>
  <si>
    <t>901</t>
  </si>
  <si>
    <t>Боб</t>
  </si>
  <si>
    <t>279</t>
  </si>
  <si>
    <t>Ташкилот типи</t>
  </si>
  <si>
    <t>Бюджет тури</t>
  </si>
  <si>
    <t>Республика</t>
  </si>
  <si>
    <t>(минг сўмда)</t>
  </si>
  <si>
    <t>Асосий кўрсаткичлар</t>
  </si>
  <si>
    <t>Тоифалар</t>
  </si>
  <si>
    <t>Ҳақиқий борлиги</t>
  </si>
  <si>
    <t>Ўртача йиллик миқдори</t>
  </si>
  <si>
    <t>йил бошига</t>
  </si>
  <si>
    <t>йил (чорак) охирига</t>
  </si>
  <si>
    <t>йиллик режа</t>
  </si>
  <si>
    <t>бажарилиши</t>
  </si>
  <si>
    <t>Ташкилот сони</t>
  </si>
  <si>
    <t>1100</t>
  </si>
  <si>
    <t>Юридик шахс мақомига эга ташкилотлар сони</t>
  </si>
  <si>
    <t>1110</t>
  </si>
  <si>
    <t>Юридик шахс мақомига эга бўлмаган ташкилотлар сони</t>
  </si>
  <si>
    <t>1120</t>
  </si>
  <si>
    <t>Ташкилотда штат бирлик (ставка)лари сони бўйича кўрсаткичлар</t>
  </si>
  <si>
    <t>4000</t>
  </si>
  <si>
    <t>Бошқарув ходимлари штат бирлик (ставка)лари сони</t>
  </si>
  <si>
    <t>4100</t>
  </si>
  <si>
    <t>Мутахассислар штат бирлик (ставка)лари сони</t>
  </si>
  <si>
    <t>4200</t>
  </si>
  <si>
    <t>Ишлаб чиқариш ходимлари штат бирлик (ставка)лари сони</t>
  </si>
  <si>
    <t>4300</t>
  </si>
  <si>
    <t>Техник ва хизмат кўрсатувчи ходимлар штат бирлик (ставка)лари сони</t>
  </si>
  <si>
    <t>4400</t>
  </si>
  <si>
    <t>Ташкилотда ходимлар (жисмоний шахслар) сони бўйича кўрсаткичлар</t>
  </si>
  <si>
    <t>5000</t>
  </si>
  <si>
    <t>Бошқарув ходимлари сони</t>
  </si>
  <si>
    <t>5100</t>
  </si>
  <si>
    <t>Мутахассис ходимлар сони</t>
  </si>
  <si>
    <t>5200</t>
  </si>
  <si>
    <t>Ишлаб чиқариш ходимлари сони</t>
  </si>
  <si>
    <t>5300</t>
  </si>
  <si>
    <t>Техник ва хизмат кўрсатувчи ходимлар сони</t>
  </si>
  <si>
    <t>5400</t>
  </si>
  <si>
    <t>Ташкилотнинг сақлаш харажатлари миқдор кўрсаткичлари</t>
  </si>
  <si>
    <t>6000</t>
  </si>
  <si>
    <t>Ташкилотнинг сақлаш харажатлари суммаси</t>
  </si>
  <si>
    <t>6100</t>
  </si>
  <si>
    <t>Асосий иш ҳақи (4111100)</t>
  </si>
  <si>
    <t>6110</t>
  </si>
  <si>
    <t>Ҳомиладорлик ва туғиш бўйича нафақа (4711150)</t>
  </si>
  <si>
    <t>6130</t>
  </si>
  <si>
    <t>Моддий рағбатлантириш жамғармаси суммаси</t>
  </si>
  <si>
    <t>6913</t>
  </si>
  <si>
    <t>Ташкилотга тегишли бошқа миқдор кўрсаткичлари</t>
  </si>
  <si>
    <t>9000</t>
  </si>
  <si>
    <t>Ташкилот умумий ер майдони ҳажми (га)</t>
  </si>
  <si>
    <t>9100</t>
  </si>
  <si>
    <t>Иморатлар ва иншоотлар майдони ҳажми (м2)</t>
  </si>
  <si>
    <t>9110</t>
  </si>
  <si>
    <t>Ижарага берилган майдон ҳажми</t>
  </si>
  <si>
    <t>9111</t>
  </si>
  <si>
    <t>Ташкилотда ҳомиладорлик ва туғиш бўйича нафақа олувчи ходимлар сони</t>
  </si>
  <si>
    <t>9904</t>
  </si>
  <si>
    <t>Ташкилотнинг бино иншоот ёки ер майдонларини ижарага беришдан тушган тушум суммаси</t>
  </si>
  <si>
    <t>9905</t>
  </si>
  <si>
    <t>Ташкилот балансида мавжуд хизмат автомашиналари сони</t>
  </si>
  <si>
    <t>9906</t>
  </si>
  <si>
    <t>Белгиланган лимит бўйича хизмат автомашиналари сони</t>
  </si>
  <si>
    <t>9907</t>
  </si>
  <si>
    <t>Ташкилот балансида мавжуд шахсий бириктирилган хизмат автомашиналари сони</t>
  </si>
  <si>
    <t>9908</t>
  </si>
  <si>
    <t>Ташкилот балансида мавжуд навбатчи хизмат автомашиналари сони</t>
  </si>
  <si>
    <t>9909</t>
  </si>
  <si>
    <t>Ташкилот балансида мавжуд махсус хизмат автомашиналари сони</t>
  </si>
  <si>
    <t>9910</t>
  </si>
  <si>
    <t>Пуллик хизматлардан тушган маблағлар суммаси</t>
  </si>
  <si>
    <t>9916</t>
  </si>
  <si>
    <t>млн сўм</t>
  </si>
  <si>
    <t>Рақамли транспорт маркази</t>
  </si>
  <si>
    <t>Академик лицей</t>
  </si>
  <si>
    <t xml:space="preserve">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 ҳисобидан амалга оширилган лойиҳалар мавжуд эмас. </t>
  </si>
  <si>
    <t>*Изоҳ: Ўзбекистон Республикаси Транспорт вазирлиги марказий аппарати томонидан қурилиш, реконструкция қилиш ва таъмирлаш ишлари амалга оширилмаган.</t>
  </si>
  <si>
    <t>Бюджетдан ташқари маблағлари</t>
  </si>
  <si>
    <t>204670852</t>
  </si>
  <si>
    <t>306894560</t>
  </si>
  <si>
    <t>306628114</t>
  </si>
  <si>
    <t>308190614</t>
  </si>
  <si>
    <t>Природный газ</t>
  </si>
  <si>
    <t>усл. ед</t>
  </si>
  <si>
    <t>шт</t>
  </si>
  <si>
    <t>пачка</t>
  </si>
  <si>
    <t>306612737</t>
  </si>
  <si>
    <t>YATT UMAROV RUSTAM KURBANOVICH</t>
  </si>
  <si>
    <t>Услуга по ремонту принтера</t>
  </si>
  <si>
    <t>OOO INTEGRIS</t>
  </si>
  <si>
    <t>Терминал IP телефонии</t>
  </si>
  <si>
    <t>упак</t>
  </si>
  <si>
    <t>АО UZBEKISTAN AIRWAYS</t>
  </si>
  <si>
    <t>FALCON LINE хусусий корхонаси</t>
  </si>
  <si>
    <t>ООО ARCTIC</t>
  </si>
  <si>
    <t>O`ZR MARKAZIY BANKINING DAVLAT BELGISI ДУК</t>
  </si>
  <si>
    <t>Услуга по представительским расходам</t>
  </si>
  <si>
    <t>Авиаташувчиларга маҳаллий йўналишлардаги авиақатновлар учун чипта нархининг бир қисмини қоплаш учун субсидиялар</t>
  </si>
  <si>
    <t>Харид қилинган товарлар (хизматлар) жами миқдори (ҳажми) қиймати 
(минг сўм)</t>
  </si>
  <si>
    <t>Yashil Hudud DUK</t>
  </si>
  <si>
    <t>Сервис и обслуживание транспортных средств</t>
  </si>
  <si>
    <t>OTASH SIFAT МЧЖ</t>
  </si>
  <si>
    <t>302642845</t>
  </si>
  <si>
    <t>OOO MUXAMMAD POLIGRAF</t>
  </si>
  <si>
    <t>303757574</t>
  </si>
  <si>
    <t>OOO Mexanik Avto Parts</t>
  </si>
  <si>
    <t>305612294</t>
  </si>
  <si>
    <t>Услуга по продаже авиабилетов</t>
  </si>
  <si>
    <t>Услуга по бланкопечатанию</t>
  </si>
  <si>
    <t>YTT ABDULLAYEVA NARGIS SAYDULLAYEVNA</t>
  </si>
  <si>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</si>
  <si>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</si>
  <si>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</si>
  <si>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</si>
  <si>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Организация:</t>
  </si>
  <si>
    <t xml:space="preserve">Периодичность: 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</si>
  <si>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</si>
  <si>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</si>
  <si>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</si>
  <si>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</si>
  <si>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</si>
  <si>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</si>
  <si>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</si>
  <si>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</si>
  <si>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</si>
  <si>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</si>
  <si>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</si>
  <si>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</si>
  <si>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</si>
  <si>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</si>
  <si>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</si>
  <si>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</si>
  <si>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</si>
  <si>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</si>
  <si>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</si>
  <si>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</si>
  <si>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</si>
  <si>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</si>
  <si>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</si>
  <si>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</si>
  <si>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</si>
  <si>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</si>
  <si>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</si>
  <si>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</si>
  <si>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</si>
  <si>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</si>
  <si>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</si>
  <si>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</si>
  <si>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</si>
  <si>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</si>
  <si>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</si>
  <si>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</si>
  <si>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</si>
  <si>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</si>
  <si>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</si>
  <si>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</si>
  <si>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</si>
  <si>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</si>
  <si>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</si>
  <si>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</si>
  <si>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</si>
  <si>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</si>
  <si>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</si>
  <si>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</si>
  <si>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</si>
  <si>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</si>
  <si>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</si>
  <si>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</si>
  <si>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</si>
  <si>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</si>
  <si>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</si>
  <si>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</si>
  <si>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</si>
  <si>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</si>
  <si>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</si>
  <si>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</si>
  <si>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</si>
  <si>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</si>
  <si>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</si>
  <si>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</si>
  <si>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</si>
  <si>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</si>
  <si>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</si>
  <si>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</si>
  <si>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</si>
  <si>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</si>
  <si>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</si>
  <si>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</si>
  <si>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</si>
  <si>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</si>
  <si>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</si>
  <si>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</si>
  <si>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</si>
  <si>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</si>
  <si>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</si>
  <si>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</si>
  <si>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</si>
  <si>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</si>
  <si>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</si>
  <si>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</si>
  <si>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</si>
  <si>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</si>
  <si>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</si>
  <si>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</si>
  <si>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</si>
  <si>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</si>
  <si>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</si>
  <si>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</si>
  <si>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</si>
  <si>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</si>
  <si>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</si>
  <si>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</si>
  <si>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</si>
  <si>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</si>
  <si>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</si>
  <si>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</si>
  <si>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</si>
  <si>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</si>
  <si>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</si>
  <si>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</si>
  <si>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</si>
  <si>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</si>
  <si>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</si>
  <si>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</si>
  <si>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</si>
  <si>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</si>
  <si>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</si>
  <si>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</si>
  <si>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</si>
  <si>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</si>
  <si>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</si>
  <si>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</si>
  <si>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</si>
  <si>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</si>
  <si>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</si>
  <si>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</si>
  <si>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</si>
  <si>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</si>
  <si>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</si>
  <si>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</si>
  <si>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</si>
  <si>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</si>
  <si>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</si>
  <si>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</si>
  <si>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</si>
  <si>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</si>
  <si>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</si>
  <si>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</si>
  <si>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</si>
  <si>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</si>
  <si>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</si>
  <si>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</si>
  <si>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</si>
  <si>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</si>
  <si>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</si>
  <si>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</si>
  <si>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</si>
  <si>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</si>
  <si>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</si>
  <si>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</si>
  <si>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</si>
  <si>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</si>
  <si>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</si>
  <si>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</si>
  <si>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</si>
  <si>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</si>
  <si>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</si>
  <si>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</si>
  <si>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</si>
  <si>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</si>
  <si>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</si>
  <si>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</si>
  <si>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</si>
  <si>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</si>
  <si>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</si>
  <si>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</si>
  <si>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</si>
  <si>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</si>
  <si>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</si>
  <si>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</si>
  <si>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</si>
  <si>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</si>
  <si>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</si>
  <si>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</si>
  <si>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</si>
  <si>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</si>
  <si>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</si>
  <si>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</si>
  <si>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</si>
  <si>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</si>
  <si>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</si>
  <si>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</si>
  <si>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</si>
  <si>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</si>
  <si>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</si>
  <si>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</si>
  <si>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</si>
  <si>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</si>
  <si>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</si>
  <si>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</si>
  <si>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</si>
  <si>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</si>
  <si>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</si>
  <si>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</si>
  <si>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</si>
  <si>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</si>
  <si>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</si>
  <si>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</si>
  <si>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</si>
  <si>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</si>
  <si>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</si>
  <si>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</si>
  <si>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</si>
  <si>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</si>
  <si>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</si>
  <si>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</si>
  <si>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</si>
  <si>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</si>
  <si>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</si>
  <si>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</si>
  <si>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</si>
  <si>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</si>
  <si>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</si>
  <si>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</si>
  <si>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</si>
  <si>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</si>
  <si>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</si>
  <si>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</si>
  <si>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</si>
  <si>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</si>
  <si>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</si>
  <si>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</si>
  <si>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</si>
  <si>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</si>
  <si>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</si>
  <si>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</si>
  <si>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</si>
  <si>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</si>
  <si>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</si>
  <si>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</si>
  <si>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</si>
  <si>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</si>
  <si>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</si>
  <si>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</si>
  <si>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</si>
  <si>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</si>
  <si>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</si>
  <si>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</si>
  <si>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</si>
  <si>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</si>
  <si>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</si>
  <si>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</si>
  <si>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</si>
  <si>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</si>
  <si>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</si>
  <si>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</si>
  <si>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</si>
  <si>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</si>
  <si>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</si>
  <si>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</si>
  <si>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</si>
  <si>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</si>
  <si>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</si>
  <si>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</si>
  <si>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</si>
  <si>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</si>
  <si>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</si>
  <si>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</si>
  <si>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</si>
  <si>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</si>
  <si>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</si>
  <si>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</si>
  <si>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</si>
  <si>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</si>
  <si>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</si>
  <si>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</si>
  <si>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</si>
  <si>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</si>
  <si>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</si>
  <si>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</si>
  <si>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</si>
  <si>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</si>
  <si>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</si>
  <si>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</si>
  <si>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</si>
  <si>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</si>
  <si>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</si>
  <si>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</si>
  <si>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</si>
  <si>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</si>
  <si>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</si>
  <si>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</si>
  <si>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</si>
  <si>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</si>
  <si>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</si>
  <si>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</si>
  <si>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</si>
  <si>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</si>
  <si>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</si>
  <si>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</si>
  <si>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</si>
  <si>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</si>
  <si>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</si>
  <si>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</si>
  <si>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</si>
  <si>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</si>
  <si>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</si>
  <si>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</si>
  <si>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</si>
  <si>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</si>
  <si>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</si>
  <si>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</si>
  <si>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</si>
  <si>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</si>
  <si>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</si>
  <si>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</si>
  <si>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</si>
  <si>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</si>
  <si>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</si>
  <si>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</si>
  <si>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</si>
  <si>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</si>
  <si>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</si>
  <si>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</si>
  <si>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</si>
  <si>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</si>
  <si>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</si>
  <si>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</si>
  <si>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</si>
  <si>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</si>
  <si>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</si>
  <si>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</si>
  <si>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</si>
  <si>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</si>
  <si>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</si>
  <si>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</si>
  <si>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</si>
  <si>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</si>
  <si>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</si>
  <si>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</si>
  <si>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</si>
  <si>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</si>
  <si>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</si>
  <si>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</si>
  <si>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</si>
  <si>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</si>
  <si>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</si>
  <si>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</si>
  <si>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</si>
  <si>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</si>
  <si>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</si>
  <si>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</si>
  <si>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</si>
  <si>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</si>
  <si>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</si>
  <si>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</si>
  <si>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</si>
  <si>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</si>
  <si>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</si>
  <si>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</si>
  <si>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</si>
  <si>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</si>
  <si>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</si>
  <si>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</si>
  <si>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</si>
  <si>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</si>
  <si>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</si>
  <si>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</si>
  <si>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</si>
  <si>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</si>
  <si>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</si>
  <si>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</si>
  <si>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</si>
  <si>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</si>
  <si>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</si>
  <si>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</si>
  <si>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</si>
  <si>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</si>
  <si>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</si>
  <si>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</si>
  <si>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</si>
  <si>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</si>
  <si>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</si>
  <si>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</si>
  <si>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</si>
  <si>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</si>
  <si>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</si>
  <si>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</si>
  <si>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</si>
  <si>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</si>
  <si>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</si>
  <si>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</si>
  <si>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</si>
  <si>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</si>
  <si>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</si>
  <si>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</si>
  <si>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</si>
  <si>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</si>
  <si>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</si>
  <si>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</si>
  <si>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</si>
  <si>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</si>
  <si>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</si>
  <si>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</si>
  <si>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</si>
  <si>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</si>
  <si>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</si>
  <si>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</si>
  <si>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</si>
  <si>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</si>
  <si>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</si>
  <si>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</si>
  <si>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</si>
  <si>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</si>
  <si>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</si>
  <si>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</si>
  <si>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</si>
  <si>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</si>
  <si>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</si>
  <si>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</si>
  <si>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</si>
  <si>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</si>
  <si>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</si>
  <si>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</si>
  <si>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</si>
  <si>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</si>
  <si>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</si>
  <si>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</si>
  <si>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</si>
  <si>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</si>
  <si>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</si>
  <si>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</si>
  <si>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</si>
  <si>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</si>
  <si>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</si>
  <si>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</si>
  <si>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</si>
  <si>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</si>
  <si>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</si>
  <si>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</si>
  <si>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</si>
  <si>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</si>
  <si>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</si>
  <si>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</si>
  <si>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</si>
  <si>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</si>
  <si>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</si>
  <si>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</si>
  <si>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</si>
  <si>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</si>
  <si>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</si>
  <si>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</si>
  <si>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</si>
  <si>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</si>
  <si>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</si>
  <si>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</si>
  <si>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</si>
  <si>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</si>
  <si>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</si>
  <si>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</si>
  <si>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</si>
  <si>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</si>
  <si>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</si>
  <si>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</si>
  <si>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</si>
  <si>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</si>
  <si>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</si>
  <si>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</si>
  <si>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</si>
  <si>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</si>
  <si>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</si>
  <si>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</si>
  <si>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</si>
  <si>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</si>
  <si>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</si>
  <si>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</si>
  <si>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</si>
  <si>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</si>
  <si>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</si>
  <si>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</si>
  <si>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</si>
  <si>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</si>
  <si>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</si>
  <si>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</si>
  <si>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</si>
  <si>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</si>
  <si>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</si>
  <si>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</si>
  <si>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</si>
  <si>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</si>
  <si>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</si>
  <si>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</si>
  <si>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</si>
  <si>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</si>
  <si>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</si>
  <si>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</si>
  <si>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</si>
  <si>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</si>
  <si>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</si>
  <si>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</si>
  <si>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</si>
  <si>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</si>
  <si>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</si>
  <si>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</si>
  <si>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</si>
  <si>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</si>
  <si>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</si>
  <si>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</si>
  <si>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</si>
  <si>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</si>
  <si>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</si>
  <si>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</si>
  <si>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</si>
  <si>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</si>
  <si>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</si>
  <si>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</si>
  <si>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</si>
  <si>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</si>
  <si>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</si>
  <si>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</si>
  <si>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</si>
  <si>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</si>
  <si>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</si>
  <si>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</si>
  <si>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</si>
  <si>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</si>
  <si>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</si>
  <si>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</si>
  <si>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</si>
  <si>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</si>
  <si>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</si>
  <si>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</si>
  <si>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</si>
  <si>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</si>
  <si>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</si>
  <si>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</si>
  <si>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</si>
  <si>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</si>
  <si>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</si>
  <si>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</si>
  <si>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</si>
  <si>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</si>
  <si>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</si>
  <si>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</si>
  <si>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</si>
  <si>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</si>
  <si>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</si>
  <si>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</si>
  <si>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</si>
  <si>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</si>
  <si>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</si>
  <si>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</si>
  <si>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</si>
  <si>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</si>
  <si>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</si>
  <si>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</si>
  <si>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</si>
  <si>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</si>
  <si>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</si>
  <si>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</si>
  <si>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</si>
  <si>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</si>
  <si>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</si>
  <si>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</si>
  <si>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</si>
  <si>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</si>
  <si>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</si>
  <si>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</si>
  <si>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</si>
  <si>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</si>
  <si>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</si>
  <si>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</si>
  <si>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</si>
  <si>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</si>
  <si>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</si>
  <si>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</si>
  <si>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</si>
  <si>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</si>
  <si>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</si>
  <si>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</si>
  <si>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</si>
  <si>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</si>
  <si>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</si>
  <si>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</si>
  <si>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</si>
  <si>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</si>
  <si>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</si>
  <si>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</si>
  <si>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</si>
  <si>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</si>
  <si>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</si>
  <si>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</si>
  <si>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</si>
  <si>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</si>
  <si>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</si>
  <si>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</si>
  <si>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</si>
  <si>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</si>
  <si>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</si>
  <si>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</si>
  <si>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</si>
  <si>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</si>
  <si>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</si>
  <si>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</si>
  <si>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</si>
  <si>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</si>
  <si>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</si>
  <si>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</si>
  <si>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</si>
  <si>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</si>
  <si>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</si>
  <si>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</si>
  <si>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</si>
  <si>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</si>
  <si>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</si>
  <si>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</si>
  <si>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</si>
  <si>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</si>
  <si>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</si>
  <si>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</si>
  <si>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</si>
  <si>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</si>
  <si>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</si>
  <si>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</si>
  <si>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</si>
  <si>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</si>
  <si>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</si>
  <si>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</si>
  <si>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</si>
  <si>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</si>
  <si>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</si>
  <si>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</si>
  <si>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</si>
  <si>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</si>
  <si>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</si>
  <si>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</si>
  <si>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</si>
  <si>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</si>
  <si>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</si>
  <si>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</si>
  <si>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</si>
  <si>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</si>
  <si>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</si>
  <si>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</si>
  <si>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</si>
  <si>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</si>
  <si>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</si>
  <si>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</si>
  <si>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</si>
  <si>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</si>
  <si>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</si>
  <si>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</si>
  <si>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</si>
  <si>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</si>
  <si>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</si>
  <si>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</si>
  <si>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</si>
  <si>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</si>
  <si>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</si>
  <si>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</si>
  <si>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</si>
  <si>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</si>
  <si>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</si>
  <si>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</si>
  <si>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</si>
  <si>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</si>
  <si>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</si>
  <si>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</si>
  <si>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</si>
  <si>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</si>
  <si>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</si>
  <si>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</si>
  <si>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</si>
  <si>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</si>
  <si>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</si>
  <si>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</si>
  <si>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</si>
  <si>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</si>
  <si>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</si>
  <si>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</si>
  <si>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</si>
  <si>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</si>
  <si>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</si>
  <si>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</si>
  <si>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</si>
  <si>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</si>
  <si>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</si>
  <si>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</si>
  <si>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</si>
  <si>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</si>
  <si>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</si>
  <si>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</si>
  <si>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</si>
  <si>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</si>
  <si>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</si>
  <si>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</si>
  <si>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</si>
  <si>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</si>
  <si>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</si>
  <si>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</si>
  <si>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</si>
  <si>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</si>
  <si>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</si>
  <si>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</si>
  <si>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</si>
  <si>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</si>
  <si>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</si>
  <si>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</si>
  <si>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</si>
  <si>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</si>
  <si>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</si>
  <si>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</si>
  <si>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</si>
  <si>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</si>
  <si>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</si>
  <si>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</si>
  <si>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</si>
  <si>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</si>
  <si>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</si>
  <si>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</si>
  <si>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Организация :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</si>
  <si>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</si>
  <si>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</si>
  <si>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</si>
  <si>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</si>
  <si>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</si>
  <si>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</si>
  <si>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</si>
  <si>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</si>
  <si>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</si>
  <si>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</si>
  <si>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Депозиты по прочим средствам (4-016-10)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</si>
  <si>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</si>
  <si>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</si>
  <si>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</si>
  <si>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</si>
  <si>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</si>
  <si>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</si>
  <si>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</si>
  <si>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</si>
  <si>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</si>
  <si>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</si>
  <si>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</si>
  <si>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4014-10</t>
  </si>
  <si>
    <t>4016-10</t>
  </si>
  <si>
    <t>5000-10</t>
  </si>
  <si>
    <t>ВСЕГО</t>
  </si>
  <si>
    <t>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</si>
  <si>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</si>
  <si>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</si>
  <si>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</si>
  <si>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</si>
  <si>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</si>
  <si>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Основная заработная плата</t>
  </si>
  <si>
    <t>II-группа "Начисления на заработную плату"</t>
  </si>
  <si>
    <t>Взносы / отчисления на социальные нужды</t>
  </si>
  <si>
    <t>Реально производимые взносы/отчисления на социальные нужды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</si>
  <si>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</si>
  <si>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</si>
  <si>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</si>
  <si>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</si>
  <si>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</si>
  <si>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</si>
  <si>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</si>
  <si>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Коммунальные услуги</t>
  </si>
  <si>
    <t>Электроэнергия</t>
  </si>
  <si>
    <t>Содержание и текущий ремонт</t>
  </si>
  <si>
    <t>Другие виды расходов по содержанию и текущему ремонту</t>
  </si>
  <si>
    <t>39</t>
  </si>
  <si>
    <t>Расходы запасов материальных оборотных средств</t>
  </si>
  <si>
    <t>Прочие материальные оборотные средства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</si>
  <si>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</si>
  <si>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</si>
  <si>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</si>
  <si>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</si>
  <si>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</si>
  <si>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Приобретение прочей полиграфической</t>
  </si>
  <si>
    <t>130</t>
  </si>
  <si>
    <t>Продуктов питания</t>
  </si>
  <si>
    <t>Другие расходы на приобретение товаров и услуг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</si>
  <si>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</si>
  <si>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</si>
  <si>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</si>
  <si>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</si>
  <si>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</si>
  <si>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</si>
  <si>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</si>
  <si>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</si>
  <si>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</si>
  <si>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</si>
  <si>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</si>
  <si>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Здания</t>
  </si>
  <si>
    <t>Нежилые здания</t>
  </si>
  <si>
    <t>Сооружения</t>
  </si>
  <si>
    <t>Машины, оборудования и техника</t>
  </si>
  <si>
    <t>54</t>
  </si>
  <si>
    <t>Транспортные средства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</si>
  <si>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</si>
  <si>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</si>
  <si>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</si>
  <si>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</si>
  <si>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</si>
  <si>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</si>
  <si>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</si>
  <si>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виды расходов по приобретению основных средств</t>
  </si>
  <si>
    <t>55</t>
  </si>
  <si>
    <t>Культивируемые активы</t>
  </si>
  <si>
    <t xml:space="preserve">Прочие расходы по приобретению основных средств </t>
  </si>
  <si>
    <t>СОЦИАЛЬНЫЕ ПОСОБИЯ</t>
  </si>
  <si>
    <t>47</t>
  </si>
  <si>
    <t>Пособия по социальной помощи</t>
  </si>
  <si>
    <t>Пособия по социальной помощи в денежной форме</t>
  </si>
  <si>
    <t>Уй-жой-коммунал хизматлар буйича хар ойлик компенсация туловлари</t>
  </si>
  <si>
    <t>ДРУГИЕ РАСХОДЫ</t>
  </si>
  <si>
    <t>48</t>
  </si>
  <si>
    <t>Различные прочие расходы</t>
  </si>
  <si>
    <t>Текущие</t>
  </si>
  <si>
    <t>Представительские расходы</t>
  </si>
  <si>
    <t>Электрон давлат харидларида иштирок этиш учун закалат тулови харажатлари</t>
  </si>
  <si>
    <t>140</t>
  </si>
  <si>
    <t>Прочие расходы</t>
  </si>
  <si>
    <t>190</t>
  </si>
  <si>
    <t>Членства в международные и межгосударственные организации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</si>
  <si>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</si>
  <si>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</si>
  <si>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</si>
  <si>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</si>
  <si>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</si>
  <si>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</si>
  <si>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</si>
  <si>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</si>
  <si>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</si>
  <si>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</si>
  <si>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</si>
  <si>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</si>
  <si>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</si>
  <si>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</si>
  <si>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Отчетный период:</t>
  </si>
  <si>
    <t>Уровень бюджета:</t>
  </si>
  <si>
    <t>Республиканский</t>
  </si>
  <si>
    <t>Единица измерения:</t>
  </si>
  <si>
    <t>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</si>
  <si>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</si>
  <si>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</si>
  <si>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</si>
  <si>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</si>
  <si>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</si>
  <si>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</si>
  <si>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</si>
  <si>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</si>
  <si>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</si>
  <si>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</si>
  <si>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</si>
  <si>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</si>
  <si>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</si>
  <si>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III-группа "Капитальные вложения"</t>
  </si>
  <si>
    <t>4310000</t>
  </si>
  <si>
    <t>Проектирование основных средств</t>
  </si>
  <si>
    <t>4311000</t>
  </si>
  <si>
    <t>4311200</t>
  </si>
  <si>
    <t>4320000</t>
  </si>
  <si>
    <t>Строительство и реконструкция основных средств</t>
  </si>
  <si>
    <t>4321000</t>
  </si>
  <si>
    <t xml:space="preserve">Здания </t>
  </si>
  <si>
    <t>4321200</t>
  </si>
  <si>
    <t>4390000</t>
  </si>
  <si>
    <t>Асосий воситалар бўйича бошка харажатлар</t>
  </si>
  <si>
    <t>4390300</t>
  </si>
  <si>
    <t>Буюртмачининг бошка харажатлари</t>
  </si>
  <si>
    <t>4200000</t>
  </si>
  <si>
    <t>4210000</t>
  </si>
  <si>
    <t>4211000</t>
  </si>
  <si>
    <t>4212000</t>
  </si>
  <si>
    <t>4220000</t>
  </si>
  <si>
    <t>4221000</t>
  </si>
  <si>
    <t>4222000</t>
  </si>
  <si>
    <t>4224000</t>
  </si>
  <si>
    <t>Холодная вода и канализация</t>
  </si>
  <si>
    <t>4225000</t>
  </si>
  <si>
    <t>Услуги по уборке и вывоза мусору, а так же приобретение энергетических и других ресурсов (кроме бензина и других ГСМ)</t>
  </si>
  <si>
    <t>4230000</t>
  </si>
  <si>
    <t>4239000</t>
  </si>
  <si>
    <t>4250000</t>
  </si>
  <si>
    <t>4252000</t>
  </si>
  <si>
    <t>4252100</t>
  </si>
  <si>
    <t>4252110</t>
  </si>
  <si>
    <t>4252300</t>
  </si>
  <si>
    <t>4252500</t>
  </si>
  <si>
    <t>Топливо и ГСМ</t>
  </si>
  <si>
    <t>4290000</t>
  </si>
  <si>
    <t>4291000</t>
  </si>
  <si>
    <t>4292000</t>
  </si>
  <si>
    <t>4292100</t>
  </si>
  <si>
    <t>4292200</t>
  </si>
  <si>
    <t>Информационные и коммуникационные услуги</t>
  </si>
  <si>
    <t>4299000</t>
  </si>
  <si>
    <t>4299990</t>
  </si>
  <si>
    <t>4300000</t>
  </si>
  <si>
    <t>4330000</t>
  </si>
  <si>
    <t>Капитальный ремонт основных средств</t>
  </si>
  <si>
    <t>4331000</t>
  </si>
  <si>
    <t>4331200</t>
  </si>
  <si>
    <t>4350000</t>
  </si>
  <si>
    <t>4354000</t>
  </si>
  <si>
    <t>4354900</t>
  </si>
  <si>
    <t>4354920</t>
  </si>
  <si>
    <t>4354990</t>
  </si>
  <si>
    <t>4800000</t>
  </si>
  <si>
    <t>4820000</t>
  </si>
  <si>
    <t>4821000</t>
  </si>
  <si>
    <t>4821100</t>
  </si>
  <si>
    <t>4821120</t>
  </si>
  <si>
    <t>4821140</t>
  </si>
  <si>
    <t>4821190</t>
  </si>
  <si>
    <t>4821200</t>
  </si>
  <si>
    <t>4900000</t>
  </si>
  <si>
    <t>РАСХОДЫ ПО ФИНАНСОВЫМ АКТИВАМ И ОБЯЗАТЕЛЬСТВАМ</t>
  </si>
  <si>
    <t>4910000</t>
  </si>
  <si>
    <t>Финансовый актив</t>
  </si>
  <si>
    <t>4912000</t>
  </si>
  <si>
    <t xml:space="preserve">Внешние </t>
  </si>
  <si>
    <t>4912300</t>
  </si>
  <si>
    <t>Кредиты и займы</t>
  </si>
  <si>
    <t>4912400</t>
  </si>
  <si>
    <t>Акции и другие формы участия в капитале</t>
  </si>
  <si>
    <t>4920000</t>
  </si>
  <si>
    <t>По обязательствам</t>
  </si>
  <si>
    <t>4921000</t>
  </si>
  <si>
    <t xml:space="preserve">Внутренние </t>
  </si>
  <si>
    <t>4921200</t>
  </si>
  <si>
    <t>4921260</t>
  </si>
  <si>
    <t>Погашение кредитов финансовых организаций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</si>
  <si>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</si>
  <si>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</si>
  <si>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</si>
  <si>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</si>
  <si>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</si>
  <si>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</si>
  <si>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</si>
  <si>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Надбавки и доплаты к заработной плате</t>
  </si>
  <si>
    <t>4111230</t>
  </si>
  <si>
    <t>Budjet tashkilotlari xodimlarini moddiy ragʻbatlantirish jamgʻarmasidan toʻlovlar</t>
  </si>
  <si>
    <t>Пособия</t>
  </si>
  <si>
    <t>4120000</t>
  </si>
  <si>
    <t>4121000</t>
  </si>
  <si>
    <t>4121100</t>
  </si>
  <si>
    <t>4232000</t>
  </si>
  <si>
    <t>4232200</t>
  </si>
  <si>
    <t>4234000</t>
  </si>
  <si>
    <t>4234100</t>
  </si>
  <si>
    <t>4234900</t>
  </si>
  <si>
    <t>Прочие машины, оборудования, техника и передаточные устройства</t>
  </si>
  <si>
    <t>4234920</t>
  </si>
  <si>
    <t>Компьютерное оборудование, вычислительная и аудио-видео техника</t>
  </si>
  <si>
    <t>4355000</t>
  </si>
  <si>
    <t>4355100</t>
  </si>
  <si>
    <t>Руководитель _____________________</t>
  </si>
  <si>
    <t>Главный бухгалтер 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</si>
  <si>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</si>
  <si>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</si>
  <si>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 xml:space="preserve"> 2025 йил III чорак якуни бўйича Транспорт вазирлиги бюджетдан ажратилган маблағларнинг чегараланган миқдорининг ўз тасарруфидаги бюджет ташкилотлари кесимида тақсимоти тўғрисида </t>
  </si>
  <si>
    <t xml:space="preserve"> 2025 йил III чоракда
Ўзбекистон Республикаси Транспорт вазирлиги томонидан капитал қўйилмалар ҳисобидан амалга оширилаётган лойиҳаларнинг ижроси тўғрисидаги
МАЪЛУМОТЛАР</t>
  </si>
  <si>
    <t xml:space="preserve"> 2025 йил III чоракда Транспорт вазирлиги томонидан ўтказилган танловлар (тендерлар) ва амалга оширилган давлат харидлари тўғрисидаги
МАЪЛУМОТЛАР</t>
  </si>
  <si>
    <r>
      <t xml:space="preserve"> 2025 йил III чоракда Транспорт вазирлиги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</si>
  <si>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r>
      <t xml:space="preserve"> 2025 йил III чоракда Транспорт вазирлиги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</si>
  <si>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r>
      <t xml:space="preserve"> 2025 йил III чоракда Ўзбекистон Республикаси Транспорт вазирлиги томонидан 
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</si>
  <si>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2025 йил III чоракда Транспорт вазирлиги томонидан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</si>
  <si>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>1 октября</t>
  </si>
  <si>
    <t>по состоянию на 01.10.2025</t>
  </si>
  <si>
    <t>33</t>
  </si>
  <si>
    <t>Транспортные средства, машины, оборудования и техника</t>
  </si>
  <si>
    <t>150</t>
  </si>
  <si>
    <t>Пособия по беременности и родам</t>
  </si>
  <si>
    <t>на 01.10.2025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</si>
  <si>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</si>
  <si>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</si>
  <si>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4252120</t>
  </si>
  <si>
    <t>3-чорак</t>
  </si>
  <si>
    <t>2025 йил 3-чорак</t>
  </si>
  <si>
    <t>252110085275191/5275191.1.1</t>
  </si>
  <si>
    <t>YTT RAJABOV RUSLAN MUSTAFAYEVICH</t>
  </si>
  <si>
    <t>2025 йил             3-чорак</t>
  </si>
  <si>
    <t>Ершик для унитаза</t>
  </si>
  <si>
    <t>251110084321233/3718721</t>
  </si>
  <si>
    <t>MAROQAND TRADE ZONE MChJ</t>
  </si>
  <si>
    <t>310047552</t>
  </si>
  <si>
    <t>251190450082116/17</t>
  </si>
  <si>
    <t>Услуга по содержанию вычислительной техники</t>
  </si>
  <si>
    <t>25311125020947/B1157395</t>
  </si>
  <si>
    <t>25311125020952/B1157394</t>
  </si>
  <si>
    <t>Бумага для офисной техники белая</t>
  </si>
  <si>
    <t>251110084221127/3635971</t>
  </si>
  <si>
    <t>OOOPOWER MAX GROUP</t>
  </si>
  <si>
    <t>303055063</t>
  </si>
  <si>
    <t xml:space="preserve">	Половая тряпка</t>
  </si>
  <si>
    <t>25311125015922/B1154624</t>
  </si>
  <si>
    <t>LIIDER MCHJ</t>
  </si>
  <si>
    <t>312239668</t>
  </si>
  <si>
    <t>м</t>
  </si>
  <si>
    <t>25311125013094/B1153060</t>
  </si>
  <si>
    <t>E-MAXSUT MCHJ</t>
  </si>
  <si>
    <t>312190676</t>
  </si>
  <si>
    <t>Мыло туалетное жидкое</t>
  </si>
  <si>
    <t>25311125011926/B1152476</t>
  </si>
  <si>
    <t>ЧП TURK SHANAY BIZNES</t>
  </si>
  <si>
    <t>301837744</t>
  </si>
  <si>
    <t xml:space="preserve">	Полотенце бумажное</t>
  </si>
  <si>
    <t>25311125011909/B1152404</t>
  </si>
  <si>
    <t>INTERNATIONAL PAPERХК</t>
  </si>
  <si>
    <t>205247459</t>
  </si>
  <si>
    <t>Мыло хозяйственное твердое</t>
  </si>
  <si>
    <t>25311125011917/B1152402</t>
  </si>
  <si>
    <t>Бумага туалетная</t>
  </si>
  <si>
    <t>25311125011900/B1152403</t>
  </si>
  <si>
    <t>251100454245953/304P</t>
  </si>
  <si>
    <t>251100454231402/15</t>
  </si>
  <si>
    <t>Тряпка для очистки поверхностей</t>
  </si>
  <si>
    <t>25311008158380/B1143154</t>
  </si>
  <si>
    <t>ООО INNOVATION PROJECT PROGRAMS</t>
  </si>
  <si>
    <t>308564985</t>
  </si>
  <si>
    <t xml:space="preserve">	Бумага для офисной техники белая</t>
  </si>
  <si>
    <t>251110084118065/3519057</t>
  </si>
  <si>
    <t>BEKABAD HOLDINGМЧЖ</t>
  </si>
  <si>
    <t>305437796</t>
  </si>
  <si>
    <t xml:space="preserve">	Медиаконвертер</t>
  </si>
  <si>
    <t>251110084110862/3512807</t>
  </si>
  <si>
    <t>YTT FAYZULLAYEV ISMOIL FARXOD O?G?LI</t>
  </si>
  <si>
    <t xml:space="preserve">	Автошампунь</t>
  </si>
  <si>
    <t>25311008151135/B1139194</t>
  </si>
  <si>
    <t>ООО Natural Beauty</t>
  </si>
  <si>
    <t>301831144</t>
  </si>
  <si>
    <t>Метла</t>
  </si>
  <si>
    <t>25311008150680/B1138983</t>
  </si>
  <si>
    <t>INTERR MCHJ</t>
  </si>
  <si>
    <t>311894741</t>
  </si>
  <si>
    <t>251100454171876/11</t>
  </si>
  <si>
    <t>Кофе жареный</t>
  </si>
  <si>
    <t>251110084321314/3718859</t>
  </si>
  <si>
    <t>BIRJA BUSINES MCHJ</t>
  </si>
  <si>
    <t>309560849</t>
  </si>
  <si>
    <t xml:space="preserve">	Услуга по перевозке пассажиров автобусом по заказам</t>
  </si>
  <si>
    <t>251110084320971/3718325</t>
  </si>
  <si>
    <t>TOSHAVTOBUSTRANS UNITAR KORXONA</t>
  </si>
  <si>
    <t>200441277</t>
  </si>
  <si>
    <t>Услуга по перевозке пассажиров автобусом по заказам</t>
  </si>
  <si>
    <t>251110084320974/3718324</t>
  </si>
  <si>
    <t>251110084320964/3718319</t>
  </si>
  <si>
    <t>251110084321026/3718405</t>
  </si>
  <si>
    <t>251110084320958/3718298</t>
  </si>
  <si>
    <t>251110084320988/3718370</t>
  </si>
  <si>
    <t>251110084321036/3718427</t>
  </si>
  <si>
    <t>251110084321013/3718388</t>
  </si>
  <si>
    <t>251110084320877/3718183</t>
  </si>
  <si>
    <t>251110084319334/3716563</t>
  </si>
  <si>
    <t>251110084319305/3716540</t>
  </si>
  <si>
    <t>251190310075695/26</t>
  </si>
  <si>
    <t>SILK ROAD MEDIA МЧЖ</t>
  </si>
  <si>
    <t>307115111</t>
  </si>
  <si>
    <t>251190310078937/65</t>
  </si>
  <si>
    <t>ЯТТ Madjidov Jamshid Djalilovich</t>
  </si>
  <si>
    <t>251190310078959/08/25</t>
  </si>
  <si>
    <t>YTT ISLOMOV AVAZ SHUXRAT UG?LI</t>
  </si>
  <si>
    <t>251190920086551/725</t>
  </si>
  <si>
    <t>251190920079017/707</t>
  </si>
  <si>
    <t>251190920075243/702</t>
  </si>
  <si>
    <t>251190920075280/699</t>
  </si>
  <si>
    <t xml:space="preserve">	Вода минеральная столовая</t>
  </si>
  <si>
    <t>251110084267632/3675188</t>
  </si>
  <si>
    <t>AZA PIK MCHJ</t>
  </si>
  <si>
    <t>312387152</t>
  </si>
  <si>
    <t>251110084252240/3661658</t>
  </si>
  <si>
    <t>AK-SARAY BIZNES TRADE MCHJ</t>
  </si>
  <si>
    <t>309913810</t>
  </si>
  <si>
    <t>Услуга государственной фельдъегерской связи</t>
  </si>
  <si>
    <t>251191100068093/620</t>
  </si>
  <si>
    <t>Республика махсус алока богламаси ДУК</t>
  </si>
  <si>
    <t>201440547</t>
  </si>
  <si>
    <t>251190310056233/20/08</t>
  </si>
  <si>
    <t>ЯТТ ISLAMOV RUSTAM SHUXRATOVICH</t>
  </si>
  <si>
    <t>Подготовка контента видеоролика</t>
  </si>
  <si>
    <t>251191180053043/027</t>
  </si>
  <si>
    <t>BOLALAR KONTENTINI RIVOJLANTIRISH MARKAZI</t>
  </si>
  <si>
    <t>207369186</t>
  </si>
  <si>
    <t>Услуга по разработке графических материалов</t>
  </si>
  <si>
    <t>251111144192633/3611758</t>
  </si>
  <si>
    <t>ЯТТ ТАШПУЛАТОВ РАХИМ РАХМАДЖАНОВИЧ</t>
  </si>
  <si>
    <t>Услуга по авторскому надзору</t>
  </si>
  <si>
    <t>251110084188661/3607693</t>
  </si>
  <si>
    <t>Loyiha Geologiya Ilmiy Tadqiqot byurosi MCHJ</t>
  </si>
  <si>
    <t>308411835</t>
  </si>
  <si>
    <t>Услуга по монтажу системы капельного орошения</t>
  </si>
  <si>
    <t>Shaffof qurilish (Энг яхши таклифни танлаш)</t>
  </si>
  <si>
    <t>25411012184052/184052</t>
  </si>
  <si>
    <t>Глобал курувчи сервис МЧЖ</t>
  </si>
  <si>
    <t>304757803</t>
  </si>
  <si>
    <t>Саженци</t>
  </si>
  <si>
    <t>251100534233309/19/K</t>
  </si>
  <si>
    <t>Услуга по реставрации мягкой мебели</t>
  </si>
  <si>
    <t>251110084160671/3583914</t>
  </si>
  <si>
    <t>YTT BOTIROVA SHAHZODA A?ZAMOVNA</t>
  </si>
  <si>
    <t>251100924245622/624</t>
  </si>
  <si>
    <t>251100864243166/12-B/509</t>
  </si>
  <si>
    <t>Банковская пластиковая карточка</t>
  </si>
  <si>
    <t>251100864241733/03/T</t>
  </si>
  <si>
    <t>СП ООО Persobyuro Markazi</t>
  </si>
  <si>
    <t>305281479</t>
  </si>
  <si>
    <t>251100864241725/02/T</t>
  </si>
  <si>
    <t>Аккумулятор свинцовый для запуска поршневых двигателей</t>
  </si>
  <si>
    <t>251110084150086/3574823</t>
  </si>
  <si>
    <t>SUNWAY COMPANY MCHJ</t>
  </si>
  <si>
    <t>306042624</t>
  </si>
  <si>
    <t xml:space="preserve">	Услуга по изготовлению фотоальбома</t>
  </si>
  <si>
    <t>251100654244573/08/08</t>
  </si>
  <si>
    <t>YTT KABIROV OKILXUJA AXMADOVICH</t>
  </si>
  <si>
    <t>Услуга по технической поддержке информационных технологий</t>
  </si>
  <si>
    <t>251100864233960/02-govuz-2025</t>
  </si>
  <si>
    <t>DAVLAT AXBOROT TIZIMLARINI YARATISH VA QOLLAB QUVATLASH BOYICHA YAGONA INTEGR-</t>
  </si>
  <si>
    <t>204118319</t>
  </si>
  <si>
    <t>251100924231312/611</t>
  </si>
  <si>
    <t>Услуга химчистки</t>
  </si>
  <si>
    <t>251111144139729/3566617</t>
  </si>
  <si>
    <t>YTT UMARXODJAYEV ABROR ZAKIRXODJAYEVICH</t>
  </si>
  <si>
    <t>кг</t>
  </si>
  <si>
    <t>Диспенсер (дозатор)</t>
  </si>
  <si>
    <t>251110084118891/3521979</t>
  </si>
  <si>
    <t>ЧП XOZ SHOP MARKET</t>
  </si>
  <si>
    <t>307005081</t>
  </si>
  <si>
    <t xml:space="preserve">	Салфетки бумажные</t>
  </si>
  <si>
    <t>25311008158402/B1142897</t>
  </si>
  <si>
    <t>KANS SHOP XK</t>
  </si>
  <si>
    <t>306089114</t>
  </si>
  <si>
    <t>251100314211724/34</t>
  </si>
  <si>
    <t>OOO BASILIC</t>
  </si>
  <si>
    <t>302494634</t>
  </si>
  <si>
    <t>Услуга по установке газовых баллонов на автомобили</t>
  </si>
  <si>
    <t>252110085396567/5396567.1.1</t>
  </si>
  <si>
    <t>DEDAXANOV MCHJ</t>
  </si>
  <si>
    <t>312270631</t>
  </si>
  <si>
    <t>251110084090182/3494182</t>
  </si>
  <si>
    <t>Вода минеральная природная лечебная</t>
  </si>
  <si>
    <t>25311008150677/B1138931</t>
  </si>
  <si>
    <t>л</t>
  </si>
  <si>
    <t>Шины пневматические для легкового автомобиля</t>
  </si>
  <si>
    <t>251110084080994/3486225</t>
  </si>
  <si>
    <t>251110084079127/3484167</t>
  </si>
  <si>
    <t>YTT SHAROFOV BAXROMJON ILYOSJON O?G?LI</t>
  </si>
  <si>
    <t xml:space="preserve">	Бумажный пакет</t>
  </si>
  <si>
    <t>251110084070376/3476979</t>
  </si>
  <si>
    <t xml:space="preserve">	Фоторамка</t>
  </si>
  <si>
    <t>251110084070369/3476978</t>
  </si>
  <si>
    <t>251100924171744/540</t>
  </si>
  <si>
    <t>Услуга по изготовлению фотоальбома</t>
  </si>
  <si>
    <t>251110084066286/3473480</t>
  </si>
  <si>
    <t>Print Foto Plus X.K</t>
  </si>
  <si>
    <t>301393334</t>
  </si>
  <si>
    <t>Услуга организации курсов по обучению и повышению квалификации по делопроизводству на узбекском языке</t>
  </si>
  <si>
    <t>251100864192635/559/2025-Tosh</t>
  </si>
  <si>
    <t>Давлат тилида иш юритиш асосларини укитиш ва малака ошириш маркази</t>
  </si>
  <si>
    <t>307387233</t>
  </si>
  <si>
    <t>251100924179273/551</t>
  </si>
  <si>
    <t>Вода минеральная природная питьевая упакованная</t>
  </si>
  <si>
    <t>25311008137186/B1131168</t>
  </si>
  <si>
    <t xml:space="preserve">	Вода питьевая упакованная</t>
  </si>
  <si>
    <t>25311008133917/B1129116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</si>
</sst>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_р_._-;\-* #,##0.0_р_._-;_-* &quot;-&quot;??_р_._-;_-@_-"/>
    <numFmt numFmtId="165" formatCode="_-* #,##0.00_р_._-;\-* #,##0.00_р_._-;_-* &quot;-&quot;??_р_._-;_-@_-"/>
    <numFmt numFmtId="166" formatCode="_-* #,##0.00\ _₽_-;\-* #,##0.00\ _₽_-;_-* &quot;-&quot;??\ _₽_-;_-@_-"/>
    <numFmt numFmtId="167" formatCode="_-* #,##0.00000\ _₽_-;\-* #,##0.00000\ _₽_-;_-* &quot;-&quot;??\ _₽_-;_-@_-"/>
    <numFmt numFmtId="168" formatCode="#,##0.00\ _₽"/>
    <numFmt numFmtId="169" formatCode="#,##0.00_ ;\-#,##0.00\ "/>
    <numFmt numFmtId="170" formatCode="_-* #,##0.00_р_._-;\-* #,##0.00_р_._-;_-* &quot; &quot;??_р_._-;_-@_-"/>
    <numFmt numFmtId="171" formatCode="_-* #,##0.00\ _р_._-;\-* #,##0.00\ _р_._-;_-* &quot;-&quot;??\ _р_._-;_-@_-"/>
    <numFmt numFmtId="172" formatCode="_-* #,##0.0_р_._-;\-* #,##0.0_р_._-;_-* &quot; &quot;??_р_._-;_-@_-"/>
  </numFmts>
  <fonts count="7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4">
    <xf numFmtId="0" fontId="0" fillId="0" borderId="0"/>
    <xf numFmtId="0" fontId="12" fillId="10" borderId="0"/>
    <xf numFmtId="0" fontId="12" fillId="14" borderId="0"/>
    <xf numFmtId="0" fontId="12" fillId="18" borderId="0"/>
    <xf numFmtId="0" fontId="12" fillId="22" borderId="0"/>
    <xf numFmtId="0" fontId="12" fillId="26" borderId="0"/>
    <xf numFmtId="0" fontId="12" fillId="30" borderId="0"/>
    <xf numFmtId="0" fontId="12" fillId="11" borderId="0"/>
    <xf numFmtId="0" fontId="12" fillId="15" borderId="0"/>
    <xf numFmtId="0" fontId="12" fillId="19" borderId="0"/>
    <xf numFmtId="0" fontId="12" fillId="23" borderId="0"/>
    <xf numFmtId="0" fontId="12" fillId="27" borderId="0"/>
    <xf numFmtId="0" fontId="12" fillId="31" borderId="0"/>
    <xf numFmtId="0" fontId="28" fillId="12" borderId="0"/>
    <xf numFmtId="0" fontId="28" fillId="16" borderId="0"/>
    <xf numFmtId="0" fontId="28" fillId="20" borderId="0"/>
    <xf numFmtId="0" fontId="28" fillId="24" borderId="0"/>
    <xf numFmtId="0" fontId="28" fillId="28" borderId="0"/>
    <xf numFmtId="0" fontId="28" fillId="32" borderId="0"/>
    <xf numFmtId="0" fontId="28" fillId="9" borderId="0"/>
    <xf numFmtId="0" fontId="28" fillId="13" borderId="0"/>
    <xf numFmtId="0" fontId="28" fillId="17" borderId="0"/>
    <xf numFmtId="0" fontId="28" fillId="21" borderId="0"/>
    <xf numFmtId="0" fontId="28" fillId="25" borderId="0"/>
    <xf numFmtId="0" fontId="28" fillId="29" borderId="0"/>
    <xf numFmtId="0" fontId="20" fillId="5" borderId="4"/>
    <xf numFmtId="0" fontId="21" fillId="6" borderId="5"/>
    <xf numFmtId="0" fontId="22" fillId="6" borderId="4"/>
    <xf numFmtId="0" fontId="14" fillId="0" borderId="1"/>
    <xf numFmtId="0" fontId="15" fillId="0" borderId="2"/>
    <xf numFmtId="0" fontId="16" fillId="0" borderId="3"/>
    <xf numFmtId="0" fontId="16" fillId="0" borderId="0"/>
    <xf numFmtId="0" fontId="27" fillId="0" borderId="9"/>
    <xf numFmtId="0" fontId="24" fillId="7" borderId="7"/>
    <xf numFmtId="0" fontId="13" fillId="0" borderId="0"/>
    <xf numFmtId="0" fontId="19" fillId="4" borderId="0"/>
    <xf numFmtId="0" fontId="18" fillId="3" borderId="0"/>
    <xf numFmtId="0" fontId="26" fillId="0" borderId="0"/>
    <xf numFmtId="0" fontId="12" fillId="8" borderId="8"/>
    <xf numFmtId="0" fontId="23" fillId="0" borderId="6"/>
    <xf numFmtId="0" fontId="25" fillId="0" borderId="0"/>
    <xf numFmtId="164" fontId="29" fillId="0" borderId="0"/>
    <xf numFmtId="0" fontId="17" fillId="2" borderId="0"/>
    <xf numFmtId="165" fontId="29" fillId="0" borderId="0"/>
    <xf numFmtId="0" fontId="30" fillId="0" borderId="0"/>
    <xf numFmtId="0" fontId="11" fillId="0" borderId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10" borderId="0"/>
    <xf numFmtId="0" fontId="10" fillId="14" borderId="0"/>
    <xf numFmtId="0" fontId="10" fillId="18" borderId="0"/>
    <xf numFmtId="0" fontId="10" fillId="22" borderId="0"/>
    <xf numFmtId="0" fontId="10" fillId="26" borderId="0"/>
    <xf numFmtId="0" fontId="10" fillId="30" borderId="0"/>
    <xf numFmtId="0" fontId="10" fillId="11" borderId="0"/>
    <xf numFmtId="0" fontId="10" fillId="15" borderId="0"/>
    <xf numFmtId="0" fontId="10" fillId="19" borderId="0"/>
    <xf numFmtId="0" fontId="10" fillId="23" borderId="0"/>
    <xf numFmtId="0" fontId="10" fillId="27" borderId="0"/>
    <xf numFmtId="0" fontId="10" fillId="31" borderId="0"/>
    <xf numFmtId="0" fontId="10" fillId="8" borderId="8"/>
    <xf numFmtId="0" fontId="10" fillId="0" borderId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49" fillId="0" borderId="0"/>
    <xf numFmtId="0" fontId="8" fillId="0" borderId="0"/>
    <xf numFmtId="0" fontId="7" fillId="0" borderId="0"/>
    <xf numFmtId="0" fontId="55" fillId="0" borderId="0"/>
    <xf numFmtId="0" fontId="5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8" fillId="0" borderId="0"/>
    <xf numFmtId="166" fontId="3" fillId="0" borderId="0"/>
    <xf numFmtId="171" fontId="29" fillId="0" borderId="0"/>
    <xf numFmtId="0" fontId="2" fillId="0" borderId="0"/>
    <xf numFmtId="166" fontId="2" fillId="0" borderId="0"/>
    <xf numFmtId="0" fontId="1" fillId="0" borderId="0"/>
  </cellStyleXfs>
  <cellXfs count="251">
    <xf numFmtId="0" fontId="0" fillId="0" borderId="0" xfId="0"/>
    <xf numFmtId="3" fontId="31" fillId="0" borderId="0" xfId="45" applyNumberFormat="1" applyFont="1" applyAlignment="1">
      <alignment horizontal="left" vertical="top" wrapText="1"/>
    </xf>
    <xf numFmtId="3" fontId="31" fillId="0" borderId="0" xfId="45" applyNumberFormat="1" applyFont="1" applyAlignment="1">
      <alignment horizontal="center" vertical="top" wrapText="1"/>
    </xf>
    <xf numFmtId="3" fontId="33" fillId="0" borderId="0" xfId="45" applyNumberFormat="1" applyFont="1" applyAlignment="1">
      <alignment vertical="center" wrapText="1"/>
    </xf>
    <xf numFmtId="3" fontId="33" fillId="0" borderId="0" xfId="45" applyNumberFormat="1" applyFont="1" applyAlignment="1">
      <alignment vertical="top" wrapText="1"/>
    </xf>
    <xf numFmtId="3" fontId="34" fillId="0" borderId="0" xfId="45" applyNumberFormat="1" applyFont="1" applyAlignment="1">
      <alignment horizontal="center" vertical="top" wrapText="1"/>
    </xf>
    <xf numFmtId="3" fontId="35" fillId="0" borderId="10" xfId="45" applyNumberFormat="1" applyFont="1" applyBorder="1" applyAlignment="1">
      <alignment horizontal="center" vertical="center" wrapText="1"/>
    </xf>
    <xf numFmtId="0" fontId="36" fillId="0" borderId="10" xfId="45" applyFont="1" applyBorder="1" applyAlignment="1">
      <alignment horizontal="center" vertical="center"/>
    </xf>
    <xf numFmtId="0" fontId="31" fillId="0" borderId="10" xfId="45" applyFont="1" applyBorder="1" applyAlignment="1">
      <alignment vertical="center" wrapText="1"/>
    </xf>
    <xf numFmtId="0" fontId="31" fillId="0" borderId="10" xfId="45" applyFont="1" applyBorder="1" applyAlignment="1">
      <alignment horizontal="center" vertical="center" wrapText="1"/>
    </xf>
    <xf numFmtId="0" fontId="31" fillId="0" borderId="10" xfId="45" applyFont="1" applyBorder="1" applyAlignment="1">
      <alignment horizontal="center" vertical="center"/>
    </xf>
    <xf numFmtId="3" fontId="31" fillId="34" borderId="10" xfId="45" applyNumberFormat="1" applyFont="1" applyFill="1" applyBorder="1" applyAlignment="1">
      <alignment horizontal="center" vertical="center" wrapText="1"/>
    </xf>
    <xf numFmtId="4" fontId="37" fillId="0" borderId="10" xfId="45" applyNumberFormat="1" applyFont="1" applyBorder="1" applyAlignment="1">
      <alignment horizontal="center" vertical="center"/>
    </xf>
    <xf numFmtId="3" fontId="31" fillId="0" borderId="0" xfId="45" applyNumberFormat="1" applyFont="1" applyAlignment="1">
      <alignment horizontal="center" vertical="center" wrapText="1"/>
    </xf>
    <xf numFmtId="3" fontId="34" fillId="0" borderId="0" xfId="45" applyNumberFormat="1" applyFont="1" applyAlignment="1">
      <alignment horizontal="center" vertical="center" wrapText="1"/>
    </xf>
    <xf numFmtId="3" fontId="31" fillId="0" borderId="0" xfId="45" applyNumberFormat="1" applyFont="1" applyAlignment="1">
      <alignment horizontal="left" vertical="center" wrapText="1"/>
    </xf>
    <xf numFmtId="0" fontId="31" fillId="0" borderId="10" xfId="45" applyFont="1" applyBorder="1" applyAlignment="1">
      <alignment vertical="center"/>
    </xf>
    <xf numFmtId="3" fontId="38" fillId="0" borderId="0" xfId="45" applyNumberFormat="1" applyFont="1" applyAlignment="1">
      <alignment vertical="center" wrapText="1"/>
    </xf>
    <xf numFmtId="0" fontId="32" fillId="0" borderId="0" xfId="45" applyFont="1" applyAlignment="1">
      <alignment horizontal="center"/>
    </xf>
    <xf numFmtId="3" fontId="31" fillId="0" borderId="10" xfId="45" applyNumberFormat="1" applyFont="1" applyBorder="1" applyAlignment="1">
      <alignment horizontal="center" vertical="center" wrapText="1"/>
    </xf>
    <xf numFmtId="3" fontId="31" fillId="0" borderId="10" xfId="45" applyNumberFormat="1" applyFont="1" applyBorder="1" applyAlignment="1">
      <alignment horizontal="left" vertical="center" wrapText="1"/>
    </xf>
    <xf numFmtId="0" fontId="44" fillId="0" borderId="0" xfId="45" applyFont="1" applyAlignment="1">
      <alignment horizontal="center"/>
    </xf>
    <xf numFmtId="0" fontId="32" fillId="0" borderId="0" xfId="45" applyFont="1" applyAlignment="1">
      <alignment horizontal="center" vertical="center" wrapText="1"/>
    </xf>
    <xf numFmtId="0" fontId="32" fillId="0" borderId="0" xfId="45" applyFont="1" applyAlignment="1">
      <alignment vertical="center"/>
    </xf>
    <xf numFmtId="0" fontId="32" fillId="0" borderId="0" xfId="45" applyFont="1" applyAlignment="1">
      <alignment vertical="center" wrapText="1"/>
    </xf>
    <xf numFmtId="0" fontId="32" fillId="0" borderId="0" xfId="45" applyFont="1"/>
    <xf numFmtId="0" fontId="32" fillId="0" borderId="0" xfId="45" applyFont="1" applyAlignment="1">
      <alignment horizontal="right"/>
    </xf>
    <xf numFmtId="0" fontId="42" fillId="33" borderId="10" xfId="45" applyFont="1" applyFill="1" applyBorder="1" applyAlignment="1">
      <alignment horizontal="center" vertical="center" wrapText="1"/>
    </xf>
    <xf numFmtId="0" fontId="35" fillId="0" borderId="10" xfId="45" applyFont="1" applyBorder="1" applyAlignment="1">
      <alignment horizontal="center" vertical="center" wrapText="1"/>
    </xf>
    <xf numFmtId="0" fontId="39" fillId="0" borderId="10" xfId="45" applyFont="1" applyBorder="1" applyAlignment="1">
      <alignment horizontal="left" vertical="center" wrapText="1" indent="1"/>
    </xf>
    <xf numFmtId="0" fontId="34" fillId="0" borderId="10" xfId="45" applyFont="1" applyBorder="1" applyAlignment="1">
      <alignment horizontal="left" vertical="center" wrapText="1" indent="1"/>
    </xf>
    <xf numFmtId="0" fontId="34" fillId="0" borderId="10" xfId="45" applyFont="1" applyBorder="1" applyAlignment="1">
      <alignment horizontal="center" vertical="center" wrapText="1"/>
    </xf>
    <xf numFmtId="0" fontId="34" fillId="0" borderId="10" xfId="45" applyFont="1" applyBorder="1" applyAlignment="1">
      <alignment wrapText="1"/>
    </xf>
    <xf numFmtId="0" fontId="32" fillId="0" borderId="10" xfId="45" applyFont="1" applyBorder="1" applyAlignment="1">
      <alignment horizontal="center" vertical="center" wrapText="1"/>
    </xf>
    <xf numFmtId="0" fontId="34" fillId="0" borderId="10" xfId="45" applyFont="1" applyBorder="1" applyAlignment="1">
      <alignment vertical="center" wrapText="1"/>
    </xf>
    <xf numFmtId="3" fontId="34" fillId="0" borderId="10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47" fillId="0" borderId="0" xfId="45" applyFont="1" applyAlignment="1">
      <alignment vertical="center"/>
    </xf>
    <xf numFmtId="0" fontId="47" fillId="0" borderId="0" xfId="45" applyFont="1" applyAlignment="1">
      <alignment vertical="center" wrapText="1"/>
    </xf>
    <xf numFmtId="0" fontId="47" fillId="0" borderId="0" xfId="45" applyFont="1"/>
    <xf numFmtId="3" fontId="31" fillId="0" borderId="0" xfId="67" applyNumberFormat="1" applyFont="1" applyAlignment="1">
      <alignment horizontal="left" vertical="top" wrapText="1"/>
    </xf>
    <xf numFmtId="3" fontId="38" fillId="0" borderId="0" xfId="67" applyNumberFormat="1" applyFont="1" applyAlignment="1">
      <alignment horizontal="right" vertical="top" wrapText="1"/>
    </xf>
    <xf numFmtId="3" fontId="33" fillId="0" borderId="0" xfId="67" applyNumberFormat="1" applyFont="1" applyAlignment="1">
      <alignment horizontal="center" vertical="top" wrapText="1"/>
    </xf>
    <xf numFmtId="3" fontId="31" fillId="0" borderId="10" xfId="67" applyNumberFormat="1" applyFont="1" applyBorder="1" applyAlignment="1">
      <alignment horizontal="center" vertical="center" wrapText="1"/>
    </xf>
    <xf numFmtId="3" fontId="31" fillId="0" borderId="10" xfId="67" applyNumberFormat="1" applyFont="1" applyBorder="1" applyAlignment="1">
      <alignment horizontal="left" vertical="center" wrapText="1"/>
    </xf>
    <xf numFmtId="43" fontId="31" fillId="0" borderId="0" xfId="68" applyFont="1" applyAlignment="1">
      <alignment horizontal="left" vertical="top" wrapText="1"/>
    </xf>
    <xf numFmtId="167" fontId="31" fillId="0" borderId="0" xfId="68" applyNumberFormat="1" applyFont="1" applyAlignment="1">
      <alignment horizontal="left" vertical="top" wrapText="1"/>
    </xf>
    <xf numFmtId="0" fontId="48" fillId="0" borderId="0" xfId="67" applyFont="1"/>
    <xf numFmtId="0" fontId="49" fillId="34" borderId="0" xfId="69" applyFill="1"/>
    <xf numFmtId="14" fontId="32" fillId="34" borderId="0" xfId="69" applyNumberFormat="1" applyFont="1" applyFill="1"/>
    <xf numFmtId="0" fontId="32" fillId="34" borderId="0" xfId="69" applyFont="1" applyFill="1"/>
    <xf numFmtId="49" fontId="32" fillId="34" borderId="10" xfId="69" applyNumberFormat="1" applyFont="1" applyFill="1" applyBorder="1" applyAlignment="1">
      <alignment horizontal="center" vertical="center"/>
    </xf>
    <xf numFmtId="0" fontId="32" fillId="34" borderId="10" xfId="69" applyFont="1" applyFill="1" applyBorder="1" applyAlignment="1">
      <alignment horizontal="center" vertical="center"/>
    </xf>
    <xf numFmtId="0" fontId="32" fillId="34" borderId="12" xfId="69" applyFont="1" applyFill="1" applyBorder="1" applyAlignment="1">
      <alignment horizontal="center" vertical="center"/>
    </xf>
    <xf numFmtId="0" fontId="32" fillId="34" borderId="13" xfId="69" applyFont="1" applyFill="1" applyBorder="1" applyAlignment="1">
      <alignment horizontal="center" vertical="center"/>
    </xf>
    <xf numFmtId="0" fontId="52" fillId="34" borderId="0" xfId="69" applyFont="1" applyFill="1"/>
    <xf numFmtId="4" fontId="32" fillId="34" borderId="10" xfId="69" applyNumberFormat="1" applyFont="1" applyFill="1" applyBorder="1" applyAlignment="1">
      <alignment horizontal="center" vertical="center" wrapText="1"/>
    </xf>
    <xf numFmtId="4" fontId="49" fillId="34" borderId="0" xfId="69" applyNumberFormat="1" applyFill="1"/>
    <xf numFmtId="4" fontId="34" fillId="0" borderId="10" xfId="0" applyNumberFormat="1" applyFont="1" applyBorder="1" applyAlignment="1">
      <alignment horizontal="center" vertical="center" wrapText="1"/>
    </xf>
    <xf numFmtId="3" fontId="33" fillId="0" borderId="10" xfId="67" applyNumberFormat="1" applyFont="1" applyBorder="1" applyAlignment="1">
      <alignment horizontal="center" vertical="center" wrapText="1"/>
    </xf>
    <xf numFmtId="3" fontId="34" fillId="0" borderId="12" xfId="0" applyNumberFormat="1" applyFont="1" applyBorder="1" applyAlignment="1">
      <alignment horizontal="center" vertical="center" wrapText="1"/>
    </xf>
    <xf numFmtId="0" fontId="54" fillId="0" borderId="10" xfId="0" applyFont="1" applyBorder="1" applyAlignment="1">
      <alignment vertical="center" wrapText="1"/>
    </xf>
    <xf numFmtId="168" fontId="53" fillId="34" borderId="15" xfId="0" applyNumberFormat="1" applyFont="1" applyFill="1" applyBorder="1" applyAlignment="1">
      <alignment horizontal="center" vertical="center" wrapText="1"/>
    </xf>
    <xf numFmtId="3" fontId="33" fillId="0" borderId="10" xfId="67" applyNumberFormat="1" applyFont="1" applyBorder="1" applyAlignment="1">
      <alignment horizontal="center" vertical="center" wrapText="1"/>
    </xf>
    <xf numFmtId="0" fontId="54" fillId="0" borderId="10" xfId="0" applyFont="1" applyBorder="1" applyAlignment="1">
      <alignment horizontal="left" vertical="center"/>
    </xf>
    <xf numFmtId="0" fontId="62" fillId="0" borderId="0" xfId="0" applyFont="1"/>
    <xf numFmtId="0" fontId="63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vertical="center"/>
    </xf>
    <xf numFmtId="169" fontId="67" fillId="33" borderId="12" xfId="43" applyNumberFormat="1" applyFont="1" applyFill="1" applyBorder="1" applyAlignment="1">
      <alignment horizontal="center" vertical="center"/>
    </xf>
    <xf numFmtId="169" fontId="67" fillId="33" borderId="10" xfId="43" applyNumberFormat="1" applyFont="1" applyFill="1" applyBorder="1" applyAlignment="1">
      <alignment horizontal="center" vertical="center"/>
    </xf>
    <xf numFmtId="169" fontId="0" fillId="0" borderId="10" xfId="0" applyNumberFormat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70" fillId="0" borderId="10" xfId="0" applyFont="1" applyBorder="1" applyAlignment="1">
      <alignment horizontal="center" vertical="center" wrapText="1"/>
    </xf>
    <xf numFmtId="49" fontId="70" fillId="0" borderId="10" xfId="0" applyNumberFormat="1" applyFont="1" applyBorder="1" applyAlignment="1">
      <alignment horizontal="center" vertical="center" wrapText="1"/>
    </xf>
    <xf numFmtId="43" fontId="71" fillId="33" borderId="10" xfId="43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72" fillId="0" borderId="10" xfId="0" applyFont="1" applyBorder="1" applyAlignment="1">
      <alignment horizontal="center" vertical="center" wrapText="1"/>
    </xf>
    <xf numFmtId="49" fontId="72" fillId="0" borderId="10" xfId="0" applyNumberFormat="1" applyFont="1" applyBorder="1" applyAlignment="1">
      <alignment horizontal="center" vertical="center" wrapText="1"/>
    </xf>
    <xf numFmtId="170" fontId="73" fillId="33" borderId="10" xfId="43" applyNumberFormat="1" applyFont="1" applyFill="1" applyBorder="1" applyAlignment="1">
      <alignment horizontal="center" vertical="center"/>
    </xf>
    <xf numFmtId="0" fontId="70" fillId="0" borderId="10" xfId="0" applyFont="1" applyBorder="1" applyAlignment="1">
      <alignment horizontal="left" vertical="center" wrapText="1"/>
    </xf>
    <xf numFmtId="170" fontId="71" fillId="33" borderId="13" xfId="43" applyNumberFormat="1" applyFont="1" applyFill="1" applyBorder="1" applyAlignment="1">
      <alignment horizontal="center" vertical="center"/>
    </xf>
    <xf numFmtId="49" fontId="70" fillId="0" borderId="12" xfId="0" applyNumberFormat="1" applyFont="1" applyBorder="1" applyAlignment="1">
      <alignment horizontal="center" vertical="center" wrapText="1"/>
    </xf>
    <xf numFmtId="170" fontId="71" fillId="33" borderId="10" xfId="43" applyNumberFormat="1" applyFont="1" applyFill="1" applyBorder="1" applyAlignment="1">
      <alignment horizontal="center" vertical="center"/>
    </xf>
    <xf numFmtId="0" fontId="66" fillId="0" borderId="0" xfId="0" applyFont="1" applyAlignment="1">
      <alignment wrapText="1"/>
    </xf>
    <xf numFmtId="0" fontId="64" fillId="0" borderId="0" xfId="0" applyFont="1"/>
    <xf numFmtId="0" fontId="66" fillId="0" borderId="0" xfId="0" applyFont="1" applyAlignment="1">
      <alignment vertical="center" wrapText="1"/>
    </xf>
    <xf numFmtId="0" fontId="62" fillId="0" borderId="10" xfId="0" applyFont="1" applyBorder="1" applyAlignment="1">
      <alignment horizontal="center" vertical="center"/>
    </xf>
    <xf numFmtId="49" fontId="63" fillId="0" borderId="10" xfId="0" applyNumberFormat="1" applyFont="1" applyBorder="1" applyAlignment="1">
      <alignment horizontal="center" vertical="center"/>
    </xf>
    <xf numFmtId="0" fontId="67" fillId="33" borderId="10" xfId="44" applyFont="1" applyFill="1" applyBorder="1" applyAlignment="1">
      <alignment horizontal="left" vertical="center" wrapText="1"/>
    </xf>
    <xf numFmtId="172" fontId="67" fillId="33" borderId="10" xfId="80" applyNumberFormat="1" applyFont="1" applyFill="1" applyBorder="1" applyAlignment="1">
      <alignment horizontal="center" vertical="center" wrapText="1"/>
    </xf>
    <xf numFmtId="172" fontId="65" fillId="0" borderId="10" xfId="80" applyNumberFormat="1" applyFont="1" applyBorder="1" applyAlignment="1">
      <alignment horizontal="center" vertical="center"/>
    </xf>
    <xf numFmtId="49" fontId="62" fillId="0" borderId="10" xfId="0" applyNumberFormat="1" applyFont="1" applyBorder="1" applyAlignment="1">
      <alignment horizontal="center" vertical="center"/>
    </xf>
    <xf numFmtId="0" fontId="53" fillId="0" borderId="10" xfId="44" applyFont="1" applyBorder="1" applyAlignment="1">
      <alignment horizontal="left" vertical="center" wrapText="1"/>
    </xf>
    <xf numFmtId="172" fontId="53" fillId="0" borderId="10" xfId="80" applyNumberFormat="1" applyFont="1" applyBorder="1" applyAlignment="1">
      <alignment horizontal="center" vertical="center" wrapText="1"/>
    </xf>
    <xf numFmtId="172" fontId="66" fillId="0" borderId="10" xfId="80" applyNumberFormat="1" applyFont="1" applyBorder="1" applyAlignment="1">
      <alignment horizontal="center" vertical="center"/>
    </xf>
    <xf numFmtId="0" fontId="66" fillId="0" borderId="10" xfId="0" applyFont="1" applyBorder="1" applyAlignment="1">
      <alignment horizontal="center" vertical="center"/>
    </xf>
    <xf numFmtId="0" fontId="66" fillId="0" borderId="0" xfId="0" applyFont="1" applyAlignment="1">
      <alignment horizontal="left" vertical="center" wrapText="1"/>
    </xf>
    <xf numFmtId="171" fontId="62" fillId="0" borderId="0" xfId="80" applyFont="1"/>
    <xf numFmtId="172" fontId="67" fillId="33" borderId="10" xfId="80" applyNumberFormat="1" applyFont="1" applyFill="1" applyBorder="1" applyAlignment="1">
      <alignment horizontal="left" vertical="center" wrapText="1"/>
    </xf>
    <xf numFmtId="172" fontId="53" fillId="0" borderId="10" xfId="80" applyNumberFormat="1" applyFont="1" applyBorder="1" applyAlignment="1">
      <alignment horizontal="left" vertical="center" wrapText="1"/>
    </xf>
    <xf numFmtId="0" fontId="32" fillId="34" borderId="10" xfId="69" applyFont="1" applyFill="1" applyBorder="1" applyAlignment="1">
      <alignment horizontal="center" vertical="center" wrapText="1"/>
    </xf>
    <xf numFmtId="0" fontId="35" fillId="34" borderId="10" xfId="69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5" fillId="0" borderId="12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8" fillId="0" borderId="15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65" fillId="0" borderId="14" xfId="0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/>
    </xf>
    <xf numFmtId="0" fontId="57" fillId="0" borderId="0" xfId="81" applyFont="1" applyAlignment="1">
      <alignment wrapText="1"/>
    </xf>
    <xf numFmtId="0" fontId="57" fillId="0" borderId="0" xfId="81" applyFont="1" applyAlignment="1">
      <alignment horizontal="center" vertical="center"/>
    </xf>
    <xf numFmtId="0" fontId="2" fillId="0" borderId="0" xfId="81"/>
    <xf numFmtId="0" fontId="57" fillId="0" borderId="0" xfId="81" applyFont="1"/>
    <xf numFmtId="0" fontId="60" fillId="33" borderId="0" xfId="81" applyFont="1" applyFill="1" applyAlignment="1">
      <alignment horizontal="right" vertical="center" wrapText="1"/>
    </xf>
    <xf numFmtId="0" fontId="61" fillId="0" borderId="0" xfId="81" applyFont="1" applyAlignment="1">
      <alignment horizontal="center" wrapText="1"/>
    </xf>
    <xf numFmtId="0" fontId="61" fillId="0" borderId="0" xfId="81" applyFont="1" applyAlignment="1">
      <alignment horizontal="center"/>
    </xf>
    <xf numFmtId="0" fontId="57" fillId="0" borderId="0" xfId="81" applyFont="1" applyAlignment="1">
      <alignment horizontal="center" wrapText="1"/>
    </xf>
    <xf numFmtId="0" fontId="57" fillId="0" borderId="0" xfId="81" applyFont="1" applyAlignment="1">
      <alignment horizontal="center"/>
    </xf>
    <xf numFmtId="0" fontId="61" fillId="0" borderId="10" xfId="81" applyFont="1" applyBorder="1" applyAlignment="1">
      <alignment horizontal="center" vertical="center" wrapText="1"/>
    </xf>
    <xf numFmtId="49" fontId="61" fillId="0" borderId="10" xfId="81" applyNumberFormat="1" applyFont="1" applyBorder="1" applyAlignment="1">
      <alignment horizontal="center" vertical="center" wrapText="1"/>
    </xf>
    <xf numFmtId="0" fontId="61" fillId="0" borderId="10" xfId="81" applyFont="1" applyBorder="1" applyAlignment="1">
      <alignment vertical="center" wrapText="1"/>
    </xf>
    <xf numFmtId="0" fontId="57" fillId="0" borderId="10" xfId="81" applyFont="1" applyBorder="1" applyAlignment="1">
      <alignment vertical="center" wrapText="1"/>
    </xf>
    <xf numFmtId="49" fontId="57" fillId="0" borderId="10" xfId="81" applyNumberFormat="1" applyFont="1" applyBorder="1" applyAlignment="1">
      <alignment horizontal="center" vertical="center" wrapText="1"/>
    </xf>
    <xf numFmtId="166" fontId="61" fillId="0" borderId="10" xfId="82" applyFont="1" applyBorder="1" applyAlignment="1">
      <alignment horizontal="center" vertical="center" wrapText="1"/>
    </xf>
    <xf numFmtId="166" fontId="61" fillId="0" borderId="10" xfId="81" applyNumberFormat="1" applyFont="1" applyBorder="1" applyAlignment="1">
      <alignment vertical="center" wrapText="1"/>
    </xf>
    <xf numFmtId="166" fontId="57" fillId="0" borderId="10" xfId="82" applyFont="1" applyBorder="1" applyAlignment="1">
      <alignment vertical="center" wrapText="1"/>
    </xf>
    <xf numFmtId="3" fontId="34" fillId="0" borderId="0" xfId="83" applyNumberFormat="1" applyFont="1" applyAlignment="1">
      <alignment horizontal="left" vertical="top" wrapText="1"/>
    </xf>
    <xf numFmtId="3" fontId="36" fillId="0" borderId="0" xfId="83" applyNumberFormat="1" applyFont="1" applyAlignment="1">
      <alignment horizontal="left" vertical="top" wrapText="1"/>
    </xf>
    <xf numFmtId="0" fontId="32" fillId="0" borderId="0" xfId="83" applyFont="1" applyAlignment="1">
      <alignment horizontal="center"/>
    </xf>
    <xf numFmtId="3" fontId="39" fillId="0" borderId="0" xfId="83" applyNumberFormat="1" applyFont="1" applyAlignment="1">
      <alignment vertical="top" wrapText="1"/>
    </xf>
    <xf numFmtId="3" fontId="34" fillId="0" borderId="0" xfId="83" applyNumberFormat="1" applyFont="1" applyAlignment="1">
      <alignment horizontal="center" vertical="top" wrapText="1"/>
    </xf>
    <xf numFmtId="3" fontId="34" fillId="0" borderId="0" xfId="83" applyNumberFormat="1" applyFont="1" applyAlignment="1">
      <alignment horizontal="left" vertical="center" wrapText="1"/>
    </xf>
    <xf numFmtId="3" fontId="39" fillId="0" borderId="10" xfId="83" applyNumberFormat="1" applyFont="1" applyBorder="1" applyAlignment="1">
      <alignment horizontal="center" vertical="center" wrapText="1"/>
    </xf>
    <xf numFmtId="3" fontId="34" fillId="0" borderId="10" xfId="83" applyNumberFormat="1" applyFont="1" applyBorder="1" applyAlignment="1">
      <alignment horizontal="left" vertical="center" wrapText="1" indent="1"/>
    </xf>
    <xf numFmtId="3" fontId="34" fillId="0" borderId="10" xfId="83" applyNumberFormat="1" applyFont="1" applyBorder="1" applyAlignment="1">
      <alignment horizontal="center" vertical="center" wrapText="1"/>
    </xf>
    <xf numFmtId="3" fontId="34" fillId="0" borderId="0" xfId="83" applyNumberFormat="1" applyFont="1" applyAlignment="1">
      <alignment horizontal="left" vertical="top"/>
    </xf>
    <xf numFmtId="3" fontId="36" fillId="0" borderId="0" xfId="83" applyNumberFormat="1" applyFont="1" applyAlignment="1">
      <alignment horizontal="left" vertical="top"/>
    </xf>
    <xf numFmtId="3" fontId="38" fillId="0" borderId="0" xfId="83" applyNumberFormat="1" applyFont="1" applyAlignment="1">
      <alignment vertical="center" wrapText="1"/>
    </xf>
    <xf numFmtId="3" fontId="31" fillId="0" borderId="0" xfId="83" applyNumberFormat="1" applyFont="1" applyAlignment="1">
      <alignment horizontal="left" vertical="center" wrapText="1"/>
    </xf>
    <xf numFmtId="3" fontId="31" fillId="0" borderId="0" xfId="83" applyNumberFormat="1" applyFont="1" applyAlignment="1">
      <alignment horizontal="center" vertical="center" wrapText="1"/>
    </xf>
    <xf numFmtId="3" fontId="33" fillId="0" borderId="0" xfId="83" applyNumberFormat="1" applyFont="1" applyAlignment="1">
      <alignment vertical="center" wrapText="1"/>
    </xf>
    <xf numFmtId="3" fontId="43" fillId="0" borderId="10" xfId="83" applyNumberFormat="1" applyFont="1" applyBorder="1" applyAlignment="1">
      <alignment horizontal="center" vertical="center" wrapText="1"/>
    </xf>
    <xf numFmtId="1" fontId="54" fillId="0" borderId="10" xfId="0" applyNumberFormat="1" applyFont="1" applyBorder="1" applyAlignment="1">
      <alignment vertical="center"/>
    </xf>
    <xf numFmtId="1" fontId="54" fillId="0" borderId="10" xfId="0" applyNumberFormat="1" applyFont="1" applyBorder="1" applyAlignment="1">
      <alignment horizontal="left" vertical="center"/>
    </xf>
    <xf numFmtId="3" fontId="31" fillId="34" borderId="0" xfId="83" applyNumberFormat="1" applyFont="1" applyFill="1" applyAlignment="1">
      <alignment horizontal="left" vertical="top" wrapText="1"/>
    </xf>
    <xf numFmtId="3" fontId="31" fillId="34" borderId="0" xfId="83" applyNumberFormat="1" applyFont="1" applyFill="1" applyAlignment="1">
      <alignment horizontal="center" vertical="top" wrapText="1"/>
    </xf>
    <xf numFmtId="3" fontId="31" fillId="0" borderId="0" xfId="83" applyNumberFormat="1" applyFont="1" applyAlignment="1">
      <alignment horizontal="left" vertical="top" wrapText="1"/>
    </xf>
    <xf numFmtId="3" fontId="31" fillId="34" borderId="0" xfId="83" applyNumberFormat="1" applyFont="1" applyFill="1" applyAlignment="1">
      <alignment horizontal="center" vertical="center" wrapText="1"/>
    </xf>
    <xf numFmtId="3" fontId="33" fillId="34" borderId="0" xfId="83" applyNumberFormat="1" applyFont="1" applyFill="1" applyAlignment="1">
      <alignment vertical="top" wrapText="1"/>
    </xf>
    <xf numFmtId="3" fontId="31" fillId="34" borderId="0" xfId="83" applyNumberFormat="1" applyFont="1" applyFill="1" applyAlignment="1">
      <alignment horizontal="right" vertical="top" wrapText="1"/>
    </xf>
    <xf numFmtId="3" fontId="34" fillId="34" borderId="0" xfId="83" applyNumberFormat="1" applyFont="1" applyFill="1" applyAlignment="1">
      <alignment horizontal="right" vertical="top" wrapText="1"/>
    </xf>
    <xf numFmtId="3" fontId="31" fillId="34" borderId="0" xfId="83" applyNumberFormat="1" applyFont="1" applyFill="1" applyAlignment="1">
      <alignment horizontal="left" vertical="center" wrapText="1"/>
    </xf>
    <xf numFmtId="3" fontId="35" fillId="34" borderId="10" xfId="83" applyNumberFormat="1" applyFont="1" applyFill="1" applyBorder="1" applyAlignment="1">
      <alignment horizontal="center" vertical="center" wrapText="1"/>
    </xf>
    <xf numFmtId="3" fontId="33" fillId="0" borderId="10" xfId="67" applyNumberFormat="1" applyFont="1" applyBorder="1" applyAlignment="1">
      <alignment horizontal="center" vertical="center" wrapText="1"/>
    </xf>
    <xf numFmtId="0" fontId="32" fillId="0" borderId="0" xfId="67" applyFont="1" applyAlignment="1">
      <alignment horizontal="center" vertical="center" wrapText="1"/>
    </xf>
    <xf numFmtId="0" fontId="32" fillId="0" borderId="0" xfId="67" applyFont="1" applyAlignment="1">
      <alignment horizontal="center" vertical="center"/>
    </xf>
    <xf numFmtId="0" fontId="32" fillId="0" borderId="0" xfId="67" applyFont="1" applyAlignment="1">
      <alignment horizontal="center"/>
    </xf>
    <xf numFmtId="3" fontId="33" fillId="0" borderId="0" xfId="67" applyNumberFormat="1" applyFont="1" applyAlignment="1">
      <alignment horizontal="center" vertical="center" wrapText="1"/>
    </xf>
    <xf numFmtId="3" fontId="33" fillId="0" borderId="0" xfId="67" applyNumberFormat="1" applyFont="1" applyAlignment="1">
      <alignment horizontal="center" vertical="top" wrapText="1"/>
    </xf>
    <xf numFmtId="3" fontId="46" fillId="0" borderId="0" xfId="45" applyNumberFormat="1" applyFont="1" applyAlignment="1">
      <alignment horizontal="left" vertical="center" wrapText="1"/>
    </xf>
    <xf numFmtId="3" fontId="38" fillId="0" borderId="0" xfId="45" applyNumberFormat="1" applyFont="1" applyAlignment="1">
      <alignment horizontal="left" vertical="center" wrapText="1"/>
    </xf>
    <xf numFmtId="3" fontId="31" fillId="0" borderId="0" xfId="45" applyNumberFormat="1" applyFont="1" applyAlignment="1">
      <alignment horizontal="center" vertical="top" wrapText="1"/>
    </xf>
    <xf numFmtId="0" fontId="32" fillId="0" borderId="0" xfId="45" applyFont="1" applyAlignment="1">
      <alignment horizontal="center"/>
    </xf>
    <xf numFmtId="3" fontId="33" fillId="0" borderId="0" xfId="45" applyNumberFormat="1" applyFont="1" applyAlignment="1">
      <alignment horizontal="center" vertical="center" wrapText="1"/>
    </xf>
    <xf numFmtId="0" fontId="33" fillId="0" borderId="14" xfId="45" applyFont="1" applyBorder="1" applyAlignment="1">
      <alignment horizontal="center" vertical="center"/>
    </xf>
    <xf numFmtId="0" fontId="33" fillId="0" borderId="15" xfId="45" applyFont="1" applyBorder="1" applyAlignment="1">
      <alignment horizontal="center" vertical="center"/>
    </xf>
    <xf numFmtId="0" fontId="33" fillId="0" borderId="14" xfId="45" applyFont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 wrapText="1"/>
    </xf>
    <xf numFmtId="3" fontId="35" fillId="0" borderId="10" xfId="45" applyNumberFormat="1" applyFont="1" applyBorder="1" applyAlignment="1">
      <alignment horizontal="center" vertical="center" wrapText="1"/>
    </xf>
    <xf numFmtId="3" fontId="34" fillId="0" borderId="10" xfId="83" applyNumberFormat="1" applyFont="1" applyBorder="1" applyAlignment="1">
      <alignment horizontal="center" vertical="center" wrapText="1"/>
    </xf>
    <xf numFmtId="3" fontId="34" fillId="0" borderId="10" xfId="83" applyNumberFormat="1" applyFont="1" applyBorder="1" applyAlignment="1">
      <alignment horizontal="left" vertical="center" wrapText="1" indent="1"/>
    </xf>
    <xf numFmtId="3" fontId="40" fillId="0" borderId="0" xfId="83" applyNumberFormat="1" applyFont="1" applyAlignment="1">
      <alignment horizontal="left" vertical="center" wrapText="1" indent="1"/>
    </xf>
    <xf numFmtId="0" fontId="32" fillId="0" borderId="0" xfId="83" applyFont="1" applyAlignment="1">
      <alignment horizontal="center" wrapText="1"/>
    </xf>
    <xf numFmtId="3" fontId="39" fillId="0" borderId="0" xfId="83" applyNumberFormat="1" applyFont="1" applyAlignment="1">
      <alignment horizontal="center" vertical="center" wrapText="1"/>
    </xf>
    <xf numFmtId="3" fontId="39" fillId="0" borderId="10" xfId="83" applyNumberFormat="1" applyFont="1" applyBorder="1" applyAlignment="1">
      <alignment horizontal="center" vertical="center" wrapText="1"/>
    </xf>
    <xf numFmtId="3" fontId="42" fillId="0" borderId="14" xfId="83" applyNumberFormat="1" applyFont="1" applyBorder="1" applyAlignment="1">
      <alignment horizontal="center" vertical="center" wrapText="1"/>
    </xf>
    <xf numFmtId="3" fontId="42" fillId="0" borderId="15" xfId="83" applyNumberFormat="1" applyFont="1" applyBorder="1" applyAlignment="1">
      <alignment horizontal="center" vertical="center" wrapText="1"/>
    </xf>
    <xf numFmtId="3" fontId="31" fillId="0" borderId="0" xfId="83" applyNumberFormat="1" applyFont="1" applyAlignment="1">
      <alignment horizontal="center" vertical="center" wrapText="1"/>
    </xf>
    <xf numFmtId="3" fontId="33" fillId="0" borderId="0" xfId="83" applyNumberFormat="1" applyFont="1" applyAlignment="1">
      <alignment horizontal="center" vertical="center" wrapText="1"/>
    </xf>
    <xf numFmtId="3" fontId="42" fillId="0" borderId="16" xfId="83" applyNumberFormat="1" applyFont="1" applyBorder="1" applyAlignment="1">
      <alignment horizontal="center" vertical="center" wrapText="1"/>
    </xf>
    <xf numFmtId="3" fontId="43" fillId="0" borderId="10" xfId="83" applyNumberFormat="1" applyFont="1" applyBorder="1" applyAlignment="1">
      <alignment horizontal="center" vertical="center" wrapText="1"/>
    </xf>
    <xf numFmtId="3" fontId="33" fillId="34" borderId="14" xfId="83" applyNumberFormat="1" applyFont="1" applyFill="1" applyBorder="1" applyAlignment="1">
      <alignment horizontal="center" vertical="center" wrapText="1"/>
    </xf>
    <xf numFmtId="3" fontId="33" fillId="34" borderId="15" xfId="83" applyNumberFormat="1" applyFont="1" applyFill="1" applyBorder="1" applyAlignment="1">
      <alignment horizontal="center" vertical="center" wrapText="1"/>
    </xf>
    <xf numFmtId="3" fontId="31" fillId="34" borderId="0" xfId="83" applyNumberFormat="1" applyFont="1" applyFill="1" applyAlignment="1">
      <alignment horizontal="center" vertical="top" wrapText="1"/>
    </xf>
    <xf numFmtId="0" fontId="44" fillId="34" borderId="0" xfId="83" applyFont="1" applyFill="1" applyAlignment="1">
      <alignment horizontal="center"/>
    </xf>
    <xf numFmtId="3" fontId="33" fillId="34" borderId="0" xfId="83" applyNumberFormat="1" applyFont="1" applyFill="1" applyAlignment="1">
      <alignment horizontal="center" vertical="center" wrapText="1"/>
    </xf>
    <xf numFmtId="3" fontId="33" fillId="0" borderId="14" xfId="83" applyNumberFormat="1" applyFont="1" applyBorder="1" applyAlignment="1">
      <alignment horizontal="center" vertical="center" wrapText="1"/>
    </xf>
    <xf numFmtId="3" fontId="33" fillId="0" borderId="15" xfId="83" applyNumberFormat="1" applyFont="1" applyBorder="1" applyAlignment="1">
      <alignment horizontal="center" vertical="center" wrapText="1"/>
    </xf>
    <xf numFmtId="3" fontId="35" fillId="34" borderId="10" xfId="83" applyNumberFormat="1" applyFont="1" applyFill="1" applyBorder="1" applyAlignment="1">
      <alignment horizontal="center" vertical="center" wrapText="1"/>
    </xf>
    <xf numFmtId="3" fontId="45" fillId="0" borderId="0" xfId="45" applyNumberFormat="1" applyFont="1" applyAlignment="1">
      <alignment horizontal="left" vertical="top" wrapText="1"/>
    </xf>
    <xf numFmtId="3" fontId="33" fillId="0" borderId="14" xfId="45" applyNumberFormat="1" applyFont="1" applyBorder="1" applyAlignment="1">
      <alignment horizontal="center" vertical="center" wrapText="1"/>
    </xf>
    <xf numFmtId="3" fontId="33" fillId="0" borderId="15" xfId="45" applyNumberFormat="1" applyFont="1" applyBorder="1" applyAlignment="1">
      <alignment horizontal="center" vertical="center" wrapText="1"/>
    </xf>
    <xf numFmtId="0" fontId="42" fillId="33" borderId="14" xfId="45" applyFont="1" applyFill="1" applyBorder="1" applyAlignment="1">
      <alignment horizontal="center" vertical="center" wrapText="1"/>
    </xf>
    <xf numFmtId="0" fontId="42" fillId="33" borderId="15" xfId="45" applyFont="1" applyFill="1" applyBorder="1" applyAlignment="1">
      <alignment horizontal="center" vertical="center" wrapText="1"/>
    </xf>
    <xf numFmtId="0" fontId="32" fillId="0" borderId="0" xfId="45" applyFont="1" applyAlignment="1">
      <alignment horizontal="center" vertical="center" wrapText="1"/>
    </xf>
    <xf numFmtId="0" fontId="32" fillId="0" borderId="0" xfId="45" applyFont="1" applyAlignment="1">
      <alignment horizontal="center" vertical="center"/>
    </xf>
    <xf numFmtId="0" fontId="43" fillId="0" borderId="0" xfId="45" applyFont="1" applyAlignment="1">
      <alignment horizontal="center" vertical="center" wrapText="1"/>
    </xf>
    <xf numFmtId="0" fontId="42" fillId="33" borderId="12" xfId="45" applyFont="1" applyFill="1" applyBorder="1" applyAlignment="1">
      <alignment horizontal="center" vertical="center" wrapText="1"/>
    </xf>
    <xf numFmtId="0" fontId="42" fillId="33" borderId="13" xfId="45" applyFont="1" applyFill="1" applyBorder="1" applyAlignment="1">
      <alignment horizontal="center" vertical="center" wrapText="1"/>
    </xf>
    <xf numFmtId="0" fontId="32" fillId="34" borderId="10" xfId="69" applyFont="1" applyFill="1" applyBorder="1" applyAlignment="1">
      <alignment horizontal="left" vertical="center" wrapText="1"/>
    </xf>
    <xf numFmtId="0" fontId="32" fillId="34" borderId="10" xfId="69" applyFont="1" applyFill="1" applyBorder="1" applyAlignment="1">
      <alignment horizontal="center" vertical="center" wrapText="1"/>
    </xf>
    <xf numFmtId="0" fontId="51" fillId="34" borderId="12" xfId="69" applyFont="1" applyFill="1" applyBorder="1" applyAlignment="1">
      <alignment horizontal="left" vertical="center" wrapText="1"/>
    </xf>
    <xf numFmtId="0" fontId="51" fillId="34" borderId="11" xfId="69" applyFont="1" applyFill="1" applyBorder="1" applyAlignment="1">
      <alignment horizontal="left" vertical="center" wrapText="1"/>
    </xf>
    <xf numFmtId="0" fontId="51" fillId="34" borderId="13" xfId="69" applyFont="1" applyFill="1" applyBorder="1" applyAlignment="1">
      <alignment horizontal="left" vertical="center" wrapText="1"/>
    </xf>
    <xf numFmtId="0" fontId="51" fillId="34" borderId="10" xfId="69" applyFont="1" applyFill="1" applyBorder="1" applyAlignment="1">
      <alignment horizontal="left" vertical="center" wrapText="1"/>
    </xf>
    <xf numFmtId="49" fontId="32" fillId="34" borderId="12" xfId="69" applyNumberFormat="1" applyFont="1" applyFill="1" applyBorder="1" applyAlignment="1">
      <alignment horizontal="left" vertical="center"/>
    </xf>
    <xf numFmtId="49" fontId="32" fillId="34" borderId="11" xfId="69" applyNumberFormat="1" applyFont="1" applyFill="1" applyBorder="1" applyAlignment="1">
      <alignment horizontal="left" vertical="center"/>
    </xf>
    <xf numFmtId="49" fontId="32" fillId="34" borderId="13" xfId="69" applyNumberFormat="1" applyFont="1" applyFill="1" applyBorder="1" applyAlignment="1">
      <alignment horizontal="left" vertical="center"/>
    </xf>
    <xf numFmtId="0" fontId="35" fillId="34" borderId="10" xfId="69" applyFont="1" applyFill="1" applyBorder="1" applyAlignment="1">
      <alignment horizontal="center" vertical="center"/>
    </xf>
    <xf numFmtId="0" fontId="35" fillId="34" borderId="10" xfId="69" applyFont="1" applyFill="1" applyBorder="1" applyAlignment="1">
      <alignment horizontal="center" vertical="center" wrapText="1"/>
    </xf>
    <xf numFmtId="0" fontId="50" fillId="34" borderId="0" xfId="69" applyFont="1" applyFill="1" applyAlignment="1">
      <alignment horizontal="center" vertical="center" wrapText="1"/>
    </xf>
    <xf numFmtId="0" fontId="50" fillId="34" borderId="0" xfId="69" applyFont="1" applyFill="1" applyAlignment="1">
      <alignment horizontal="center" vertical="center"/>
    </xf>
    <xf numFmtId="0" fontId="57" fillId="0" borderId="0" xfId="81" applyFont="1" applyAlignment="1">
      <alignment horizontal="center"/>
    </xf>
    <xf numFmtId="0" fontId="59" fillId="0" borderId="0" xfId="78" applyFont="1" applyAlignment="1">
      <alignment horizontal="center" vertical="center" wrapText="1"/>
    </xf>
    <xf numFmtId="0" fontId="59" fillId="0" borderId="0" xfId="78" applyFont="1" applyAlignment="1">
      <alignment horizontal="center"/>
    </xf>
    <xf numFmtId="0" fontId="61" fillId="0" borderId="0" xfId="81" applyFont="1" applyAlignment="1">
      <alignment horizontal="center"/>
    </xf>
    <xf numFmtId="0" fontId="66" fillId="0" borderId="12" xfId="0" applyFont="1" applyBorder="1" applyAlignment="1">
      <alignment horizontal="left" vertical="center" wrapText="1"/>
    </xf>
    <xf numFmtId="0" fontId="66" fillId="0" borderId="11" xfId="0" applyFont="1" applyBorder="1" applyAlignment="1">
      <alignment horizontal="left" vertical="center" wrapText="1"/>
    </xf>
    <xf numFmtId="0" fontId="66" fillId="0" borderId="13" xfId="0" applyFont="1" applyBorder="1" applyAlignment="1">
      <alignment horizontal="left" vertical="center" wrapText="1"/>
    </xf>
    <xf numFmtId="0" fontId="65" fillId="0" borderId="12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8" fillId="0" borderId="14" xfId="0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 textRotation="90" wrapText="1"/>
    </xf>
    <xf numFmtId="0" fontId="68" fillId="0" borderId="15" xfId="0" applyFont="1" applyBorder="1" applyAlignment="1">
      <alignment horizontal="center" vertical="center" textRotation="90" wrapText="1"/>
    </xf>
    <xf numFmtId="0" fontId="68" fillId="0" borderId="17" xfId="0" applyFont="1" applyBorder="1" applyAlignment="1">
      <alignment horizontal="center" vertical="center" textRotation="90" wrapText="1"/>
    </xf>
    <xf numFmtId="0" fontId="68" fillId="0" borderId="10" xfId="0" applyFont="1" applyBorder="1" applyAlignment="1">
      <alignment horizontal="center" vertical="center" wrapText="1"/>
    </xf>
    <xf numFmtId="0" fontId="62" fillId="0" borderId="10" xfId="0" applyFont="1" applyBorder="1"/>
    <xf numFmtId="0" fontId="65" fillId="0" borderId="10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65" fillId="0" borderId="14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65" fillId="0" borderId="12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62" fillId="0" borderId="0" xfId="0" applyFont="1" applyAlignment="1">
      <alignment horizontal="left" vertical="center"/>
    </xf>
    <xf numFmtId="49" fontId="62" fillId="0" borderId="0" xfId="0" applyNumberFormat="1" applyFont="1" applyAlignment="1">
      <alignment horizontal="center"/>
    </xf>
    <xf numFmtId="0" fontId="62" fillId="0" borderId="0" xfId="0" applyFont="1" applyAlignment="1">
      <alignment horizontal="left"/>
    </xf>
  </cellXfs>
  <cellStyles count="84">
    <cellStyle name="20% — акцент1" xfId="1" builtinId="30" customBuiltin="1"/>
    <cellStyle name="20% — акцент1 2" xfId="48" xr:uid="{00000000-0005-0000-0000-000001000000}"/>
    <cellStyle name="20% — акцент2" xfId="2" builtinId="34" customBuiltin="1"/>
    <cellStyle name="20% — акцент2 2" xfId="49" xr:uid="{00000000-0005-0000-0000-000003000000}"/>
    <cellStyle name="20% — акцент3" xfId="3" builtinId="38" customBuiltin="1"/>
    <cellStyle name="20% — акцент3 2" xfId="50" xr:uid="{00000000-0005-0000-0000-000005000000}"/>
    <cellStyle name="20% — акцент4" xfId="4" builtinId="42" customBuiltin="1"/>
    <cellStyle name="20% — акцент4 2" xfId="51" xr:uid="{00000000-0005-0000-0000-000007000000}"/>
    <cellStyle name="20% — акцент5" xfId="5" builtinId="46" customBuiltin="1"/>
    <cellStyle name="20% — акцент5 2" xfId="52" xr:uid="{00000000-0005-0000-0000-000009000000}"/>
    <cellStyle name="20% — акцент6" xfId="6" builtinId="50" customBuiltin="1"/>
    <cellStyle name="20% — акцент6 2" xfId="53" xr:uid="{00000000-0005-0000-0000-00000B000000}"/>
    <cellStyle name="40% — акцент1" xfId="7" builtinId="31" customBuiltin="1"/>
    <cellStyle name="40% — акцент1 2" xfId="54" xr:uid="{00000000-0005-0000-0000-00000D000000}"/>
    <cellStyle name="40% — акцент2" xfId="8" builtinId="35" customBuiltin="1"/>
    <cellStyle name="40% — акцент2 2" xfId="55" xr:uid="{00000000-0005-0000-0000-00000F000000}"/>
    <cellStyle name="40% — акцент3" xfId="9" builtinId="39" customBuiltin="1"/>
    <cellStyle name="40% — акцент3 2" xfId="56" xr:uid="{00000000-0005-0000-0000-000011000000}"/>
    <cellStyle name="40% — акцент4" xfId="10" builtinId="43" customBuiltin="1"/>
    <cellStyle name="40% — акцент4 2" xfId="57" xr:uid="{00000000-0005-0000-0000-000013000000}"/>
    <cellStyle name="40% — акцент5" xfId="11" builtinId="47" customBuiltin="1"/>
    <cellStyle name="40% — акцент5 2" xfId="58" xr:uid="{00000000-0005-0000-0000-000015000000}"/>
    <cellStyle name="40% — акцент6" xfId="12" builtinId="51" customBuiltin="1"/>
    <cellStyle name="40% — акцент6 2" xfId="59" xr:uid="{00000000-0005-0000-0000-00001700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78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10 2" xfId="72" xr:uid="{00000000-0005-0000-0000-000030000000}"/>
    <cellStyle name="Обычный 2" xfId="45" xr:uid="{00000000-0005-0000-0000-000031000000}"/>
    <cellStyle name="Обычный 2 2" xfId="66" xr:uid="{00000000-0005-0000-0000-000032000000}"/>
    <cellStyle name="Обычный 2 3" xfId="61" xr:uid="{00000000-0005-0000-0000-000033000000}"/>
    <cellStyle name="Обычный 2 4" xfId="70" xr:uid="{00000000-0005-0000-0000-000034000000}"/>
    <cellStyle name="Обычный 2 4 2" xfId="71" xr:uid="{00000000-0005-0000-0000-000035000000}"/>
    <cellStyle name="Обычный 2 4 2 2" xfId="74" xr:uid="{00000000-0005-0000-0000-000036000000}"/>
    <cellStyle name="Обычный 2 4 2 2 2" xfId="75" xr:uid="{00000000-0005-0000-0000-000037000000}"/>
    <cellStyle name="Обычный 2 4 2 2 3" xfId="76" xr:uid="{00000000-0005-0000-0000-000038000000}"/>
    <cellStyle name="Обычный 2 4 2 2 4" xfId="77" xr:uid="{C4CE36D8-19C6-4E97-B50B-D3507AB57ECF}"/>
    <cellStyle name="Обычный 2 4 2 2 4 2" xfId="83" xr:uid="{90789EBB-BE65-4D61-9AB5-BE6E8F1D3BC1}"/>
    <cellStyle name="Обычный 3" xfId="64" xr:uid="{00000000-0005-0000-0000-000039000000}"/>
    <cellStyle name="Обычный 3 7" xfId="73" xr:uid="{00000000-0005-0000-0000-00003A000000}"/>
    <cellStyle name="Обычный 4" xfId="44" xr:uid="{00000000-0005-0000-0000-00003B000000}"/>
    <cellStyle name="Обычный 5" xfId="67" xr:uid="{00000000-0005-0000-0000-00003C000000}"/>
    <cellStyle name="Обычный 6" xfId="69" xr:uid="{00000000-0005-0000-0000-00003D000000}"/>
    <cellStyle name="Обычный 7" xfId="81" xr:uid="{7659AC5F-8CA1-469F-80CA-33D619CF39EB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60" xr:uid="{00000000-0005-0000-0000-000041000000}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 xr:uid="{00000000-0005-0000-0000-000045000000}"/>
    <cellStyle name="Финансовый 3" xfId="46" xr:uid="{00000000-0005-0000-0000-000046000000}"/>
    <cellStyle name="Финансовый 3 2" xfId="62" xr:uid="{00000000-0005-0000-0000-000047000000}"/>
    <cellStyle name="Финансовый 4" xfId="47" xr:uid="{00000000-0005-0000-0000-000048000000}"/>
    <cellStyle name="Финансовый 4 2" xfId="63" xr:uid="{00000000-0005-0000-0000-000049000000}"/>
    <cellStyle name="Финансовый 5" xfId="65" xr:uid="{00000000-0005-0000-0000-00004A000000}"/>
    <cellStyle name="Финансовый 6" xfId="68" xr:uid="{00000000-0005-0000-0000-00004B000000}"/>
    <cellStyle name="Финансовый 7" xfId="79" xr:uid="{3192B3F0-9E8F-4D5B-B124-587B312605CA}"/>
    <cellStyle name="Финансовый 8" xfId="80" xr:uid="{E4A2AF3D-8E7B-4A19-B0CA-04FD2AEF521E}"/>
    <cellStyle name="Финансовый 9" xfId="82" xr:uid="{B9D15B5C-17B4-47A5-9439-367E76121ED7}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693669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B9E0CF5C-E263-4257-AF82-584A0A17E5FB}"/>
            </a:ext>
          </a:extLst>
        </xdr:cNvPr>
        <xdr:cNvSpPr txBox="1">
          <a:spLocks noChangeArrowheads="1"/>
        </xdr:cNvSpPr>
      </xdr:nvSpPr>
      <xdr:spPr bwMode="auto">
        <a:xfrm>
          <a:off x="11140689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9B0B0B2F-75FB-4E80-B2E9-69C0ABE5E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EE798118-C104-463A-B08F-3A8A13EE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D971F32-C668-4C92-AE41-2EE342CC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D56"/>
  <sheetViews>
    <sheetView view="pageBreakPreview" topLeftCell="A4" zoomScaleNormal="100" zoomScaleSheetLayoutView="100" workbookViewId="0">
      <selection activeCell="E11" sqref="E11"/>
    </sheetView>
  </sheetViews>
  <sheetFormatPr defaultColWidth="9.109375" defaultRowHeight="18"/>
  <cols>
    <col min="1" max="1" width="6.6640625" style="40" customWidth="1"/>
    <col min="2" max="2" width="56.5546875" style="40" customWidth="1"/>
    <col min="3" max="3" width="20.6640625" style="40" customWidth="1"/>
    <col min="4" max="4" width="22.88671875" style="40" customWidth="1"/>
    <col min="5" max="5" width="24.5546875" style="40" bestFit="1" customWidth="1"/>
    <col min="6" max="6" width="20.6640625" style="40" customWidth="1"/>
    <col min="7" max="7" width="32.88671875" style="40" customWidth="1"/>
    <col min="8" max="18" width="15.6640625" style="40" customWidth="1"/>
    <col min="19" max="30" width="9.109375" style="40"/>
    <col min="31" max="16384" width="9.109375" style="47"/>
  </cols>
  <sheetData>
    <row r="1" spans="1:11" ht="75" customHeight="1">
      <c r="F1" s="159" t="s">
        <v>69</v>
      </c>
      <c r="G1" s="160"/>
    </row>
    <row r="2" spans="1:11">
      <c r="F2" s="161"/>
      <c r="G2" s="161"/>
    </row>
    <row r="3" spans="1:11">
      <c r="F3" s="161"/>
      <c r="G3" s="161"/>
    </row>
    <row r="4" spans="1:11">
      <c r="F4" s="161"/>
      <c r="G4" s="161"/>
    </row>
    <row r="6" spans="1:11" ht="57.6" customHeight="1">
      <c r="A6" s="162" t="s">
        <v>1161</v>
      </c>
      <c r="B6" s="162"/>
      <c r="C6" s="162"/>
      <c r="D6" s="162"/>
      <c r="E6" s="162"/>
      <c r="F6" s="162"/>
      <c r="G6" s="162"/>
    </row>
    <row r="7" spans="1:11" ht="22.5" customHeight="1">
      <c r="A7" s="163" t="s">
        <v>70</v>
      </c>
      <c r="B7" s="163"/>
      <c r="C7" s="163"/>
      <c r="D7" s="163"/>
      <c r="E7" s="163"/>
      <c r="F7" s="163"/>
      <c r="G7" s="163"/>
    </row>
    <row r="8" spans="1:11">
      <c r="G8" s="41" t="s">
        <v>173</v>
      </c>
    </row>
    <row r="9" spans="1:11" ht="38.25" customHeight="1">
      <c r="A9" s="158" t="s">
        <v>3</v>
      </c>
      <c r="B9" s="158" t="s">
        <v>71</v>
      </c>
      <c r="C9" s="158" t="s">
        <v>72</v>
      </c>
      <c r="D9" s="158"/>
      <c r="E9" s="158"/>
      <c r="F9" s="158"/>
      <c r="G9" s="158"/>
      <c r="H9" s="42"/>
      <c r="I9" s="42"/>
      <c r="J9" s="42"/>
      <c r="K9" s="42"/>
    </row>
    <row r="10" spans="1:11">
      <c r="A10" s="158"/>
      <c r="B10" s="158"/>
      <c r="C10" s="158" t="s">
        <v>73</v>
      </c>
      <c r="D10" s="158" t="s">
        <v>74</v>
      </c>
      <c r="E10" s="158"/>
      <c r="F10" s="158"/>
      <c r="G10" s="158"/>
    </row>
    <row r="11" spans="1:11" ht="91.8" customHeight="1">
      <c r="A11" s="158"/>
      <c r="B11" s="158"/>
      <c r="C11" s="158"/>
      <c r="D11" s="59" t="s">
        <v>75</v>
      </c>
      <c r="E11" s="59" t="s">
        <v>76</v>
      </c>
      <c r="F11" s="59" t="s">
        <v>77</v>
      </c>
      <c r="G11" s="59" t="s">
        <v>78</v>
      </c>
    </row>
    <row r="12" spans="1:11" ht="35.25" customHeight="1">
      <c r="A12" s="158" t="s">
        <v>79</v>
      </c>
      <c r="B12" s="158"/>
      <c r="C12" s="59">
        <f>SUM(C13:C22)</f>
        <v>241799.56976027996</v>
      </c>
      <c r="D12" s="59">
        <f>SUM(D13:D22)</f>
        <v>123359.43119482</v>
      </c>
      <c r="E12" s="59">
        <f>SUM(E13:E22)</f>
        <v>28993.304144000002</v>
      </c>
      <c r="F12" s="59">
        <f>SUM(F13:F22)</f>
        <v>89446.834421459993</v>
      </c>
      <c r="G12" s="43" t="s">
        <v>80</v>
      </c>
    </row>
    <row r="13" spans="1:11" ht="41.4" customHeight="1">
      <c r="A13" s="43">
        <v>1</v>
      </c>
      <c r="B13" s="44" t="s">
        <v>81</v>
      </c>
      <c r="C13" s="59">
        <f t="shared" ref="C13:C22" si="0">SUM(D13:F13)</f>
        <v>18320.931581099998</v>
      </c>
      <c r="D13" s="43">
        <v>13973.46671026</v>
      </c>
      <c r="E13" s="43">
        <v>3467.0219940000002</v>
      </c>
      <c r="F13" s="43">
        <v>880.44287684000005</v>
      </c>
      <c r="G13" s="43" t="s">
        <v>80</v>
      </c>
    </row>
    <row r="14" spans="1:11" ht="38.25" customHeight="1">
      <c r="A14" s="43">
        <v>2</v>
      </c>
      <c r="B14" s="44" t="s">
        <v>82</v>
      </c>
      <c r="C14" s="59">
        <f t="shared" si="0"/>
        <v>4077.4302423199997</v>
      </c>
      <c r="D14" s="43">
        <v>2740.7123449999999</v>
      </c>
      <c r="E14" s="43">
        <v>679.34402</v>
      </c>
      <c r="F14" s="43">
        <v>657.37387732000002</v>
      </c>
      <c r="G14" s="43" t="s">
        <v>80</v>
      </c>
    </row>
    <row r="15" spans="1:11" ht="41.25" customHeight="1">
      <c r="A15" s="43">
        <v>3</v>
      </c>
      <c r="B15" s="44" t="s">
        <v>83</v>
      </c>
      <c r="C15" s="59">
        <f t="shared" si="0"/>
        <v>2203.9631250900002</v>
      </c>
      <c r="D15" s="43">
        <v>1499.763739</v>
      </c>
      <c r="E15" s="43">
        <v>373.85627399999998</v>
      </c>
      <c r="F15" s="43">
        <v>330.34311208999998</v>
      </c>
      <c r="G15" s="43" t="s">
        <v>80</v>
      </c>
    </row>
    <row r="16" spans="1:11" ht="27.75" customHeight="1">
      <c r="A16" s="43">
        <v>4</v>
      </c>
      <c r="B16" s="44" t="s">
        <v>174</v>
      </c>
      <c r="C16" s="59">
        <f t="shared" si="0"/>
        <v>25620.070802599999</v>
      </c>
      <c r="D16" s="43">
        <v>11974.205972</v>
      </c>
      <c r="E16" s="43">
        <v>11974.205972</v>
      </c>
      <c r="F16" s="43">
        <v>1671.6588585999998</v>
      </c>
      <c r="G16" s="43" t="s">
        <v>80</v>
      </c>
    </row>
    <row r="17" spans="1:7" ht="27.75" customHeight="1">
      <c r="A17" s="43">
        <v>5</v>
      </c>
      <c r="B17" s="44" t="s">
        <v>87</v>
      </c>
      <c r="C17" s="59">
        <f t="shared" si="0"/>
        <v>50199.744175660002</v>
      </c>
      <c r="D17" s="43">
        <v>32570.144637000001</v>
      </c>
      <c r="E17" s="43">
        <v>7998.940216</v>
      </c>
      <c r="F17" s="43">
        <v>9630.6593226599998</v>
      </c>
      <c r="G17" s="43" t="s">
        <v>80</v>
      </c>
    </row>
    <row r="18" spans="1:7" ht="29.25" customHeight="1">
      <c r="A18" s="43">
        <v>6</v>
      </c>
      <c r="B18" s="44" t="s">
        <v>84</v>
      </c>
      <c r="C18" s="59">
        <f t="shared" si="0"/>
        <v>93202.969420559995</v>
      </c>
      <c r="D18" s="43">
        <v>58268.294538559996</v>
      </c>
      <c r="E18" s="43">
        <v>3921.1762100000001</v>
      </c>
      <c r="F18" s="43">
        <v>31013.498672000002</v>
      </c>
      <c r="G18" s="43" t="s">
        <v>80</v>
      </c>
    </row>
    <row r="19" spans="1:7" ht="36" customHeight="1">
      <c r="A19" s="43">
        <v>7</v>
      </c>
      <c r="B19" s="44" t="s">
        <v>175</v>
      </c>
      <c r="C19" s="59">
        <f t="shared" si="0"/>
        <v>3210.05904775</v>
      </c>
      <c r="D19" s="43">
        <v>2332.843253</v>
      </c>
      <c r="E19" s="43">
        <v>578.759458</v>
      </c>
      <c r="F19" s="43">
        <v>298.45633674999999</v>
      </c>
      <c r="G19" s="43" t="s">
        <v>80</v>
      </c>
    </row>
    <row r="20" spans="1:7" ht="69.599999999999994" customHeight="1">
      <c r="A20" s="43">
        <v>8</v>
      </c>
      <c r="B20" s="44" t="s">
        <v>198</v>
      </c>
      <c r="C20" s="63">
        <f t="shared" si="0"/>
        <v>7915.171969</v>
      </c>
      <c r="D20" s="43"/>
      <c r="E20" s="43"/>
      <c r="F20" s="43">
        <v>7915.171969</v>
      </c>
      <c r="G20" s="43" t="s">
        <v>80</v>
      </c>
    </row>
    <row r="21" spans="1:7" ht="99.6" customHeight="1">
      <c r="A21" s="43">
        <v>9</v>
      </c>
      <c r="B21" s="44" t="s">
        <v>85</v>
      </c>
      <c r="C21" s="59">
        <f t="shared" si="0"/>
        <v>36735.5995042</v>
      </c>
      <c r="D21" s="43"/>
      <c r="E21" s="43"/>
      <c r="F21" s="43">
        <v>36735.5995042</v>
      </c>
      <c r="G21" s="43" t="s">
        <v>80</v>
      </c>
    </row>
    <row r="22" spans="1:7" ht="60.75" customHeight="1">
      <c r="A22" s="43">
        <v>10</v>
      </c>
      <c r="B22" s="44" t="s">
        <v>86</v>
      </c>
      <c r="C22" s="59">
        <f t="shared" si="0"/>
        <v>313.62989199999998</v>
      </c>
      <c r="D22" s="43"/>
      <c r="E22" s="43"/>
      <c r="F22" s="43">
        <v>313.62989199999998</v>
      </c>
      <c r="G22" s="43" t="s">
        <v>80</v>
      </c>
    </row>
    <row r="45" spans="5:5">
      <c r="E45" s="45"/>
    </row>
    <row r="46" spans="5:5">
      <c r="E46" s="45"/>
    </row>
    <row r="47" spans="5:5">
      <c r="E47" s="45"/>
    </row>
    <row r="49" spans="5:5">
      <c r="E49" s="45"/>
    </row>
    <row r="51" spans="5:5">
      <c r="E51" s="45"/>
    </row>
    <row r="52" spans="5:5">
      <c r="E52" s="45"/>
    </row>
    <row r="54" spans="5:5">
      <c r="E54" s="45"/>
    </row>
    <row r="56" spans="5:5">
      <c r="E56" s="46"/>
    </row>
  </sheetData>
  <mergeCells count="12">
    <mergeCell ref="A12:B12"/>
    <mergeCell ref="F1:G1"/>
    <mergeCell ref="F2:G2"/>
    <mergeCell ref="F3:G3"/>
    <mergeCell ref="F4:G4"/>
    <mergeCell ref="A6:G6"/>
    <mergeCell ref="A7:G7"/>
    <mergeCell ref="A9:A11"/>
    <mergeCell ref="B9:B11"/>
    <mergeCell ref="C9:G9"/>
    <mergeCell ref="C10:C11"/>
    <mergeCell ref="D10:G10"/>
  </mergeCells>
  <pageMargins left="0.7" right="0.7" top="0.75" bottom="0.75" header="0.3" footer="0.3"/>
  <pageSetup paperSize="9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1BE2-29BA-4893-910A-00745D41E79C}">
  <sheetPr codeName="Лист1">
    <tabColor rgb="FF92D050"/>
    <pageSetUpPr fitToPage="1"/>
  </sheetPr>
  <dimension ref="A1:J20"/>
  <sheetViews>
    <sheetView showGridLines="0" view="pageBreakPreview" zoomScale="60" zoomScaleNormal="100" workbookViewId="0">
      <selection activeCell="M14" sqref="M14"/>
    </sheetView>
  </sheetViews>
  <sheetFormatPr defaultColWidth="9.109375" defaultRowHeight="15" customHeight="1"/>
  <cols>
    <col min="1" max="1" width="27.44140625" style="65" bestFit="1" customWidth="1"/>
    <col min="2" max="4" width="9.109375" style="65" customWidth="1"/>
    <col min="5" max="5" width="45.6640625" style="65" bestFit="1" customWidth="1"/>
    <col min="6" max="6" width="15.44140625" style="65" customWidth="1"/>
    <col min="7" max="7" width="16.44140625" style="65" bestFit="1" customWidth="1"/>
    <col min="8" max="8" width="16" style="65" bestFit="1" customWidth="1"/>
    <col min="9" max="9" width="17.5546875" style="65" customWidth="1"/>
    <col min="10" max="10" width="13.6640625" style="65" customWidth="1"/>
    <col min="11" max="11" width="9.109375" style="65" customWidth="1"/>
    <col min="12" max="16384" width="9.109375" style="65"/>
  </cols>
  <sheetData>
    <row r="1" spans="1:10" ht="69" customHeight="1">
      <c r="C1" s="107"/>
      <c r="E1" s="227" t="s">
        <v>918</v>
      </c>
      <c r="F1" s="227"/>
      <c r="G1" s="227"/>
      <c r="H1" s="227"/>
    </row>
    <row r="2" spans="1:10" ht="20.25" customHeight="1">
      <c r="C2" s="107"/>
      <c r="E2" s="104"/>
      <c r="F2" s="104"/>
      <c r="G2" s="104"/>
      <c r="H2" s="104"/>
    </row>
    <row r="3" spans="1:10" ht="15" customHeight="1">
      <c r="A3" s="228" t="s">
        <v>919</v>
      </c>
      <c r="B3" s="228"/>
      <c r="C3" s="228"/>
      <c r="D3" s="228"/>
      <c r="E3" s="228"/>
      <c r="F3" s="228"/>
      <c r="G3" s="228"/>
      <c r="H3" s="228"/>
    </row>
    <row r="4" spans="1:10" ht="15" customHeight="1">
      <c r="A4" s="105"/>
      <c r="B4" s="105"/>
      <c r="C4" s="105"/>
      <c r="D4" s="105"/>
      <c r="E4" s="105"/>
      <c r="F4" s="105"/>
      <c r="G4" s="105"/>
      <c r="H4" s="105"/>
    </row>
    <row r="5" spans="1:10" ht="15" customHeight="1">
      <c r="A5" s="66"/>
      <c r="B5" s="66"/>
      <c r="C5" s="66"/>
      <c r="D5" s="66"/>
      <c r="E5" s="105" t="s">
        <v>920</v>
      </c>
      <c r="F5" s="66"/>
      <c r="G5" s="66"/>
      <c r="H5" s="66"/>
    </row>
    <row r="6" spans="1:10" ht="15" customHeight="1">
      <c r="A6" s="105"/>
      <c r="B6" s="105"/>
      <c r="C6" s="105"/>
      <c r="D6" s="105"/>
      <c r="E6" s="105"/>
      <c r="F6" s="105"/>
      <c r="G6" s="105"/>
      <c r="H6" s="105"/>
    </row>
    <row r="7" spans="1:10" ht="15" customHeight="1">
      <c r="B7" s="66"/>
      <c r="C7" s="66"/>
      <c r="D7" s="66"/>
      <c r="E7" s="105" t="s">
        <v>1169</v>
      </c>
      <c r="F7" s="66"/>
      <c r="G7" s="66"/>
      <c r="H7" s="66"/>
    </row>
    <row r="9" spans="1:10" ht="15" customHeight="1">
      <c r="A9" s="66" t="s">
        <v>921</v>
      </c>
      <c r="B9" s="67"/>
      <c r="C9" s="67"/>
      <c r="D9" s="67"/>
      <c r="E9" s="68" t="s">
        <v>0</v>
      </c>
      <c r="F9" s="69"/>
      <c r="G9" s="69"/>
      <c r="H9" s="67"/>
    </row>
    <row r="10" spans="1:10" ht="15" customHeight="1">
      <c r="A10" s="67" t="s">
        <v>216</v>
      </c>
      <c r="B10" s="67"/>
      <c r="C10" s="67"/>
      <c r="D10" s="67"/>
      <c r="E10" s="107" t="s">
        <v>1168</v>
      </c>
      <c r="F10" s="67"/>
      <c r="G10" s="67"/>
      <c r="H10" s="67"/>
    </row>
    <row r="11" spans="1:10" ht="15" customHeight="1">
      <c r="A11" s="67" t="s">
        <v>221</v>
      </c>
      <c r="B11" s="67"/>
      <c r="C11" s="67"/>
      <c r="D11" s="67"/>
      <c r="E11" s="111">
        <v>2025</v>
      </c>
      <c r="F11" s="67"/>
      <c r="G11" s="67"/>
      <c r="H11" s="67"/>
    </row>
    <row r="12" spans="1:10" ht="15" customHeight="1">
      <c r="A12" s="67" t="s">
        <v>922</v>
      </c>
      <c r="B12" s="67"/>
      <c r="C12" s="67"/>
      <c r="D12" s="67"/>
      <c r="E12" s="67"/>
      <c r="F12" s="67"/>
      <c r="G12" s="67"/>
      <c r="H12" s="67"/>
    </row>
    <row r="14" spans="1:10" ht="63.75" customHeight="1">
      <c r="A14" s="224" t="s">
        <v>923</v>
      </c>
      <c r="B14" s="225"/>
      <c r="C14" s="225"/>
      <c r="D14" s="225"/>
      <c r="E14" s="225"/>
      <c r="F14" s="226"/>
      <c r="G14" s="109" t="s">
        <v>924</v>
      </c>
      <c r="H14" s="112" t="s">
        <v>925</v>
      </c>
      <c r="I14" s="112" t="s">
        <v>926</v>
      </c>
      <c r="J14" s="112" t="s">
        <v>927</v>
      </c>
    </row>
    <row r="15" spans="1:10" ht="30" customHeight="1">
      <c r="A15" s="221" t="s">
        <v>928</v>
      </c>
      <c r="B15" s="222"/>
      <c r="C15" s="222"/>
      <c r="D15" s="222"/>
      <c r="E15" s="222"/>
      <c r="F15" s="223"/>
      <c r="G15" s="70">
        <v>11998.04</v>
      </c>
      <c r="H15" s="71">
        <v>0</v>
      </c>
      <c r="I15" s="72">
        <v>0</v>
      </c>
      <c r="J15" s="72">
        <v>0</v>
      </c>
    </row>
    <row r="16" spans="1:10" ht="30" customHeight="1">
      <c r="A16" s="221" t="s">
        <v>929</v>
      </c>
      <c r="B16" s="222"/>
      <c r="C16" s="222"/>
      <c r="D16" s="222"/>
      <c r="E16" s="222"/>
      <c r="F16" s="223"/>
      <c r="G16" s="70">
        <v>0</v>
      </c>
      <c r="H16" s="71">
        <v>5501557</v>
      </c>
      <c r="I16" s="72">
        <v>5501557</v>
      </c>
      <c r="J16" s="72">
        <v>0</v>
      </c>
    </row>
    <row r="17" spans="1:10" ht="30" customHeight="1">
      <c r="A17" s="221" t="s">
        <v>930</v>
      </c>
      <c r="B17" s="222"/>
      <c r="C17" s="222"/>
      <c r="D17" s="222"/>
      <c r="E17" s="222"/>
      <c r="F17" s="223"/>
      <c r="G17" s="70">
        <v>583194786.16999996</v>
      </c>
      <c r="H17" s="71">
        <v>0</v>
      </c>
      <c r="I17" s="72">
        <v>37258982662.709999</v>
      </c>
      <c r="J17" s="72">
        <v>0</v>
      </c>
    </row>
    <row r="18" spans="1:10" ht="30" customHeight="1">
      <c r="A18" s="221" t="s">
        <v>931</v>
      </c>
      <c r="B18" s="222"/>
      <c r="C18" s="222"/>
      <c r="D18" s="222"/>
      <c r="E18" s="222"/>
      <c r="F18" s="223"/>
      <c r="G18" s="70">
        <v>412625391.86000001</v>
      </c>
      <c r="H18" s="71">
        <v>0</v>
      </c>
      <c r="I18" s="72">
        <v>803153980.48000002</v>
      </c>
      <c r="J18" s="72">
        <v>0</v>
      </c>
    </row>
    <row r="19" spans="1:10" ht="30" customHeight="1">
      <c r="A19" s="221" t="s">
        <v>932</v>
      </c>
      <c r="B19" s="222"/>
      <c r="C19" s="222"/>
      <c r="D19" s="222"/>
      <c r="E19" s="222"/>
      <c r="F19" s="223"/>
      <c r="G19" s="70">
        <v>3477797189</v>
      </c>
      <c r="H19" s="71">
        <v>0</v>
      </c>
      <c r="I19" s="72">
        <v>0</v>
      </c>
      <c r="J19" s="72">
        <v>0</v>
      </c>
    </row>
    <row r="20" spans="1:10" ht="30" customHeight="1">
      <c r="A20" s="221" t="s">
        <v>933</v>
      </c>
      <c r="B20" s="222"/>
      <c r="C20" s="222"/>
      <c r="D20" s="222"/>
      <c r="E20" s="222"/>
      <c r="F20" s="223"/>
      <c r="G20" s="70">
        <v>142679442.59999999</v>
      </c>
      <c r="H20" s="71">
        <v>0</v>
      </c>
      <c r="I20" s="72">
        <v>4426405217.4399996</v>
      </c>
      <c r="J20" s="72">
        <v>0</v>
      </c>
    </row>
  </sheetData>
  <mergeCells count="9">
    <mergeCell ref="A18:F18"/>
    <mergeCell ref="A19:F19"/>
    <mergeCell ref="A20:F20"/>
    <mergeCell ref="A14:F14"/>
    <mergeCell ref="E1:H1"/>
    <mergeCell ref="A3:H3"/>
    <mergeCell ref="A15:F15"/>
    <mergeCell ref="A16:F16"/>
    <mergeCell ref="A17:F17"/>
  </mergeCells>
  <pageMargins left="0.47244094488188981" right="0.27559055118110237" top="0.47244094488188981" bottom="0.39370078740157483" header="0.31496062992125984" footer="0.31496062992125984"/>
  <pageSetup paperSize="9" scale="74" orientation="landscape" horizontalDpi="180" verticalDpi="18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BE8E8-EFC0-4B68-AE9B-33B1A1B6A62B}">
  <sheetPr codeName="Лист2">
    <tabColor indexed="50"/>
    <pageSetUpPr fitToPage="1"/>
  </sheetPr>
  <dimension ref="A1:M72"/>
  <sheetViews>
    <sheetView showGridLines="0" tabSelected="1" view="pageBreakPreview" topLeftCell="A19" zoomScale="60" zoomScaleNormal="100" workbookViewId="0">
      <selection activeCell="L60" sqref="L60"/>
    </sheetView>
  </sheetViews>
  <sheetFormatPr defaultColWidth="9.109375" defaultRowHeight="13.8"/>
  <cols>
    <col min="1" max="1" width="47.5546875" style="65" customWidth="1"/>
    <col min="2" max="4" width="7.109375" style="65" customWidth="1"/>
    <col min="5" max="5" width="15.5546875" style="65" customWidth="1"/>
    <col min="6" max="6" width="13" style="65" customWidth="1"/>
    <col min="7" max="8" width="17" style="65" customWidth="1"/>
    <col min="9" max="9" width="17.109375" style="65" customWidth="1"/>
    <col min="10" max="13" width="19.5546875" style="65" customWidth="1"/>
    <col min="14" max="14" width="9.109375" style="65" customWidth="1"/>
    <col min="15" max="16384" width="9.109375" style="65"/>
  </cols>
  <sheetData>
    <row r="1" spans="1:13">
      <c r="A1" s="229" t="s">
        <v>934</v>
      </c>
      <c r="B1" s="229"/>
      <c r="C1" s="229"/>
      <c r="D1" s="229"/>
      <c r="E1" s="229"/>
    </row>
    <row r="2" spans="1:13">
      <c r="A2" s="229" t="s">
        <v>935</v>
      </c>
      <c r="B2" s="229"/>
      <c r="C2" s="229"/>
      <c r="D2" s="229"/>
      <c r="E2" s="229"/>
    </row>
    <row r="4" spans="1:13" ht="45" customHeight="1">
      <c r="A4" s="230" t="s">
        <v>936</v>
      </c>
      <c r="B4" s="232" t="s">
        <v>937</v>
      </c>
      <c r="C4" s="232" t="s">
        <v>938</v>
      </c>
      <c r="D4" s="234" t="s">
        <v>939</v>
      </c>
      <c r="E4" s="235" t="s">
        <v>940</v>
      </c>
      <c r="F4" s="236"/>
      <c r="G4" s="236"/>
      <c r="H4" s="236"/>
      <c r="I4" s="236"/>
      <c r="J4" s="236"/>
      <c r="K4" s="236"/>
      <c r="L4" s="236"/>
      <c r="M4" s="236"/>
    </row>
    <row r="5" spans="1:13">
      <c r="A5" s="231"/>
      <c r="B5" s="233"/>
      <c r="C5" s="233"/>
      <c r="D5" s="233"/>
      <c r="E5" s="108" t="s">
        <v>941</v>
      </c>
      <c r="F5" s="108" t="s">
        <v>942</v>
      </c>
      <c r="G5" s="108" t="s">
        <v>943</v>
      </c>
      <c r="H5" s="108" t="s">
        <v>943</v>
      </c>
      <c r="I5" s="108" t="s">
        <v>943</v>
      </c>
      <c r="J5" s="108" t="s">
        <v>944</v>
      </c>
      <c r="K5" s="108" t="s">
        <v>945</v>
      </c>
      <c r="L5" s="108" t="s">
        <v>946</v>
      </c>
      <c r="M5" s="108" t="s">
        <v>946</v>
      </c>
    </row>
    <row r="6" spans="1:13">
      <c r="A6" s="73" t="s">
        <v>947</v>
      </c>
      <c r="B6" s="74" t="s">
        <v>948</v>
      </c>
      <c r="C6" s="74" t="s">
        <v>948</v>
      </c>
      <c r="D6" s="75" t="s">
        <v>227</v>
      </c>
      <c r="E6" s="76">
        <v>0</v>
      </c>
      <c r="F6" s="76">
        <v>5501557</v>
      </c>
      <c r="G6" s="76">
        <v>1293842543.6800001</v>
      </c>
      <c r="H6" s="76">
        <v>49357708.009999998</v>
      </c>
      <c r="I6" s="76">
        <v>36426842355.199997</v>
      </c>
      <c r="J6" s="76">
        <v>0</v>
      </c>
      <c r="K6" s="76">
        <v>0</v>
      </c>
      <c r="L6" s="76">
        <v>0</v>
      </c>
      <c r="M6" s="76">
        <v>3763600786.21</v>
      </c>
    </row>
    <row r="7" spans="1:13">
      <c r="A7" s="73" t="s">
        <v>949</v>
      </c>
      <c r="B7" s="74" t="s">
        <v>948</v>
      </c>
      <c r="C7" s="74" t="s">
        <v>948</v>
      </c>
      <c r="D7" s="75" t="s">
        <v>227</v>
      </c>
      <c r="E7" s="76">
        <v>0</v>
      </c>
      <c r="F7" s="76">
        <v>0</v>
      </c>
      <c r="G7" s="76">
        <v>1035074035.6799999</v>
      </c>
      <c r="H7" s="76">
        <v>39486166.009999998</v>
      </c>
      <c r="I7" s="76">
        <v>20816161015.740002</v>
      </c>
      <c r="J7" s="76">
        <v>0</v>
      </c>
      <c r="K7" s="76">
        <v>0</v>
      </c>
      <c r="L7" s="76">
        <v>0</v>
      </c>
      <c r="M7" s="76">
        <v>616961477.27999997</v>
      </c>
    </row>
    <row r="8" spans="1:13">
      <c r="A8" s="73" t="s">
        <v>950</v>
      </c>
      <c r="B8" s="74" t="s">
        <v>951</v>
      </c>
      <c r="C8" s="74" t="s">
        <v>952</v>
      </c>
      <c r="D8" s="75" t="s">
        <v>227</v>
      </c>
      <c r="E8" s="76">
        <v>0</v>
      </c>
      <c r="F8" s="76">
        <v>0</v>
      </c>
      <c r="G8" s="76">
        <v>1035074035.6799999</v>
      </c>
      <c r="H8" s="76">
        <v>39486166.009999998</v>
      </c>
      <c r="I8" s="76">
        <v>20802824855.740002</v>
      </c>
      <c r="J8" s="76">
        <v>0</v>
      </c>
      <c r="K8" s="76">
        <v>0</v>
      </c>
      <c r="L8" s="76">
        <v>0</v>
      </c>
      <c r="M8" s="76">
        <v>616961477.27999997</v>
      </c>
    </row>
    <row r="9" spans="1:13">
      <c r="A9" s="73" t="s">
        <v>953</v>
      </c>
      <c r="B9" s="74" t="s">
        <v>951</v>
      </c>
      <c r="C9" s="74" t="s">
        <v>231</v>
      </c>
      <c r="D9" s="75" t="s">
        <v>227</v>
      </c>
      <c r="E9" s="76">
        <v>0</v>
      </c>
      <c r="F9" s="76">
        <v>0</v>
      </c>
      <c r="G9" s="76">
        <v>1035074035.6799999</v>
      </c>
      <c r="H9" s="76">
        <v>39486166.009999998</v>
      </c>
      <c r="I9" s="76">
        <v>20802824855.740002</v>
      </c>
      <c r="J9" s="76">
        <v>0</v>
      </c>
      <c r="K9" s="76">
        <v>0</v>
      </c>
      <c r="L9" s="76">
        <v>0</v>
      </c>
      <c r="M9" s="76">
        <v>616961477.27999997</v>
      </c>
    </row>
    <row r="10" spans="1:13">
      <c r="A10" s="77" t="s">
        <v>954</v>
      </c>
      <c r="B10" s="78" t="s">
        <v>951</v>
      </c>
      <c r="C10" s="78" t="s">
        <v>231</v>
      </c>
      <c r="D10" s="79" t="s">
        <v>472</v>
      </c>
      <c r="E10" s="80">
        <v>0</v>
      </c>
      <c r="F10" s="80">
        <v>0</v>
      </c>
      <c r="G10" s="80">
        <v>1035074035.6799999</v>
      </c>
      <c r="H10" s="80">
        <v>39486166.009999998</v>
      </c>
      <c r="I10" s="80">
        <v>20802824855.740002</v>
      </c>
      <c r="J10" s="80">
        <v>0</v>
      </c>
      <c r="K10" s="80">
        <v>0</v>
      </c>
      <c r="L10" s="80">
        <v>0</v>
      </c>
      <c r="M10" s="80">
        <v>616961477.27999997</v>
      </c>
    </row>
    <row r="11" spans="1:13">
      <c r="A11" s="73" t="s">
        <v>1143</v>
      </c>
      <c r="B11" s="74" t="s">
        <v>1010</v>
      </c>
      <c r="C11" s="74" t="s">
        <v>231</v>
      </c>
      <c r="D11" s="75" t="s">
        <v>472</v>
      </c>
      <c r="E11" s="76">
        <v>0</v>
      </c>
      <c r="F11" s="76">
        <v>0</v>
      </c>
      <c r="G11" s="76">
        <v>0</v>
      </c>
      <c r="H11" s="76">
        <v>0</v>
      </c>
      <c r="I11" s="76">
        <v>13336160</v>
      </c>
      <c r="J11" s="76">
        <v>0</v>
      </c>
      <c r="K11" s="76">
        <v>0</v>
      </c>
      <c r="L11" s="76">
        <v>0</v>
      </c>
      <c r="M11" s="76">
        <v>0</v>
      </c>
    </row>
    <row r="12" spans="1:13">
      <c r="A12" s="77" t="s">
        <v>1173</v>
      </c>
      <c r="B12" s="78" t="s">
        <v>1010</v>
      </c>
      <c r="C12" s="78" t="s">
        <v>231</v>
      </c>
      <c r="D12" s="79" t="s">
        <v>1172</v>
      </c>
      <c r="E12" s="80">
        <v>0</v>
      </c>
      <c r="F12" s="80">
        <v>0</v>
      </c>
      <c r="G12" s="80">
        <v>0</v>
      </c>
      <c r="H12" s="80">
        <v>0</v>
      </c>
      <c r="I12" s="80">
        <v>13336160</v>
      </c>
      <c r="J12" s="80">
        <v>0</v>
      </c>
      <c r="K12" s="80">
        <v>0</v>
      </c>
      <c r="L12" s="80">
        <v>0</v>
      </c>
      <c r="M12" s="80">
        <v>0</v>
      </c>
    </row>
    <row r="13" spans="1:13">
      <c r="A13" s="73" t="s">
        <v>955</v>
      </c>
      <c r="B13" s="74" t="s">
        <v>948</v>
      </c>
      <c r="C13" s="74" t="s">
        <v>948</v>
      </c>
      <c r="D13" s="75" t="s">
        <v>227</v>
      </c>
      <c r="E13" s="76">
        <v>0</v>
      </c>
      <c r="F13" s="76">
        <v>0</v>
      </c>
      <c r="G13" s="76">
        <v>258768508</v>
      </c>
      <c r="H13" s="76">
        <v>9871542</v>
      </c>
      <c r="I13" s="76">
        <v>5172172827</v>
      </c>
      <c r="J13" s="76">
        <v>0</v>
      </c>
      <c r="K13" s="76">
        <v>0</v>
      </c>
      <c r="L13" s="76">
        <v>0</v>
      </c>
      <c r="M13" s="76">
        <v>143721688</v>
      </c>
    </row>
    <row r="14" spans="1:13">
      <c r="A14" s="73" t="s">
        <v>956</v>
      </c>
      <c r="B14" s="74" t="s">
        <v>951</v>
      </c>
      <c r="C14" s="74" t="s">
        <v>312</v>
      </c>
      <c r="D14" s="75" t="s">
        <v>227</v>
      </c>
      <c r="E14" s="76">
        <v>0</v>
      </c>
      <c r="F14" s="76">
        <v>0</v>
      </c>
      <c r="G14" s="76">
        <v>258768508</v>
      </c>
      <c r="H14" s="76">
        <v>9871542</v>
      </c>
      <c r="I14" s="76">
        <v>5172172827</v>
      </c>
      <c r="J14" s="76">
        <v>0</v>
      </c>
      <c r="K14" s="76">
        <v>0</v>
      </c>
      <c r="L14" s="76">
        <v>0</v>
      </c>
      <c r="M14" s="76">
        <v>143721688</v>
      </c>
    </row>
    <row r="15" spans="1:13">
      <c r="A15" s="73" t="s">
        <v>957</v>
      </c>
      <c r="B15" s="74" t="s">
        <v>951</v>
      </c>
      <c r="C15" s="74" t="s">
        <v>314</v>
      </c>
      <c r="D15" s="75" t="s">
        <v>227</v>
      </c>
      <c r="E15" s="76">
        <v>0</v>
      </c>
      <c r="F15" s="76">
        <v>0</v>
      </c>
      <c r="G15" s="76">
        <v>258768508</v>
      </c>
      <c r="H15" s="76">
        <v>9871542</v>
      </c>
      <c r="I15" s="76">
        <v>5172172827</v>
      </c>
      <c r="J15" s="76">
        <v>0</v>
      </c>
      <c r="K15" s="76">
        <v>0</v>
      </c>
      <c r="L15" s="76">
        <v>0</v>
      </c>
      <c r="M15" s="76">
        <v>143721688</v>
      </c>
    </row>
    <row r="16" spans="1:13">
      <c r="A16" s="77" t="s">
        <v>958</v>
      </c>
      <c r="B16" s="78" t="s">
        <v>951</v>
      </c>
      <c r="C16" s="78" t="s">
        <v>314</v>
      </c>
      <c r="D16" s="79" t="s">
        <v>472</v>
      </c>
      <c r="E16" s="80">
        <v>0</v>
      </c>
      <c r="F16" s="80">
        <v>0</v>
      </c>
      <c r="G16" s="80">
        <v>258768508</v>
      </c>
      <c r="H16" s="80">
        <v>9871542</v>
      </c>
      <c r="I16" s="80">
        <v>5172172827</v>
      </c>
      <c r="J16" s="80">
        <v>0</v>
      </c>
      <c r="K16" s="80">
        <v>0</v>
      </c>
      <c r="L16" s="80">
        <v>0</v>
      </c>
      <c r="M16" s="80">
        <v>143721688</v>
      </c>
    </row>
    <row r="17" spans="1:13">
      <c r="A17" s="73" t="s">
        <v>959</v>
      </c>
      <c r="B17" s="74" t="s">
        <v>948</v>
      </c>
      <c r="C17" s="74" t="s">
        <v>948</v>
      </c>
      <c r="D17" s="75" t="s">
        <v>227</v>
      </c>
      <c r="E17" s="76">
        <v>0</v>
      </c>
      <c r="F17" s="76">
        <v>5501557</v>
      </c>
      <c r="G17" s="76">
        <v>0</v>
      </c>
      <c r="H17" s="76">
        <v>0</v>
      </c>
      <c r="I17" s="76">
        <v>10438508512.459999</v>
      </c>
      <c r="J17" s="76">
        <v>0</v>
      </c>
      <c r="K17" s="76">
        <v>0</v>
      </c>
      <c r="L17" s="76">
        <v>0</v>
      </c>
      <c r="M17" s="76">
        <v>3002917620.9299998</v>
      </c>
    </row>
    <row r="18" spans="1:13">
      <c r="A18" s="73" t="s">
        <v>960</v>
      </c>
      <c r="B18" s="74" t="s">
        <v>961</v>
      </c>
      <c r="C18" s="74" t="s">
        <v>948</v>
      </c>
      <c r="D18" s="75" t="s">
        <v>227</v>
      </c>
      <c r="E18" s="76">
        <v>0</v>
      </c>
      <c r="F18" s="76">
        <v>0</v>
      </c>
      <c r="G18" s="76">
        <v>0</v>
      </c>
      <c r="H18" s="76">
        <v>0</v>
      </c>
      <c r="I18" s="76">
        <v>5070993140.0299997</v>
      </c>
      <c r="J18" s="76">
        <v>0</v>
      </c>
      <c r="K18" s="76">
        <v>0</v>
      </c>
      <c r="L18" s="76">
        <v>0</v>
      </c>
      <c r="M18" s="76">
        <v>156706000</v>
      </c>
    </row>
    <row r="19" spans="1:13">
      <c r="A19" s="73" t="s">
        <v>962</v>
      </c>
      <c r="B19" s="74" t="s">
        <v>961</v>
      </c>
      <c r="C19" s="74" t="s">
        <v>952</v>
      </c>
      <c r="D19" s="75" t="s">
        <v>227</v>
      </c>
      <c r="E19" s="76">
        <v>0</v>
      </c>
      <c r="F19" s="76">
        <v>0</v>
      </c>
      <c r="G19" s="76">
        <v>0</v>
      </c>
      <c r="H19" s="76">
        <v>0</v>
      </c>
      <c r="I19" s="76">
        <v>2274727761</v>
      </c>
      <c r="J19" s="76">
        <v>0</v>
      </c>
      <c r="K19" s="76">
        <v>0</v>
      </c>
      <c r="L19" s="76">
        <v>0</v>
      </c>
      <c r="M19" s="76">
        <v>118000000</v>
      </c>
    </row>
    <row r="20" spans="1:13">
      <c r="A20" s="77" t="s">
        <v>963</v>
      </c>
      <c r="B20" s="78" t="s">
        <v>961</v>
      </c>
      <c r="C20" s="78" t="s">
        <v>231</v>
      </c>
      <c r="D20" s="79" t="s">
        <v>227</v>
      </c>
      <c r="E20" s="80">
        <v>0</v>
      </c>
      <c r="F20" s="80">
        <v>0</v>
      </c>
      <c r="G20" s="80">
        <v>0</v>
      </c>
      <c r="H20" s="80">
        <v>0</v>
      </c>
      <c r="I20" s="80">
        <v>385545225.00999999</v>
      </c>
      <c r="J20" s="80">
        <v>0</v>
      </c>
      <c r="K20" s="80">
        <v>0</v>
      </c>
      <c r="L20" s="80">
        <v>0</v>
      </c>
      <c r="M20" s="80">
        <v>0</v>
      </c>
    </row>
    <row r="21" spans="1:13">
      <c r="A21" s="77" t="s">
        <v>964</v>
      </c>
      <c r="B21" s="78" t="s">
        <v>961</v>
      </c>
      <c r="C21" s="78" t="s">
        <v>274</v>
      </c>
      <c r="D21" s="79" t="s">
        <v>227</v>
      </c>
      <c r="E21" s="80">
        <v>0</v>
      </c>
      <c r="F21" s="80">
        <v>0</v>
      </c>
      <c r="G21" s="80">
        <v>0</v>
      </c>
      <c r="H21" s="80">
        <v>0</v>
      </c>
      <c r="I21" s="80">
        <v>1889182535.99</v>
      </c>
      <c r="J21" s="80">
        <v>0</v>
      </c>
      <c r="K21" s="80">
        <v>0</v>
      </c>
      <c r="L21" s="80">
        <v>0</v>
      </c>
      <c r="M21" s="80">
        <v>118000000</v>
      </c>
    </row>
    <row r="22" spans="1:13">
      <c r="A22" s="73" t="s">
        <v>965</v>
      </c>
      <c r="B22" s="74" t="s">
        <v>961</v>
      </c>
      <c r="C22" s="74" t="s">
        <v>312</v>
      </c>
      <c r="D22" s="75" t="s">
        <v>227</v>
      </c>
      <c r="E22" s="76">
        <v>0</v>
      </c>
      <c r="F22" s="76">
        <v>0</v>
      </c>
      <c r="G22" s="76">
        <v>0</v>
      </c>
      <c r="H22" s="76">
        <v>0</v>
      </c>
      <c r="I22" s="76">
        <v>30900000</v>
      </c>
      <c r="J22" s="76">
        <v>0</v>
      </c>
      <c r="K22" s="76">
        <v>0</v>
      </c>
      <c r="L22" s="76">
        <v>0</v>
      </c>
      <c r="M22" s="76">
        <v>0</v>
      </c>
    </row>
    <row r="23" spans="1:13">
      <c r="A23" s="77" t="s">
        <v>966</v>
      </c>
      <c r="B23" s="78" t="s">
        <v>961</v>
      </c>
      <c r="C23" s="78" t="s">
        <v>314</v>
      </c>
      <c r="D23" s="79" t="s">
        <v>227</v>
      </c>
      <c r="E23" s="80">
        <v>0</v>
      </c>
      <c r="F23" s="80">
        <v>0</v>
      </c>
      <c r="G23" s="80">
        <v>0</v>
      </c>
      <c r="H23" s="80">
        <v>0</v>
      </c>
      <c r="I23" s="80">
        <v>30900000</v>
      </c>
      <c r="J23" s="80">
        <v>0</v>
      </c>
      <c r="K23" s="80">
        <v>0</v>
      </c>
      <c r="L23" s="80">
        <v>0</v>
      </c>
      <c r="M23" s="80">
        <v>0</v>
      </c>
    </row>
    <row r="24" spans="1:13">
      <c r="A24" s="73" t="s">
        <v>967</v>
      </c>
      <c r="B24" s="74" t="s">
        <v>961</v>
      </c>
      <c r="C24" s="74" t="s">
        <v>356</v>
      </c>
      <c r="D24" s="75" t="s">
        <v>227</v>
      </c>
      <c r="E24" s="76">
        <v>0</v>
      </c>
      <c r="F24" s="76">
        <v>0</v>
      </c>
      <c r="G24" s="76">
        <v>0</v>
      </c>
      <c r="H24" s="76">
        <v>0</v>
      </c>
      <c r="I24" s="76">
        <v>13383679</v>
      </c>
      <c r="J24" s="76">
        <v>0</v>
      </c>
      <c r="K24" s="76">
        <v>0</v>
      </c>
      <c r="L24" s="76">
        <v>0</v>
      </c>
      <c r="M24" s="76">
        <v>0</v>
      </c>
    </row>
    <row r="25" spans="1:13">
      <c r="A25" s="77" t="s">
        <v>968</v>
      </c>
      <c r="B25" s="78" t="s">
        <v>961</v>
      </c>
      <c r="C25" s="78" t="s">
        <v>969</v>
      </c>
      <c r="D25" s="79" t="s">
        <v>227</v>
      </c>
      <c r="E25" s="80">
        <v>0</v>
      </c>
      <c r="F25" s="80">
        <v>0</v>
      </c>
      <c r="G25" s="80">
        <v>0</v>
      </c>
      <c r="H25" s="80">
        <v>0</v>
      </c>
      <c r="I25" s="80">
        <v>13383679</v>
      </c>
      <c r="J25" s="80">
        <v>0</v>
      </c>
      <c r="K25" s="80">
        <v>0</v>
      </c>
      <c r="L25" s="80">
        <v>0</v>
      </c>
      <c r="M25" s="80">
        <v>0</v>
      </c>
    </row>
    <row r="26" spans="1:13">
      <c r="A26" s="73" t="s">
        <v>970</v>
      </c>
      <c r="B26" s="74" t="s">
        <v>961</v>
      </c>
      <c r="C26" s="74" t="s">
        <v>366</v>
      </c>
      <c r="D26" s="75" t="s">
        <v>227</v>
      </c>
      <c r="E26" s="76">
        <v>0</v>
      </c>
      <c r="F26" s="76">
        <v>0</v>
      </c>
      <c r="G26" s="76">
        <v>0</v>
      </c>
      <c r="H26" s="76">
        <v>0</v>
      </c>
      <c r="I26" s="76">
        <v>412898852.00999999</v>
      </c>
      <c r="J26" s="76">
        <v>0</v>
      </c>
      <c r="K26" s="76">
        <v>0</v>
      </c>
      <c r="L26" s="76">
        <v>0</v>
      </c>
      <c r="M26" s="76">
        <v>0</v>
      </c>
    </row>
    <row r="27" spans="1:13">
      <c r="A27" s="73" t="s">
        <v>971</v>
      </c>
      <c r="B27" s="74" t="s">
        <v>961</v>
      </c>
      <c r="C27" s="74" t="s">
        <v>388</v>
      </c>
      <c r="D27" s="75" t="s">
        <v>227</v>
      </c>
      <c r="E27" s="76">
        <v>0</v>
      </c>
      <c r="F27" s="76">
        <v>0</v>
      </c>
      <c r="G27" s="76">
        <v>0</v>
      </c>
      <c r="H27" s="76">
        <v>0</v>
      </c>
      <c r="I27" s="76">
        <v>412898852.00999999</v>
      </c>
      <c r="J27" s="76">
        <v>0</v>
      </c>
      <c r="K27" s="76">
        <v>0</v>
      </c>
      <c r="L27" s="76">
        <v>0</v>
      </c>
      <c r="M27" s="76">
        <v>0</v>
      </c>
    </row>
    <row r="28" spans="1:13">
      <c r="A28" s="73" t="s">
        <v>972</v>
      </c>
      <c r="B28" s="74" t="s">
        <v>961</v>
      </c>
      <c r="C28" s="74" t="s">
        <v>388</v>
      </c>
      <c r="D28" s="75" t="s">
        <v>472</v>
      </c>
      <c r="E28" s="76">
        <v>0</v>
      </c>
      <c r="F28" s="76">
        <v>0</v>
      </c>
      <c r="G28" s="76">
        <v>0</v>
      </c>
      <c r="H28" s="76">
        <v>0</v>
      </c>
      <c r="I28" s="76">
        <v>386477752.00999999</v>
      </c>
      <c r="J28" s="76">
        <v>0</v>
      </c>
      <c r="K28" s="76">
        <v>0</v>
      </c>
      <c r="L28" s="76">
        <v>0</v>
      </c>
      <c r="M28" s="76">
        <v>0</v>
      </c>
    </row>
    <row r="29" spans="1:13">
      <c r="A29" s="77" t="s">
        <v>973</v>
      </c>
      <c r="B29" s="78" t="s">
        <v>961</v>
      </c>
      <c r="C29" s="78" t="s">
        <v>388</v>
      </c>
      <c r="D29" s="79" t="s">
        <v>974</v>
      </c>
      <c r="E29" s="80">
        <v>0</v>
      </c>
      <c r="F29" s="80">
        <v>0</v>
      </c>
      <c r="G29" s="80">
        <v>0</v>
      </c>
      <c r="H29" s="80">
        <v>0</v>
      </c>
      <c r="I29" s="80">
        <v>69300696.010000005</v>
      </c>
      <c r="J29" s="80">
        <v>0</v>
      </c>
      <c r="K29" s="80">
        <v>0</v>
      </c>
      <c r="L29" s="80">
        <v>0</v>
      </c>
      <c r="M29" s="80">
        <v>0</v>
      </c>
    </row>
    <row r="30" spans="1:13">
      <c r="A30" s="77" t="s">
        <v>975</v>
      </c>
      <c r="B30" s="78" t="s">
        <v>961</v>
      </c>
      <c r="C30" s="78" t="s">
        <v>388</v>
      </c>
      <c r="D30" s="79" t="s">
        <v>976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</row>
    <row r="31" spans="1:13">
      <c r="A31" s="77" t="s">
        <v>977</v>
      </c>
      <c r="B31" s="78" t="s">
        <v>961</v>
      </c>
      <c r="C31" s="78" t="s">
        <v>388</v>
      </c>
      <c r="D31" s="79" t="s">
        <v>978</v>
      </c>
      <c r="E31" s="80">
        <v>0</v>
      </c>
      <c r="F31" s="80">
        <v>0</v>
      </c>
      <c r="G31" s="80">
        <v>0</v>
      </c>
      <c r="H31" s="80">
        <v>0</v>
      </c>
      <c r="I31" s="80">
        <v>317177056</v>
      </c>
      <c r="J31" s="80">
        <v>0</v>
      </c>
      <c r="K31" s="80">
        <v>0</v>
      </c>
      <c r="L31" s="80">
        <v>0</v>
      </c>
      <c r="M31" s="80">
        <v>0</v>
      </c>
    </row>
    <row r="32" spans="1:13">
      <c r="A32" s="77" t="s">
        <v>979</v>
      </c>
      <c r="B32" s="78" t="s">
        <v>961</v>
      </c>
      <c r="C32" s="78" t="s">
        <v>388</v>
      </c>
      <c r="D32" s="79" t="s">
        <v>718</v>
      </c>
      <c r="E32" s="80">
        <v>0</v>
      </c>
      <c r="F32" s="80">
        <v>0</v>
      </c>
      <c r="G32" s="80">
        <v>0</v>
      </c>
      <c r="H32" s="80">
        <v>0</v>
      </c>
      <c r="I32" s="80">
        <v>26421100</v>
      </c>
      <c r="J32" s="80">
        <v>0</v>
      </c>
      <c r="K32" s="80">
        <v>0</v>
      </c>
      <c r="L32" s="80">
        <v>0</v>
      </c>
      <c r="M32" s="80">
        <v>0</v>
      </c>
    </row>
    <row r="33" spans="1:13">
      <c r="A33" s="73" t="s">
        <v>980</v>
      </c>
      <c r="B33" s="74" t="s">
        <v>961</v>
      </c>
      <c r="C33" s="74" t="s">
        <v>470</v>
      </c>
      <c r="D33" s="75" t="s">
        <v>227</v>
      </c>
      <c r="E33" s="76">
        <v>0</v>
      </c>
      <c r="F33" s="76">
        <v>0</v>
      </c>
      <c r="G33" s="76">
        <v>0</v>
      </c>
      <c r="H33" s="76">
        <v>0</v>
      </c>
      <c r="I33" s="76">
        <v>2339082848.02</v>
      </c>
      <c r="J33" s="76">
        <v>0</v>
      </c>
      <c r="K33" s="76">
        <v>0</v>
      </c>
      <c r="L33" s="76">
        <v>0</v>
      </c>
      <c r="M33" s="76">
        <v>38706000</v>
      </c>
    </row>
    <row r="34" spans="1:13">
      <c r="A34" s="77" t="s">
        <v>981</v>
      </c>
      <c r="B34" s="78" t="s">
        <v>961</v>
      </c>
      <c r="C34" s="78" t="s">
        <v>982</v>
      </c>
      <c r="D34" s="79" t="s">
        <v>227</v>
      </c>
      <c r="E34" s="80">
        <v>0</v>
      </c>
      <c r="F34" s="80">
        <v>0</v>
      </c>
      <c r="G34" s="80">
        <v>0</v>
      </c>
      <c r="H34" s="80">
        <v>0</v>
      </c>
      <c r="I34" s="80">
        <v>73053225</v>
      </c>
      <c r="J34" s="80">
        <v>0</v>
      </c>
      <c r="K34" s="80">
        <v>0</v>
      </c>
      <c r="L34" s="80">
        <v>0</v>
      </c>
      <c r="M34" s="80">
        <v>32256000</v>
      </c>
    </row>
    <row r="35" spans="1:13">
      <c r="A35" s="73" t="s">
        <v>983</v>
      </c>
      <c r="B35" s="74" t="s">
        <v>961</v>
      </c>
      <c r="C35" s="74" t="s">
        <v>984</v>
      </c>
      <c r="D35" s="75" t="s">
        <v>227</v>
      </c>
      <c r="E35" s="76">
        <v>0</v>
      </c>
      <c r="F35" s="76">
        <v>0</v>
      </c>
      <c r="G35" s="76">
        <v>0</v>
      </c>
      <c r="H35" s="76">
        <v>0</v>
      </c>
      <c r="I35" s="76">
        <v>590054735</v>
      </c>
      <c r="J35" s="76">
        <v>0</v>
      </c>
      <c r="K35" s="76">
        <v>0</v>
      </c>
      <c r="L35" s="76">
        <v>0</v>
      </c>
      <c r="M35" s="76">
        <v>1600000</v>
      </c>
    </row>
    <row r="36" spans="1:13">
      <c r="A36" s="77" t="s">
        <v>985</v>
      </c>
      <c r="B36" s="78" t="s">
        <v>961</v>
      </c>
      <c r="C36" s="78" t="s">
        <v>984</v>
      </c>
      <c r="D36" s="79" t="s">
        <v>472</v>
      </c>
      <c r="E36" s="80">
        <v>0</v>
      </c>
      <c r="F36" s="80">
        <v>0</v>
      </c>
      <c r="G36" s="80">
        <v>0</v>
      </c>
      <c r="H36" s="80">
        <v>0</v>
      </c>
      <c r="I36" s="80">
        <v>590054735</v>
      </c>
      <c r="J36" s="80">
        <v>0</v>
      </c>
      <c r="K36" s="80">
        <v>0</v>
      </c>
      <c r="L36" s="80">
        <v>0</v>
      </c>
      <c r="M36" s="80">
        <v>1600000</v>
      </c>
    </row>
    <row r="37" spans="1:13">
      <c r="A37" s="73" t="s">
        <v>986</v>
      </c>
      <c r="B37" s="74" t="s">
        <v>961</v>
      </c>
      <c r="C37" s="74" t="s">
        <v>987</v>
      </c>
      <c r="D37" s="75" t="s">
        <v>227</v>
      </c>
      <c r="E37" s="76">
        <v>0</v>
      </c>
      <c r="F37" s="76">
        <v>0</v>
      </c>
      <c r="G37" s="76">
        <v>0</v>
      </c>
      <c r="H37" s="76">
        <v>0</v>
      </c>
      <c r="I37" s="76">
        <v>1675974888.02</v>
      </c>
      <c r="J37" s="76">
        <v>0</v>
      </c>
      <c r="K37" s="76">
        <v>0</v>
      </c>
      <c r="L37" s="76">
        <v>0</v>
      </c>
      <c r="M37" s="76">
        <v>4850000</v>
      </c>
    </row>
    <row r="38" spans="1:13">
      <c r="A38" s="77" t="s">
        <v>986</v>
      </c>
      <c r="B38" s="78" t="s">
        <v>961</v>
      </c>
      <c r="C38" s="78" t="s">
        <v>987</v>
      </c>
      <c r="D38" s="79" t="s">
        <v>988</v>
      </c>
      <c r="E38" s="80">
        <v>0</v>
      </c>
      <c r="F38" s="80">
        <v>0</v>
      </c>
      <c r="G38" s="80">
        <v>0</v>
      </c>
      <c r="H38" s="80">
        <v>0</v>
      </c>
      <c r="I38" s="80">
        <v>1675974888.02</v>
      </c>
      <c r="J38" s="80">
        <v>0</v>
      </c>
      <c r="K38" s="80">
        <v>0</v>
      </c>
      <c r="L38" s="80">
        <v>0</v>
      </c>
      <c r="M38" s="80">
        <v>4850000</v>
      </c>
    </row>
    <row r="39" spans="1:13">
      <c r="A39" s="73" t="s">
        <v>989</v>
      </c>
      <c r="B39" s="74" t="s">
        <v>990</v>
      </c>
      <c r="C39" s="74" t="s">
        <v>948</v>
      </c>
      <c r="D39" s="75" t="s">
        <v>227</v>
      </c>
      <c r="E39" s="76">
        <v>0</v>
      </c>
      <c r="F39" s="76">
        <v>0</v>
      </c>
      <c r="G39" s="76">
        <v>0</v>
      </c>
      <c r="H39" s="76">
        <v>0</v>
      </c>
      <c r="I39" s="76">
        <v>763062480</v>
      </c>
      <c r="J39" s="76">
        <v>0</v>
      </c>
      <c r="K39" s="76">
        <v>0</v>
      </c>
      <c r="L39" s="76">
        <v>0</v>
      </c>
      <c r="M39" s="76">
        <v>0</v>
      </c>
    </row>
    <row r="40" spans="1:13">
      <c r="A40" s="73" t="s">
        <v>1100</v>
      </c>
      <c r="B40" s="74" t="s">
        <v>990</v>
      </c>
      <c r="C40" s="74" t="s">
        <v>356</v>
      </c>
      <c r="D40" s="75" t="s">
        <v>227</v>
      </c>
      <c r="E40" s="76">
        <v>0</v>
      </c>
      <c r="F40" s="76">
        <v>0</v>
      </c>
      <c r="G40" s="76">
        <v>0</v>
      </c>
      <c r="H40" s="76">
        <v>0</v>
      </c>
      <c r="I40" s="76">
        <v>6450000</v>
      </c>
      <c r="J40" s="76">
        <v>0</v>
      </c>
      <c r="K40" s="76">
        <v>0</v>
      </c>
      <c r="L40" s="76">
        <v>0</v>
      </c>
      <c r="M40" s="76">
        <v>0</v>
      </c>
    </row>
    <row r="41" spans="1:13">
      <c r="A41" s="73" t="s">
        <v>1171</v>
      </c>
      <c r="B41" s="74" t="s">
        <v>990</v>
      </c>
      <c r="C41" s="74" t="s">
        <v>1170</v>
      </c>
      <c r="D41" s="75" t="s">
        <v>227</v>
      </c>
      <c r="E41" s="76">
        <v>0</v>
      </c>
      <c r="F41" s="76">
        <v>0</v>
      </c>
      <c r="G41" s="76">
        <v>0</v>
      </c>
      <c r="H41" s="76">
        <v>0</v>
      </c>
      <c r="I41" s="76">
        <v>6450000</v>
      </c>
      <c r="J41" s="76">
        <v>0</v>
      </c>
      <c r="K41" s="76">
        <v>0</v>
      </c>
      <c r="L41" s="76">
        <v>0</v>
      </c>
      <c r="M41" s="76">
        <v>0</v>
      </c>
    </row>
    <row r="42" spans="1:13">
      <c r="A42" s="77" t="s">
        <v>997</v>
      </c>
      <c r="B42" s="78" t="s">
        <v>990</v>
      </c>
      <c r="C42" s="78" t="s">
        <v>1170</v>
      </c>
      <c r="D42" s="79" t="s">
        <v>472</v>
      </c>
      <c r="E42" s="80">
        <v>0</v>
      </c>
      <c r="F42" s="80">
        <v>0</v>
      </c>
      <c r="G42" s="80">
        <v>0</v>
      </c>
      <c r="H42" s="80">
        <v>0</v>
      </c>
      <c r="I42" s="80">
        <v>6450000</v>
      </c>
      <c r="J42" s="80">
        <v>0</v>
      </c>
      <c r="K42" s="80">
        <v>0</v>
      </c>
      <c r="L42" s="80">
        <v>0</v>
      </c>
      <c r="M42" s="80">
        <v>0</v>
      </c>
    </row>
    <row r="43" spans="1:13">
      <c r="A43" s="73" t="s">
        <v>991</v>
      </c>
      <c r="B43" s="74" t="s">
        <v>990</v>
      </c>
      <c r="C43" s="74" t="s">
        <v>366</v>
      </c>
      <c r="D43" s="75" t="s">
        <v>227</v>
      </c>
      <c r="E43" s="76">
        <v>0</v>
      </c>
      <c r="F43" s="76">
        <v>0</v>
      </c>
      <c r="G43" s="76">
        <v>0</v>
      </c>
      <c r="H43" s="76">
        <v>0</v>
      </c>
      <c r="I43" s="76">
        <v>756612480</v>
      </c>
      <c r="J43" s="76">
        <v>0</v>
      </c>
      <c r="K43" s="76">
        <v>0</v>
      </c>
      <c r="L43" s="76">
        <v>0</v>
      </c>
      <c r="M43" s="76">
        <v>0</v>
      </c>
    </row>
    <row r="44" spans="1:13">
      <c r="A44" s="73" t="s">
        <v>992</v>
      </c>
      <c r="B44" s="74" t="s">
        <v>990</v>
      </c>
      <c r="C44" s="74" t="s">
        <v>388</v>
      </c>
      <c r="D44" s="75" t="s">
        <v>227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</row>
    <row r="45" spans="1:13">
      <c r="A45" s="77" t="s">
        <v>993</v>
      </c>
      <c r="B45" s="78" t="s">
        <v>990</v>
      </c>
      <c r="C45" s="78" t="s">
        <v>388</v>
      </c>
      <c r="D45" s="79" t="s">
        <v>475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</row>
    <row r="46" spans="1:13">
      <c r="A46" s="77" t="s">
        <v>994</v>
      </c>
      <c r="B46" s="78" t="s">
        <v>990</v>
      </c>
      <c r="C46" s="78" t="s">
        <v>402</v>
      </c>
      <c r="D46" s="79" t="s">
        <v>227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</row>
    <row r="47" spans="1:13">
      <c r="A47" s="73" t="s">
        <v>995</v>
      </c>
      <c r="B47" s="74" t="s">
        <v>990</v>
      </c>
      <c r="C47" s="74" t="s">
        <v>996</v>
      </c>
      <c r="D47" s="75" t="s">
        <v>227</v>
      </c>
      <c r="E47" s="76">
        <v>0</v>
      </c>
      <c r="F47" s="76">
        <v>0</v>
      </c>
      <c r="G47" s="76">
        <v>0</v>
      </c>
      <c r="H47" s="76">
        <v>0</v>
      </c>
      <c r="I47" s="76">
        <v>400248000</v>
      </c>
      <c r="J47" s="76">
        <v>0</v>
      </c>
      <c r="K47" s="76">
        <v>0</v>
      </c>
      <c r="L47" s="76">
        <v>0</v>
      </c>
      <c r="M47" s="76">
        <v>0</v>
      </c>
    </row>
    <row r="48" spans="1:13">
      <c r="A48" s="77" t="s">
        <v>997</v>
      </c>
      <c r="B48" s="78" t="s">
        <v>990</v>
      </c>
      <c r="C48" s="78" t="s">
        <v>996</v>
      </c>
      <c r="D48" s="79" t="s">
        <v>472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</row>
    <row r="49" spans="1:13">
      <c r="A49" s="73" t="s">
        <v>998</v>
      </c>
      <c r="B49" s="74" t="s">
        <v>990</v>
      </c>
      <c r="C49" s="74" t="s">
        <v>996</v>
      </c>
      <c r="D49" s="75" t="s">
        <v>999</v>
      </c>
      <c r="E49" s="76">
        <v>0</v>
      </c>
      <c r="F49" s="76">
        <v>0</v>
      </c>
      <c r="G49" s="76">
        <v>0</v>
      </c>
      <c r="H49" s="76">
        <v>0</v>
      </c>
      <c r="I49" s="76">
        <v>400248000</v>
      </c>
      <c r="J49" s="76">
        <v>0</v>
      </c>
      <c r="K49" s="76">
        <v>0</v>
      </c>
      <c r="L49" s="76">
        <v>0</v>
      </c>
      <c r="M49" s="76">
        <v>0</v>
      </c>
    </row>
    <row r="50" spans="1:13">
      <c r="A50" s="77" t="s">
        <v>1000</v>
      </c>
      <c r="B50" s="78" t="s">
        <v>990</v>
      </c>
      <c r="C50" s="78" t="s">
        <v>996</v>
      </c>
      <c r="D50" s="79" t="s">
        <v>1001</v>
      </c>
      <c r="E50" s="80">
        <v>0</v>
      </c>
      <c r="F50" s="80">
        <v>0</v>
      </c>
      <c r="G50" s="80">
        <v>0</v>
      </c>
      <c r="H50" s="80">
        <v>0</v>
      </c>
      <c r="I50" s="80">
        <v>400248000</v>
      </c>
      <c r="J50" s="80">
        <v>0</v>
      </c>
      <c r="K50" s="80">
        <v>0</v>
      </c>
      <c r="L50" s="80">
        <v>0</v>
      </c>
      <c r="M50" s="80">
        <v>0</v>
      </c>
    </row>
    <row r="51" spans="1:13" ht="20.399999999999999">
      <c r="A51" s="77" t="s">
        <v>1002</v>
      </c>
      <c r="B51" s="78" t="s">
        <v>990</v>
      </c>
      <c r="C51" s="78" t="s">
        <v>996</v>
      </c>
      <c r="D51" s="79" t="s">
        <v>1003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</row>
    <row r="52" spans="1:13">
      <c r="A52" s="77" t="s">
        <v>1004</v>
      </c>
      <c r="B52" s="78" t="s">
        <v>990</v>
      </c>
      <c r="C52" s="78" t="s">
        <v>996</v>
      </c>
      <c r="D52" s="79" t="s">
        <v>988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</row>
    <row r="53" spans="1:13">
      <c r="A53" s="73" t="s">
        <v>1005</v>
      </c>
      <c r="B53" s="74" t="s">
        <v>990</v>
      </c>
      <c r="C53" s="74" t="s">
        <v>1006</v>
      </c>
      <c r="D53" s="75" t="s">
        <v>227</v>
      </c>
      <c r="E53" s="76">
        <v>0</v>
      </c>
      <c r="F53" s="76">
        <v>0</v>
      </c>
      <c r="G53" s="76">
        <v>0</v>
      </c>
      <c r="H53" s="76">
        <v>0</v>
      </c>
      <c r="I53" s="76">
        <v>356364480</v>
      </c>
      <c r="J53" s="76">
        <v>0</v>
      </c>
      <c r="K53" s="76">
        <v>0</v>
      </c>
      <c r="L53" s="76">
        <v>0</v>
      </c>
      <c r="M53" s="76">
        <v>0</v>
      </c>
    </row>
    <row r="54" spans="1:13">
      <c r="A54" s="77" t="s">
        <v>1007</v>
      </c>
      <c r="B54" s="78" t="s">
        <v>990</v>
      </c>
      <c r="C54" s="78" t="s">
        <v>1006</v>
      </c>
      <c r="D54" s="79" t="s">
        <v>472</v>
      </c>
      <c r="E54" s="80">
        <v>0</v>
      </c>
      <c r="F54" s="80">
        <v>0</v>
      </c>
      <c r="G54" s="80">
        <v>0</v>
      </c>
      <c r="H54" s="80">
        <v>0</v>
      </c>
      <c r="I54" s="80">
        <v>356364480</v>
      </c>
      <c r="J54" s="80">
        <v>0</v>
      </c>
      <c r="K54" s="80">
        <v>0</v>
      </c>
      <c r="L54" s="80">
        <v>0</v>
      </c>
      <c r="M54" s="80">
        <v>0</v>
      </c>
    </row>
    <row r="55" spans="1:13">
      <c r="A55" s="77" t="s">
        <v>1008</v>
      </c>
      <c r="B55" s="78" t="s">
        <v>990</v>
      </c>
      <c r="C55" s="78" t="s">
        <v>1006</v>
      </c>
      <c r="D55" s="79" t="s">
        <v>999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</row>
    <row r="56" spans="1:13">
      <c r="A56" s="73" t="s">
        <v>1009</v>
      </c>
      <c r="B56" s="74" t="s">
        <v>1010</v>
      </c>
      <c r="C56" s="74" t="s">
        <v>948</v>
      </c>
      <c r="D56" s="75" t="s">
        <v>227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</row>
    <row r="57" spans="1:13">
      <c r="A57" s="73" t="s">
        <v>1011</v>
      </c>
      <c r="B57" s="74" t="s">
        <v>1010</v>
      </c>
      <c r="C57" s="74" t="s">
        <v>312</v>
      </c>
      <c r="D57" s="75" t="s">
        <v>227</v>
      </c>
      <c r="E57" s="76">
        <v>0</v>
      </c>
      <c r="F57" s="76">
        <v>0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</row>
    <row r="58" spans="1:13">
      <c r="A58" s="73" t="s">
        <v>1012</v>
      </c>
      <c r="B58" s="74" t="s">
        <v>1010</v>
      </c>
      <c r="C58" s="74" t="s">
        <v>314</v>
      </c>
      <c r="D58" s="75" t="s">
        <v>227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</row>
    <row r="59" spans="1:13">
      <c r="A59" s="77" t="s">
        <v>1013</v>
      </c>
      <c r="B59" s="78" t="s">
        <v>1010</v>
      </c>
      <c r="C59" s="78" t="s">
        <v>314</v>
      </c>
      <c r="D59" s="79" t="s">
        <v>878</v>
      </c>
      <c r="E59" s="80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</row>
    <row r="60" spans="1:13">
      <c r="A60" s="73" t="s">
        <v>1014</v>
      </c>
      <c r="B60" s="74" t="s">
        <v>1015</v>
      </c>
      <c r="C60" s="74" t="s">
        <v>948</v>
      </c>
      <c r="D60" s="75" t="s">
        <v>227</v>
      </c>
      <c r="E60" s="76">
        <v>0</v>
      </c>
      <c r="F60" s="76">
        <v>5501557</v>
      </c>
      <c r="G60" s="76">
        <v>0</v>
      </c>
      <c r="H60" s="76">
        <v>0</v>
      </c>
      <c r="I60" s="76">
        <v>4604452892.4300003</v>
      </c>
      <c r="J60" s="76">
        <v>0</v>
      </c>
      <c r="K60" s="76">
        <v>0</v>
      </c>
      <c r="L60" s="76">
        <v>0</v>
      </c>
      <c r="M60" s="76">
        <v>2846211620.9299998</v>
      </c>
    </row>
    <row r="61" spans="1:13">
      <c r="A61" s="73" t="s">
        <v>1016</v>
      </c>
      <c r="B61" s="74" t="s">
        <v>1015</v>
      </c>
      <c r="C61" s="74" t="s">
        <v>312</v>
      </c>
      <c r="D61" s="75" t="s">
        <v>227</v>
      </c>
      <c r="E61" s="76">
        <v>0</v>
      </c>
      <c r="F61" s="76">
        <v>5501557</v>
      </c>
      <c r="G61" s="76">
        <v>0</v>
      </c>
      <c r="H61" s="76">
        <v>0</v>
      </c>
      <c r="I61" s="76">
        <v>4604452892.4300003</v>
      </c>
      <c r="J61" s="76">
        <v>0</v>
      </c>
      <c r="K61" s="76">
        <v>0</v>
      </c>
      <c r="L61" s="76">
        <v>0</v>
      </c>
      <c r="M61" s="76">
        <v>2846211620.9299998</v>
      </c>
    </row>
    <row r="62" spans="1:13">
      <c r="A62" s="73" t="s">
        <v>1017</v>
      </c>
      <c r="B62" s="74" t="s">
        <v>1015</v>
      </c>
      <c r="C62" s="74" t="s">
        <v>314</v>
      </c>
      <c r="D62" s="75" t="s">
        <v>227</v>
      </c>
      <c r="E62" s="76">
        <v>0</v>
      </c>
      <c r="F62" s="76">
        <v>5501557</v>
      </c>
      <c r="G62" s="76">
        <v>0</v>
      </c>
      <c r="H62" s="76">
        <v>0</v>
      </c>
      <c r="I62" s="76">
        <v>4604452892.4300003</v>
      </c>
      <c r="J62" s="76">
        <v>0</v>
      </c>
      <c r="K62" s="76">
        <v>0</v>
      </c>
      <c r="L62" s="76">
        <v>0</v>
      </c>
      <c r="M62" s="76">
        <v>2846211620.9299998</v>
      </c>
    </row>
    <row r="63" spans="1:13">
      <c r="A63" s="73" t="s">
        <v>1016</v>
      </c>
      <c r="B63" s="74" t="s">
        <v>1015</v>
      </c>
      <c r="C63" s="74" t="s">
        <v>314</v>
      </c>
      <c r="D63" s="75" t="s">
        <v>472</v>
      </c>
      <c r="E63" s="76">
        <v>0</v>
      </c>
      <c r="F63" s="76">
        <v>5501557</v>
      </c>
      <c r="G63" s="76">
        <v>0</v>
      </c>
      <c r="H63" s="76">
        <v>0</v>
      </c>
      <c r="I63" s="76">
        <v>4085361593.8000002</v>
      </c>
      <c r="J63" s="76">
        <v>0</v>
      </c>
      <c r="K63" s="76">
        <v>0</v>
      </c>
      <c r="L63" s="76">
        <v>0</v>
      </c>
      <c r="M63" s="76">
        <v>2846211620.9299998</v>
      </c>
    </row>
    <row r="64" spans="1:13">
      <c r="A64" s="77" t="s">
        <v>1018</v>
      </c>
      <c r="B64" s="78" t="s">
        <v>1015</v>
      </c>
      <c r="C64" s="78" t="s">
        <v>314</v>
      </c>
      <c r="D64" s="79" t="s">
        <v>976</v>
      </c>
      <c r="E64" s="80">
        <v>0</v>
      </c>
      <c r="F64" s="80">
        <v>0</v>
      </c>
      <c r="G64" s="80">
        <v>0</v>
      </c>
      <c r="H64" s="80">
        <v>0</v>
      </c>
      <c r="I64" s="80">
        <v>532142711.80000001</v>
      </c>
      <c r="J64" s="80">
        <v>0</v>
      </c>
      <c r="K64" s="80">
        <v>0</v>
      </c>
      <c r="L64" s="80">
        <v>0</v>
      </c>
      <c r="M64" s="80">
        <v>537031039.44000006</v>
      </c>
    </row>
    <row r="65" spans="1:13" ht="20.399999999999999">
      <c r="A65" s="77" t="s">
        <v>1019</v>
      </c>
      <c r="B65" s="78" t="s">
        <v>1015</v>
      </c>
      <c r="C65" s="78" t="s">
        <v>314</v>
      </c>
      <c r="D65" s="79" t="s">
        <v>1020</v>
      </c>
      <c r="E65" s="80">
        <v>0</v>
      </c>
      <c r="F65" s="80">
        <v>0</v>
      </c>
      <c r="G65" s="80">
        <v>0</v>
      </c>
      <c r="H65" s="80">
        <v>0</v>
      </c>
      <c r="I65" s="80">
        <v>700000</v>
      </c>
      <c r="J65" s="80">
        <v>0</v>
      </c>
      <c r="K65" s="80">
        <v>0</v>
      </c>
      <c r="L65" s="80">
        <v>0</v>
      </c>
      <c r="M65" s="80">
        <v>0</v>
      </c>
    </row>
    <row r="66" spans="1:13">
      <c r="A66" s="77" t="s">
        <v>1021</v>
      </c>
      <c r="B66" s="78" t="s">
        <v>1015</v>
      </c>
      <c r="C66" s="78" t="s">
        <v>314</v>
      </c>
      <c r="D66" s="79" t="s">
        <v>1022</v>
      </c>
      <c r="E66" s="80">
        <v>0</v>
      </c>
      <c r="F66" s="80">
        <v>5501557</v>
      </c>
      <c r="G66" s="80">
        <v>0</v>
      </c>
      <c r="H66" s="80">
        <v>0</v>
      </c>
      <c r="I66" s="80">
        <v>3552518882</v>
      </c>
      <c r="J66" s="80">
        <v>0</v>
      </c>
      <c r="K66" s="80">
        <v>0</v>
      </c>
      <c r="L66" s="80">
        <v>0</v>
      </c>
      <c r="M66" s="80">
        <v>2309180581.4899998</v>
      </c>
    </row>
    <row r="67" spans="1:13">
      <c r="A67" s="77" t="s">
        <v>1023</v>
      </c>
      <c r="B67" s="78" t="s">
        <v>1015</v>
      </c>
      <c r="C67" s="78" t="s">
        <v>314</v>
      </c>
      <c r="D67" s="79" t="s">
        <v>475</v>
      </c>
      <c r="E67" s="80">
        <v>0</v>
      </c>
      <c r="F67" s="80">
        <v>0</v>
      </c>
      <c r="G67" s="80">
        <v>0</v>
      </c>
      <c r="H67" s="80">
        <v>0</v>
      </c>
      <c r="I67" s="80">
        <v>519091298.63</v>
      </c>
      <c r="J67" s="80">
        <v>0</v>
      </c>
      <c r="K67" s="80">
        <v>0</v>
      </c>
      <c r="L67" s="80">
        <v>0</v>
      </c>
      <c r="M67" s="80">
        <v>0</v>
      </c>
    </row>
    <row r="68" spans="1:13" ht="22.8">
      <c r="A68" s="81" t="s">
        <v>1024</v>
      </c>
      <c r="B68" s="74" t="s">
        <v>1025</v>
      </c>
      <c r="C68" s="74" t="s">
        <v>1025</v>
      </c>
      <c r="D68" s="75" t="s">
        <v>1025</v>
      </c>
      <c r="E68" s="82">
        <f t="shared" ref="E68:M68" si="0">E69+E70</f>
        <v>11998.04</v>
      </c>
      <c r="F68" s="82">
        <f t="shared" si="0"/>
        <v>5501557</v>
      </c>
      <c r="G68" s="82">
        <f t="shared" si="0"/>
        <v>1293842543.6800001</v>
      </c>
      <c r="H68" s="82">
        <f t="shared" si="0"/>
        <v>49357708.009999998</v>
      </c>
      <c r="I68" s="82">
        <f t="shared" si="0"/>
        <v>36426842355.199997</v>
      </c>
      <c r="J68" s="82">
        <f t="shared" si="0"/>
        <v>0</v>
      </c>
      <c r="K68" s="82">
        <f t="shared" si="0"/>
        <v>0</v>
      </c>
      <c r="L68" s="82">
        <f t="shared" si="0"/>
        <v>0</v>
      </c>
      <c r="M68" s="82">
        <f t="shared" si="0"/>
        <v>3763600786.21</v>
      </c>
    </row>
    <row r="69" spans="1:13">
      <c r="A69" s="81" t="s">
        <v>1026</v>
      </c>
      <c r="B69" s="74" t="s">
        <v>1025</v>
      </c>
      <c r="C69" s="74" t="s">
        <v>1025</v>
      </c>
      <c r="D69" s="75" t="s">
        <v>1025</v>
      </c>
      <c r="E69" s="82">
        <v>0</v>
      </c>
      <c r="F69" s="82">
        <v>5501557</v>
      </c>
      <c r="G69" s="82">
        <v>1293842543.6800001</v>
      </c>
      <c r="H69" s="82">
        <v>49357708.009999998</v>
      </c>
      <c r="I69" s="82">
        <v>36426842355.199997</v>
      </c>
      <c r="J69" s="82">
        <v>0</v>
      </c>
      <c r="K69" s="82">
        <v>0</v>
      </c>
      <c r="L69" s="82">
        <v>0</v>
      </c>
      <c r="M69" s="82">
        <v>3763600786.21</v>
      </c>
    </row>
    <row r="70" spans="1:13">
      <c r="A70" s="81" t="s">
        <v>1027</v>
      </c>
      <c r="B70" s="74" t="s">
        <v>1025</v>
      </c>
      <c r="C70" s="74" t="s">
        <v>1025</v>
      </c>
      <c r="D70" s="75" t="s">
        <v>1025</v>
      </c>
      <c r="E70" s="82">
        <v>11998.04</v>
      </c>
      <c r="F70" s="82">
        <v>0</v>
      </c>
      <c r="G70" s="82">
        <v>0</v>
      </c>
      <c r="H70" s="82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</row>
    <row r="71" spans="1:13">
      <c r="A71" s="81" t="s">
        <v>1028</v>
      </c>
      <c r="B71" s="74" t="s">
        <v>1025</v>
      </c>
      <c r="C71" s="74" t="s">
        <v>1025</v>
      </c>
      <c r="D71" s="83" t="s">
        <v>1025</v>
      </c>
      <c r="E71" s="84">
        <v>0</v>
      </c>
      <c r="F71" s="84">
        <v>0</v>
      </c>
      <c r="G71" s="84">
        <v>0</v>
      </c>
      <c r="H71" s="84">
        <v>0</v>
      </c>
      <c r="I71" s="84">
        <v>72134841.989999995</v>
      </c>
      <c r="J71" s="84">
        <v>1215779372.3399999</v>
      </c>
      <c r="K71" s="84">
        <v>3477797189</v>
      </c>
      <c r="L71" s="84">
        <v>66394.22</v>
      </c>
      <c r="M71" s="84">
        <v>805417479.61000001</v>
      </c>
    </row>
    <row r="72" spans="1:13" ht="22.8">
      <c r="A72" s="81" t="s">
        <v>1029</v>
      </c>
      <c r="B72" s="74" t="s">
        <v>1025</v>
      </c>
      <c r="C72" s="74" t="s">
        <v>1025</v>
      </c>
      <c r="D72" s="83" t="s">
        <v>1025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</row>
  </sheetData>
  <mergeCells count="7">
    <mergeCell ref="A1:E1"/>
    <mergeCell ref="A2:E2"/>
    <mergeCell ref="A4:A5"/>
    <mergeCell ref="B4:B5"/>
    <mergeCell ref="C4:C5"/>
    <mergeCell ref="D4:D5"/>
    <mergeCell ref="E4:M4"/>
  </mergeCells>
  <pageMargins left="0.27559055118110237" right="0.19685039370078741" top="0.35433070866141736" bottom="0.19685039370078741" header="0.23622047244094491" footer="0.15748031496062992"/>
  <pageSetup paperSize="9" scale="59" fitToHeight="0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71E4-7DB0-4019-97F4-7154244A8123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3DB6-3F17-4512-A501-8DEF96ADFD34}">
  <sheetPr codeName="Лист3">
    <tabColor rgb="FF92D050"/>
    <pageSetUpPr fitToPage="1"/>
  </sheetPr>
  <dimension ref="A1:M72"/>
  <sheetViews>
    <sheetView showGridLines="0" view="pageBreakPreview" zoomScale="60" zoomScaleNormal="100" workbookViewId="0">
      <selection activeCell="O16" sqref="O16"/>
    </sheetView>
  </sheetViews>
  <sheetFormatPr defaultColWidth="9.109375" defaultRowHeight="13.8"/>
  <cols>
    <col min="1" max="1" width="47.5546875" style="65" customWidth="1"/>
    <col min="2" max="4" width="7.109375" style="65" customWidth="1"/>
    <col min="5" max="5" width="13" style="65" bestFit="1" customWidth="1"/>
    <col min="6" max="6" width="13" style="65" customWidth="1"/>
    <col min="7" max="8" width="16" style="65" customWidth="1"/>
    <col min="9" max="9" width="17.88671875" style="65" customWidth="1"/>
    <col min="10" max="14" width="16" style="65" customWidth="1"/>
    <col min="15" max="16384" width="9.109375" style="65"/>
  </cols>
  <sheetData>
    <row r="1" spans="1:13">
      <c r="A1" s="228" t="s">
        <v>1030</v>
      </c>
      <c r="B1" s="228"/>
      <c r="C1" s="228"/>
      <c r="D1" s="228"/>
      <c r="E1" s="228"/>
    </row>
    <row r="3" spans="1:13" ht="45" customHeight="1">
      <c r="A3" s="230" t="s">
        <v>936</v>
      </c>
      <c r="B3" s="232" t="s">
        <v>937</v>
      </c>
      <c r="C3" s="232" t="s">
        <v>938</v>
      </c>
      <c r="D3" s="234" t="s">
        <v>939</v>
      </c>
      <c r="E3" s="235" t="s">
        <v>940</v>
      </c>
      <c r="F3" s="236"/>
      <c r="G3" s="236"/>
      <c r="H3" s="236"/>
      <c r="I3" s="236"/>
      <c r="J3" s="236"/>
      <c r="K3" s="236"/>
      <c r="L3" s="236"/>
      <c r="M3" s="236"/>
    </row>
    <row r="4" spans="1:13">
      <c r="A4" s="231"/>
      <c r="B4" s="233"/>
      <c r="C4" s="233"/>
      <c r="D4" s="233"/>
      <c r="E4" s="108" t="s">
        <v>941</v>
      </c>
      <c r="F4" s="108" t="s">
        <v>942</v>
      </c>
      <c r="G4" s="108" t="s">
        <v>943</v>
      </c>
      <c r="H4" s="108" t="s">
        <v>943</v>
      </c>
      <c r="I4" s="108" t="s">
        <v>943</v>
      </c>
      <c r="J4" s="108" t="s">
        <v>944</v>
      </c>
      <c r="K4" s="108" t="s">
        <v>945</v>
      </c>
      <c r="L4" s="108" t="s">
        <v>946</v>
      </c>
      <c r="M4" s="108" t="s">
        <v>946</v>
      </c>
    </row>
    <row r="5" spans="1:13">
      <c r="A5" s="73" t="s">
        <v>947</v>
      </c>
      <c r="B5" s="74" t="s">
        <v>948</v>
      </c>
      <c r="C5" s="74" t="s">
        <v>948</v>
      </c>
      <c r="D5" s="75" t="s">
        <v>227</v>
      </c>
      <c r="E5" s="76">
        <v>0</v>
      </c>
      <c r="F5" s="76">
        <v>0</v>
      </c>
      <c r="G5" s="76">
        <v>1447913734.0599999</v>
      </c>
      <c r="H5" s="76">
        <v>49357708.009999998</v>
      </c>
      <c r="I5" s="76">
        <v>38273778439.980003</v>
      </c>
      <c r="J5" s="76">
        <v>0</v>
      </c>
      <c r="K5" s="76">
        <v>0</v>
      </c>
      <c r="L5" s="76">
        <v>0</v>
      </c>
      <c r="M5" s="76">
        <v>3613948051.8200002</v>
      </c>
    </row>
    <row r="6" spans="1:13">
      <c r="A6" s="73" t="s">
        <v>949</v>
      </c>
      <c r="B6" s="74" t="s">
        <v>948</v>
      </c>
      <c r="C6" s="74" t="s">
        <v>948</v>
      </c>
      <c r="D6" s="75" t="s">
        <v>227</v>
      </c>
      <c r="E6" s="76">
        <v>0</v>
      </c>
      <c r="F6" s="76">
        <v>0</v>
      </c>
      <c r="G6" s="76">
        <v>1158330988.0599999</v>
      </c>
      <c r="H6" s="76">
        <v>39486166.009999998</v>
      </c>
      <c r="I6" s="76">
        <v>20891619228.279999</v>
      </c>
      <c r="J6" s="76">
        <v>0</v>
      </c>
      <c r="K6" s="76">
        <v>0</v>
      </c>
      <c r="L6" s="76">
        <v>0</v>
      </c>
      <c r="M6" s="76">
        <v>616961477.27999997</v>
      </c>
    </row>
    <row r="7" spans="1:13">
      <c r="A7" s="73" t="s">
        <v>950</v>
      </c>
      <c r="B7" s="74" t="s">
        <v>951</v>
      </c>
      <c r="C7" s="74" t="s">
        <v>952</v>
      </c>
      <c r="D7" s="75" t="s">
        <v>227</v>
      </c>
      <c r="E7" s="76">
        <v>0</v>
      </c>
      <c r="F7" s="76">
        <v>0</v>
      </c>
      <c r="G7" s="76">
        <v>1158330988.0599999</v>
      </c>
      <c r="H7" s="76">
        <v>39486166.009999998</v>
      </c>
      <c r="I7" s="76">
        <v>20878283068.279999</v>
      </c>
      <c r="J7" s="76">
        <v>0</v>
      </c>
      <c r="K7" s="76">
        <v>0</v>
      </c>
      <c r="L7" s="76">
        <v>0</v>
      </c>
      <c r="M7" s="76">
        <v>616961477.27999997</v>
      </c>
    </row>
    <row r="8" spans="1:13">
      <c r="A8" s="73" t="s">
        <v>953</v>
      </c>
      <c r="B8" s="74" t="s">
        <v>951</v>
      </c>
      <c r="C8" s="74" t="s">
        <v>231</v>
      </c>
      <c r="D8" s="75" t="s">
        <v>227</v>
      </c>
      <c r="E8" s="76">
        <v>0</v>
      </c>
      <c r="F8" s="76">
        <v>0</v>
      </c>
      <c r="G8" s="76">
        <v>1158330988.0599999</v>
      </c>
      <c r="H8" s="76">
        <v>39486166.009999998</v>
      </c>
      <c r="I8" s="76">
        <v>20878283068.279999</v>
      </c>
      <c r="J8" s="76">
        <v>0</v>
      </c>
      <c r="K8" s="76">
        <v>0</v>
      </c>
      <c r="L8" s="76">
        <v>0</v>
      </c>
      <c r="M8" s="76">
        <v>616961477.27999997</v>
      </c>
    </row>
    <row r="9" spans="1:13">
      <c r="A9" s="77" t="s">
        <v>954</v>
      </c>
      <c r="B9" s="78" t="s">
        <v>951</v>
      </c>
      <c r="C9" s="78" t="s">
        <v>231</v>
      </c>
      <c r="D9" s="79" t="s">
        <v>472</v>
      </c>
      <c r="E9" s="80">
        <v>0</v>
      </c>
      <c r="F9" s="80">
        <v>0</v>
      </c>
      <c r="G9" s="80">
        <v>1158330988.0599999</v>
      </c>
      <c r="H9" s="80">
        <v>39486166.009999998</v>
      </c>
      <c r="I9" s="80">
        <v>20878283068.279999</v>
      </c>
      <c r="J9" s="80">
        <v>0</v>
      </c>
      <c r="K9" s="80">
        <v>0</v>
      </c>
      <c r="L9" s="80">
        <v>0</v>
      </c>
      <c r="M9" s="80">
        <v>616961477.27999997</v>
      </c>
    </row>
    <row r="10" spans="1:13">
      <c r="A10" s="73" t="s">
        <v>1143</v>
      </c>
      <c r="B10" s="74" t="s">
        <v>1010</v>
      </c>
      <c r="C10" s="74" t="s">
        <v>231</v>
      </c>
      <c r="D10" s="75" t="s">
        <v>472</v>
      </c>
      <c r="E10" s="76">
        <v>0</v>
      </c>
      <c r="F10" s="76">
        <v>0</v>
      </c>
      <c r="G10" s="76">
        <v>0</v>
      </c>
      <c r="H10" s="76">
        <v>0</v>
      </c>
      <c r="I10" s="76">
        <v>13336160</v>
      </c>
      <c r="J10" s="76">
        <v>0</v>
      </c>
      <c r="K10" s="76">
        <v>0</v>
      </c>
      <c r="L10" s="76">
        <v>0</v>
      </c>
      <c r="M10" s="76">
        <v>0</v>
      </c>
    </row>
    <row r="11" spans="1:13">
      <c r="A11" s="77" t="s">
        <v>1173</v>
      </c>
      <c r="B11" s="78" t="s">
        <v>1010</v>
      </c>
      <c r="C11" s="78" t="s">
        <v>231</v>
      </c>
      <c r="D11" s="79" t="s">
        <v>1172</v>
      </c>
      <c r="E11" s="80">
        <v>0</v>
      </c>
      <c r="F11" s="80">
        <v>0</v>
      </c>
      <c r="G11" s="80">
        <v>0</v>
      </c>
      <c r="H11" s="80">
        <v>0</v>
      </c>
      <c r="I11" s="80">
        <v>13336160</v>
      </c>
      <c r="J11" s="80">
        <v>0</v>
      </c>
      <c r="K11" s="80">
        <v>0</v>
      </c>
      <c r="L11" s="80">
        <v>0</v>
      </c>
      <c r="M11" s="80">
        <v>0</v>
      </c>
    </row>
    <row r="12" spans="1:13">
      <c r="A12" s="73" t="s">
        <v>955</v>
      </c>
      <c r="B12" s="74" t="s">
        <v>948</v>
      </c>
      <c r="C12" s="74" t="s">
        <v>948</v>
      </c>
      <c r="D12" s="75" t="s">
        <v>227</v>
      </c>
      <c r="E12" s="76">
        <v>0</v>
      </c>
      <c r="F12" s="76">
        <v>0</v>
      </c>
      <c r="G12" s="76">
        <v>289582746</v>
      </c>
      <c r="H12" s="76">
        <v>9871542</v>
      </c>
      <c r="I12" s="76">
        <v>5199371253</v>
      </c>
      <c r="J12" s="76">
        <v>0</v>
      </c>
      <c r="K12" s="76">
        <v>0</v>
      </c>
      <c r="L12" s="76">
        <v>0</v>
      </c>
      <c r="M12" s="76">
        <v>143721688</v>
      </c>
    </row>
    <row r="13" spans="1:13">
      <c r="A13" s="73" t="s">
        <v>956</v>
      </c>
      <c r="B13" s="74" t="s">
        <v>951</v>
      </c>
      <c r="C13" s="74" t="s">
        <v>312</v>
      </c>
      <c r="D13" s="75" t="s">
        <v>227</v>
      </c>
      <c r="E13" s="76">
        <v>0</v>
      </c>
      <c r="F13" s="76">
        <v>0</v>
      </c>
      <c r="G13" s="76">
        <v>289582746</v>
      </c>
      <c r="H13" s="76">
        <v>9871542</v>
      </c>
      <c r="I13" s="76">
        <v>5199371253</v>
      </c>
      <c r="J13" s="76">
        <v>0</v>
      </c>
      <c r="K13" s="76">
        <v>0</v>
      </c>
      <c r="L13" s="76">
        <v>0</v>
      </c>
      <c r="M13" s="76">
        <v>143721688</v>
      </c>
    </row>
    <row r="14" spans="1:13">
      <c r="A14" s="73" t="s">
        <v>957</v>
      </c>
      <c r="B14" s="74" t="s">
        <v>951</v>
      </c>
      <c r="C14" s="74" t="s">
        <v>314</v>
      </c>
      <c r="D14" s="75" t="s">
        <v>227</v>
      </c>
      <c r="E14" s="76">
        <v>0</v>
      </c>
      <c r="F14" s="76">
        <v>0</v>
      </c>
      <c r="G14" s="76">
        <v>289582746</v>
      </c>
      <c r="H14" s="76">
        <v>9871542</v>
      </c>
      <c r="I14" s="76">
        <v>5199371253</v>
      </c>
      <c r="J14" s="76">
        <v>0</v>
      </c>
      <c r="K14" s="76">
        <v>0</v>
      </c>
      <c r="L14" s="76">
        <v>0</v>
      </c>
      <c r="M14" s="76">
        <v>143721688</v>
      </c>
    </row>
    <row r="15" spans="1:13">
      <c r="A15" s="77" t="s">
        <v>958</v>
      </c>
      <c r="B15" s="78" t="s">
        <v>951</v>
      </c>
      <c r="C15" s="78" t="s">
        <v>314</v>
      </c>
      <c r="D15" s="79" t="s">
        <v>472</v>
      </c>
      <c r="E15" s="80">
        <v>0</v>
      </c>
      <c r="F15" s="80">
        <v>0</v>
      </c>
      <c r="G15" s="80">
        <v>289582746</v>
      </c>
      <c r="H15" s="80">
        <v>9871542</v>
      </c>
      <c r="I15" s="80">
        <v>5199371253</v>
      </c>
      <c r="J15" s="80">
        <v>0</v>
      </c>
      <c r="K15" s="80">
        <v>0</v>
      </c>
      <c r="L15" s="80">
        <v>0</v>
      </c>
      <c r="M15" s="80">
        <v>143721688</v>
      </c>
    </row>
    <row r="16" spans="1:13">
      <c r="A16" s="73" t="s">
        <v>959</v>
      </c>
      <c r="B16" s="74" t="s">
        <v>948</v>
      </c>
      <c r="C16" s="74" t="s">
        <v>948</v>
      </c>
      <c r="D16" s="75" t="s">
        <v>227</v>
      </c>
      <c r="E16" s="76">
        <v>0</v>
      </c>
      <c r="F16" s="76">
        <v>0</v>
      </c>
      <c r="G16" s="76">
        <v>0</v>
      </c>
      <c r="H16" s="76">
        <v>0</v>
      </c>
      <c r="I16" s="76">
        <v>12182787958.700001</v>
      </c>
      <c r="J16" s="76">
        <v>0</v>
      </c>
      <c r="K16" s="76">
        <v>0</v>
      </c>
      <c r="L16" s="76">
        <v>0</v>
      </c>
      <c r="M16" s="76">
        <v>2853264886.54</v>
      </c>
    </row>
    <row r="17" spans="1:13">
      <c r="A17" s="73" t="s">
        <v>960</v>
      </c>
      <c r="B17" s="74" t="s">
        <v>961</v>
      </c>
      <c r="C17" s="74" t="s">
        <v>948</v>
      </c>
      <c r="D17" s="75" t="s">
        <v>227</v>
      </c>
      <c r="E17" s="76">
        <v>0</v>
      </c>
      <c r="F17" s="76">
        <v>0</v>
      </c>
      <c r="G17" s="76">
        <v>0</v>
      </c>
      <c r="H17" s="76">
        <v>0</v>
      </c>
      <c r="I17" s="76">
        <v>5722085517.6999998</v>
      </c>
      <c r="J17" s="76">
        <v>0</v>
      </c>
      <c r="K17" s="76">
        <v>0</v>
      </c>
      <c r="L17" s="76">
        <v>0</v>
      </c>
      <c r="M17" s="76">
        <v>7053265.6100000003</v>
      </c>
    </row>
    <row r="18" spans="1:13">
      <c r="A18" s="73" t="s">
        <v>962</v>
      </c>
      <c r="B18" s="74" t="s">
        <v>961</v>
      </c>
      <c r="C18" s="74" t="s">
        <v>952</v>
      </c>
      <c r="D18" s="75" t="s">
        <v>227</v>
      </c>
      <c r="E18" s="76">
        <v>0</v>
      </c>
      <c r="F18" s="76">
        <v>0</v>
      </c>
      <c r="G18" s="76">
        <v>0</v>
      </c>
      <c r="H18" s="76">
        <v>0</v>
      </c>
      <c r="I18" s="76">
        <v>2352753875</v>
      </c>
      <c r="J18" s="76">
        <v>0</v>
      </c>
      <c r="K18" s="76">
        <v>0</v>
      </c>
      <c r="L18" s="76">
        <v>0</v>
      </c>
      <c r="M18" s="76">
        <v>0</v>
      </c>
    </row>
    <row r="19" spans="1:13">
      <c r="A19" s="77" t="s">
        <v>963</v>
      </c>
      <c r="B19" s="78" t="s">
        <v>961</v>
      </c>
      <c r="C19" s="78" t="s">
        <v>231</v>
      </c>
      <c r="D19" s="79" t="s">
        <v>227</v>
      </c>
      <c r="E19" s="80">
        <v>0</v>
      </c>
      <c r="F19" s="80">
        <v>0</v>
      </c>
      <c r="G19" s="80">
        <v>0</v>
      </c>
      <c r="H19" s="80">
        <v>0</v>
      </c>
      <c r="I19" s="80">
        <v>399039786.26999998</v>
      </c>
      <c r="J19" s="80">
        <v>0</v>
      </c>
      <c r="K19" s="80">
        <v>0</v>
      </c>
      <c r="L19" s="80">
        <v>0</v>
      </c>
      <c r="M19" s="80">
        <v>0</v>
      </c>
    </row>
    <row r="20" spans="1:13">
      <c r="A20" s="77" t="s">
        <v>964</v>
      </c>
      <c r="B20" s="78" t="s">
        <v>961</v>
      </c>
      <c r="C20" s="78" t="s">
        <v>274</v>
      </c>
      <c r="D20" s="79" t="s">
        <v>227</v>
      </c>
      <c r="E20" s="80">
        <v>0</v>
      </c>
      <c r="F20" s="80">
        <v>0</v>
      </c>
      <c r="G20" s="80">
        <v>0</v>
      </c>
      <c r="H20" s="80">
        <v>0</v>
      </c>
      <c r="I20" s="80">
        <v>1953714088.73</v>
      </c>
      <c r="J20" s="80">
        <v>0</v>
      </c>
      <c r="K20" s="80">
        <v>0</v>
      </c>
      <c r="L20" s="80">
        <v>0</v>
      </c>
      <c r="M20" s="80">
        <v>0</v>
      </c>
    </row>
    <row r="21" spans="1:13">
      <c r="A21" s="73" t="s">
        <v>965</v>
      </c>
      <c r="B21" s="74" t="s">
        <v>961</v>
      </c>
      <c r="C21" s="74" t="s">
        <v>312</v>
      </c>
      <c r="D21" s="75" t="s">
        <v>227</v>
      </c>
      <c r="E21" s="76">
        <v>0</v>
      </c>
      <c r="F21" s="76">
        <v>0</v>
      </c>
      <c r="G21" s="76">
        <v>0</v>
      </c>
      <c r="H21" s="76">
        <v>0</v>
      </c>
      <c r="I21" s="76">
        <v>30900000</v>
      </c>
      <c r="J21" s="76">
        <v>0</v>
      </c>
      <c r="K21" s="76">
        <v>0</v>
      </c>
      <c r="L21" s="76">
        <v>0</v>
      </c>
      <c r="M21" s="76">
        <v>0</v>
      </c>
    </row>
    <row r="22" spans="1:13">
      <c r="A22" s="77" t="s">
        <v>966</v>
      </c>
      <c r="B22" s="78" t="s">
        <v>961</v>
      </c>
      <c r="C22" s="78" t="s">
        <v>314</v>
      </c>
      <c r="D22" s="79" t="s">
        <v>227</v>
      </c>
      <c r="E22" s="80">
        <v>0</v>
      </c>
      <c r="F22" s="80">
        <v>0</v>
      </c>
      <c r="G22" s="80">
        <v>0</v>
      </c>
      <c r="H22" s="80">
        <v>0</v>
      </c>
      <c r="I22" s="80">
        <v>30900000</v>
      </c>
      <c r="J22" s="80">
        <v>0</v>
      </c>
      <c r="K22" s="80">
        <v>0</v>
      </c>
      <c r="L22" s="80">
        <v>0</v>
      </c>
      <c r="M22" s="80">
        <v>0</v>
      </c>
    </row>
    <row r="23" spans="1:13">
      <c r="A23" s="73" t="s">
        <v>967</v>
      </c>
      <c r="B23" s="74" t="s">
        <v>961</v>
      </c>
      <c r="C23" s="74" t="s">
        <v>356</v>
      </c>
      <c r="D23" s="75" t="s">
        <v>227</v>
      </c>
      <c r="E23" s="76">
        <v>0</v>
      </c>
      <c r="F23" s="76">
        <v>0</v>
      </c>
      <c r="G23" s="76">
        <v>0</v>
      </c>
      <c r="H23" s="76">
        <v>0</v>
      </c>
      <c r="I23" s="76">
        <v>7383679</v>
      </c>
      <c r="J23" s="76">
        <v>0</v>
      </c>
      <c r="K23" s="76">
        <v>0</v>
      </c>
      <c r="L23" s="76">
        <v>0</v>
      </c>
      <c r="M23" s="76">
        <v>0</v>
      </c>
    </row>
    <row r="24" spans="1:13">
      <c r="A24" s="77" t="s">
        <v>968</v>
      </c>
      <c r="B24" s="78" t="s">
        <v>961</v>
      </c>
      <c r="C24" s="78" t="s">
        <v>969</v>
      </c>
      <c r="D24" s="79" t="s">
        <v>227</v>
      </c>
      <c r="E24" s="80">
        <v>0</v>
      </c>
      <c r="F24" s="80">
        <v>0</v>
      </c>
      <c r="G24" s="80">
        <v>0</v>
      </c>
      <c r="H24" s="80">
        <v>0</v>
      </c>
      <c r="I24" s="80">
        <v>7383679</v>
      </c>
      <c r="J24" s="80">
        <v>0</v>
      </c>
      <c r="K24" s="80">
        <v>0</v>
      </c>
      <c r="L24" s="80">
        <v>0</v>
      </c>
      <c r="M24" s="80">
        <v>0</v>
      </c>
    </row>
    <row r="25" spans="1:13">
      <c r="A25" s="73" t="s">
        <v>970</v>
      </c>
      <c r="B25" s="74" t="s">
        <v>961</v>
      </c>
      <c r="C25" s="74" t="s">
        <v>366</v>
      </c>
      <c r="D25" s="75" t="s">
        <v>227</v>
      </c>
      <c r="E25" s="76">
        <v>0</v>
      </c>
      <c r="F25" s="76">
        <v>0</v>
      </c>
      <c r="G25" s="76">
        <v>0</v>
      </c>
      <c r="H25" s="76">
        <v>0</v>
      </c>
      <c r="I25" s="76">
        <v>450021693.05000001</v>
      </c>
      <c r="J25" s="76">
        <v>0</v>
      </c>
      <c r="K25" s="76">
        <v>0</v>
      </c>
      <c r="L25" s="76">
        <v>0</v>
      </c>
      <c r="M25" s="76">
        <v>538800</v>
      </c>
    </row>
    <row r="26" spans="1:13">
      <c r="A26" s="73" t="s">
        <v>971</v>
      </c>
      <c r="B26" s="74" t="s">
        <v>961</v>
      </c>
      <c r="C26" s="74" t="s">
        <v>388</v>
      </c>
      <c r="D26" s="75" t="s">
        <v>227</v>
      </c>
      <c r="E26" s="76">
        <v>0</v>
      </c>
      <c r="F26" s="76">
        <v>0</v>
      </c>
      <c r="G26" s="76">
        <v>0</v>
      </c>
      <c r="H26" s="76">
        <v>0</v>
      </c>
      <c r="I26" s="76">
        <v>450021693.05000001</v>
      </c>
      <c r="J26" s="76">
        <v>0</v>
      </c>
      <c r="K26" s="76">
        <v>0</v>
      </c>
      <c r="L26" s="76">
        <v>0</v>
      </c>
      <c r="M26" s="76">
        <v>538800</v>
      </c>
    </row>
    <row r="27" spans="1:13">
      <c r="A27" s="73" t="s">
        <v>972</v>
      </c>
      <c r="B27" s="74" t="s">
        <v>961</v>
      </c>
      <c r="C27" s="74" t="s">
        <v>388</v>
      </c>
      <c r="D27" s="75" t="s">
        <v>472</v>
      </c>
      <c r="E27" s="76">
        <v>0</v>
      </c>
      <c r="F27" s="76">
        <v>0</v>
      </c>
      <c r="G27" s="76">
        <v>0</v>
      </c>
      <c r="H27" s="76">
        <v>0</v>
      </c>
      <c r="I27" s="76">
        <v>420176363.05000001</v>
      </c>
      <c r="J27" s="76">
        <v>0</v>
      </c>
      <c r="K27" s="76">
        <v>0</v>
      </c>
      <c r="L27" s="76">
        <v>0</v>
      </c>
      <c r="M27" s="76">
        <v>538800</v>
      </c>
    </row>
    <row r="28" spans="1:13">
      <c r="A28" s="77" t="s">
        <v>973</v>
      </c>
      <c r="B28" s="78" t="s">
        <v>961</v>
      </c>
      <c r="C28" s="78" t="s">
        <v>388</v>
      </c>
      <c r="D28" s="79" t="s">
        <v>974</v>
      </c>
      <c r="E28" s="80">
        <v>0</v>
      </c>
      <c r="F28" s="80">
        <v>0</v>
      </c>
      <c r="G28" s="80">
        <v>0</v>
      </c>
      <c r="H28" s="80">
        <v>0</v>
      </c>
      <c r="I28" s="80">
        <v>27856707.050000001</v>
      </c>
      <c r="J28" s="80">
        <v>0</v>
      </c>
      <c r="K28" s="80">
        <v>0</v>
      </c>
      <c r="L28" s="80">
        <v>0</v>
      </c>
      <c r="M28" s="80">
        <v>0</v>
      </c>
    </row>
    <row r="29" spans="1:13">
      <c r="A29" s="77" t="s">
        <v>975</v>
      </c>
      <c r="B29" s="78" t="s">
        <v>961</v>
      </c>
      <c r="C29" s="78" t="s">
        <v>388</v>
      </c>
      <c r="D29" s="79" t="s">
        <v>976</v>
      </c>
      <c r="E29" s="80">
        <v>0</v>
      </c>
      <c r="F29" s="80">
        <v>0</v>
      </c>
      <c r="G29" s="80">
        <v>0</v>
      </c>
      <c r="H29" s="80">
        <v>0</v>
      </c>
      <c r="I29" s="80">
        <v>1313376</v>
      </c>
      <c r="J29" s="80">
        <v>0</v>
      </c>
      <c r="K29" s="80">
        <v>0</v>
      </c>
      <c r="L29" s="80">
        <v>0</v>
      </c>
      <c r="M29" s="80">
        <v>538800</v>
      </c>
    </row>
    <row r="30" spans="1:13">
      <c r="A30" s="77" t="s">
        <v>977</v>
      </c>
      <c r="B30" s="78" t="s">
        <v>961</v>
      </c>
      <c r="C30" s="78" t="s">
        <v>388</v>
      </c>
      <c r="D30" s="79" t="s">
        <v>978</v>
      </c>
      <c r="E30" s="80">
        <v>0</v>
      </c>
      <c r="F30" s="80">
        <v>0</v>
      </c>
      <c r="G30" s="80">
        <v>0</v>
      </c>
      <c r="H30" s="80">
        <v>0</v>
      </c>
      <c r="I30" s="80">
        <v>391006280</v>
      </c>
      <c r="J30" s="80">
        <v>0</v>
      </c>
      <c r="K30" s="80">
        <v>0</v>
      </c>
      <c r="L30" s="80">
        <v>0</v>
      </c>
      <c r="M30" s="80">
        <v>0</v>
      </c>
    </row>
    <row r="31" spans="1:13">
      <c r="A31" s="77" t="s">
        <v>979</v>
      </c>
      <c r="B31" s="78" t="s">
        <v>961</v>
      </c>
      <c r="C31" s="78" t="s">
        <v>388</v>
      </c>
      <c r="D31" s="79" t="s">
        <v>718</v>
      </c>
      <c r="E31" s="80">
        <v>0</v>
      </c>
      <c r="F31" s="80">
        <v>0</v>
      </c>
      <c r="G31" s="80">
        <v>0</v>
      </c>
      <c r="H31" s="80">
        <v>0</v>
      </c>
      <c r="I31" s="80">
        <v>29845330</v>
      </c>
      <c r="J31" s="80">
        <v>0</v>
      </c>
      <c r="K31" s="80">
        <v>0</v>
      </c>
      <c r="L31" s="80">
        <v>0</v>
      </c>
      <c r="M31" s="80">
        <v>0</v>
      </c>
    </row>
    <row r="32" spans="1:13">
      <c r="A32" s="73" t="s">
        <v>980</v>
      </c>
      <c r="B32" s="74" t="s">
        <v>961</v>
      </c>
      <c r="C32" s="74" t="s">
        <v>470</v>
      </c>
      <c r="D32" s="75" t="s">
        <v>227</v>
      </c>
      <c r="E32" s="76">
        <v>0</v>
      </c>
      <c r="F32" s="76">
        <v>0</v>
      </c>
      <c r="G32" s="76">
        <v>0</v>
      </c>
      <c r="H32" s="76">
        <v>0</v>
      </c>
      <c r="I32" s="76">
        <v>2881026270.6500001</v>
      </c>
      <c r="J32" s="76">
        <v>0</v>
      </c>
      <c r="K32" s="76">
        <v>0</v>
      </c>
      <c r="L32" s="76">
        <v>0</v>
      </c>
      <c r="M32" s="76">
        <v>6514465.6100000003</v>
      </c>
    </row>
    <row r="33" spans="1:13">
      <c r="A33" s="77" t="s">
        <v>981</v>
      </c>
      <c r="B33" s="78" t="s">
        <v>961</v>
      </c>
      <c r="C33" s="78" t="s">
        <v>982</v>
      </c>
      <c r="D33" s="79" t="s">
        <v>227</v>
      </c>
      <c r="E33" s="80">
        <v>0</v>
      </c>
      <c r="F33" s="80">
        <v>0</v>
      </c>
      <c r="G33" s="80">
        <v>0</v>
      </c>
      <c r="H33" s="80">
        <v>0</v>
      </c>
      <c r="I33" s="80">
        <v>72356625</v>
      </c>
      <c r="J33" s="80">
        <v>0</v>
      </c>
      <c r="K33" s="80">
        <v>0</v>
      </c>
      <c r="L33" s="80">
        <v>0</v>
      </c>
      <c r="M33" s="80">
        <v>0</v>
      </c>
    </row>
    <row r="34" spans="1:13">
      <c r="A34" s="73" t="s">
        <v>983</v>
      </c>
      <c r="B34" s="74" t="s">
        <v>961</v>
      </c>
      <c r="C34" s="74" t="s">
        <v>984</v>
      </c>
      <c r="D34" s="75" t="s">
        <v>227</v>
      </c>
      <c r="E34" s="76">
        <v>0</v>
      </c>
      <c r="F34" s="76">
        <v>0</v>
      </c>
      <c r="G34" s="76">
        <v>0</v>
      </c>
      <c r="H34" s="76">
        <v>0</v>
      </c>
      <c r="I34" s="76">
        <v>713899153.12</v>
      </c>
      <c r="J34" s="76">
        <v>0</v>
      </c>
      <c r="K34" s="76">
        <v>0</v>
      </c>
      <c r="L34" s="76">
        <v>0</v>
      </c>
      <c r="M34" s="76">
        <v>1664465.61</v>
      </c>
    </row>
    <row r="35" spans="1:13">
      <c r="A35" s="77" t="s">
        <v>985</v>
      </c>
      <c r="B35" s="78" t="s">
        <v>961</v>
      </c>
      <c r="C35" s="78" t="s">
        <v>984</v>
      </c>
      <c r="D35" s="79" t="s">
        <v>472</v>
      </c>
      <c r="E35" s="80">
        <v>0</v>
      </c>
      <c r="F35" s="80">
        <v>0</v>
      </c>
      <c r="G35" s="80">
        <v>0</v>
      </c>
      <c r="H35" s="80">
        <v>0</v>
      </c>
      <c r="I35" s="80">
        <v>713899153.12</v>
      </c>
      <c r="J35" s="80">
        <v>0</v>
      </c>
      <c r="K35" s="80">
        <v>0</v>
      </c>
      <c r="L35" s="80">
        <v>0</v>
      </c>
      <c r="M35" s="80">
        <v>1664465.61</v>
      </c>
    </row>
    <row r="36" spans="1:13">
      <c r="A36" s="73" t="s">
        <v>986</v>
      </c>
      <c r="B36" s="74" t="s">
        <v>961</v>
      </c>
      <c r="C36" s="74" t="s">
        <v>987</v>
      </c>
      <c r="D36" s="75" t="s">
        <v>227</v>
      </c>
      <c r="E36" s="76">
        <v>0</v>
      </c>
      <c r="F36" s="76">
        <v>0</v>
      </c>
      <c r="G36" s="76">
        <v>0</v>
      </c>
      <c r="H36" s="76">
        <v>0</v>
      </c>
      <c r="I36" s="76">
        <v>2094770492.53</v>
      </c>
      <c r="J36" s="76">
        <v>0</v>
      </c>
      <c r="K36" s="76">
        <v>0</v>
      </c>
      <c r="L36" s="76">
        <v>0</v>
      </c>
      <c r="M36" s="76">
        <v>4850000</v>
      </c>
    </row>
    <row r="37" spans="1:13">
      <c r="A37" s="77" t="s">
        <v>986</v>
      </c>
      <c r="B37" s="78" t="s">
        <v>961</v>
      </c>
      <c r="C37" s="78" t="s">
        <v>987</v>
      </c>
      <c r="D37" s="79" t="s">
        <v>988</v>
      </c>
      <c r="E37" s="80">
        <v>0</v>
      </c>
      <c r="F37" s="80">
        <v>0</v>
      </c>
      <c r="G37" s="80">
        <v>0</v>
      </c>
      <c r="H37" s="80">
        <v>0</v>
      </c>
      <c r="I37" s="80">
        <v>2094770492.53</v>
      </c>
      <c r="J37" s="80">
        <v>0</v>
      </c>
      <c r="K37" s="80">
        <v>0</v>
      </c>
      <c r="L37" s="80">
        <v>0</v>
      </c>
      <c r="M37" s="80">
        <v>4850000</v>
      </c>
    </row>
    <row r="38" spans="1:13">
      <c r="A38" s="73" t="s">
        <v>989</v>
      </c>
      <c r="B38" s="74" t="s">
        <v>990</v>
      </c>
      <c r="C38" s="74" t="s">
        <v>948</v>
      </c>
      <c r="D38" s="75" t="s">
        <v>227</v>
      </c>
      <c r="E38" s="76">
        <v>0</v>
      </c>
      <c r="F38" s="76">
        <v>0</v>
      </c>
      <c r="G38" s="76">
        <v>0</v>
      </c>
      <c r="H38" s="76">
        <v>0</v>
      </c>
      <c r="I38" s="76">
        <v>718882890.17999995</v>
      </c>
      <c r="J38" s="76">
        <v>0</v>
      </c>
      <c r="K38" s="76">
        <v>0</v>
      </c>
      <c r="L38" s="76">
        <v>0</v>
      </c>
      <c r="M38" s="76">
        <v>0</v>
      </c>
    </row>
    <row r="39" spans="1:13">
      <c r="A39" s="73" t="s">
        <v>1100</v>
      </c>
      <c r="B39" s="74" t="s">
        <v>990</v>
      </c>
      <c r="C39" s="74" t="s">
        <v>356</v>
      </c>
      <c r="D39" s="75" t="s">
        <v>227</v>
      </c>
      <c r="E39" s="76">
        <v>0</v>
      </c>
      <c r="F39" s="76">
        <v>0</v>
      </c>
      <c r="G39" s="76">
        <v>0</v>
      </c>
      <c r="H39" s="76">
        <v>0</v>
      </c>
      <c r="I39" s="76">
        <v>6450000</v>
      </c>
      <c r="J39" s="76">
        <v>0</v>
      </c>
      <c r="K39" s="76">
        <v>0</v>
      </c>
      <c r="L39" s="76">
        <v>0</v>
      </c>
      <c r="M39" s="76">
        <v>0</v>
      </c>
    </row>
    <row r="40" spans="1:13">
      <c r="A40" s="73" t="s">
        <v>1171</v>
      </c>
      <c r="B40" s="74" t="s">
        <v>990</v>
      </c>
      <c r="C40" s="74" t="s">
        <v>1170</v>
      </c>
      <c r="D40" s="75" t="s">
        <v>227</v>
      </c>
      <c r="E40" s="76">
        <v>0</v>
      </c>
      <c r="F40" s="76">
        <v>0</v>
      </c>
      <c r="G40" s="76">
        <v>0</v>
      </c>
      <c r="H40" s="76">
        <v>0</v>
      </c>
      <c r="I40" s="76">
        <v>6450000</v>
      </c>
      <c r="J40" s="76">
        <v>0</v>
      </c>
      <c r="K40" s="76">
        <v>0</v>
      </c>
      <c r="L40" s="76">
        <v>0</v>
      </c>
      <c r="M40" s="76">
        <v>0</v>
      </c>
    </row>
    <row r="41" spans="1:13">
      <c r="A41" s="77" t="s">
        <v>997</v>
      </c>
      <c r="B41" s="78" t="s">
        <v>990</v>
      </c>
      <c r="C41" s="78" t="s">
        <v>1170</v>
      </c>
      <c r="D41" s="79" t="s">
        <v>472</v>
      </c>
      <c r="E41" s="80">
        <v>0</v>
      </c>
      <c r="F41" s="80">
        <v>0</v>
      </c>
      <c r="G41" s="80">
        <v>0</v>
      </c>
      <c r="H41" s="80">
        <v>0</v>
      </c>
      <c r="I41" s="80">
        <v>6450000</v>
      </c>
      <c r="J41" s="80">
        <v>0</v>
      </c>
      <c r="K41" s="80">
        <v>0</v>
      </c>
      <c r="L41" s="80">
        <v>0</v>
      </c>
      <c r="M41" s="80">
        <v>0</v>
      </c>
    </row>
    <row r="42" spans="1:13">
      <c r="A42" s="73" t="s">
        <v>991</v>
      </c>
      <c r="B42" s="74" t="s">
        <v>990</v>
      </c>
      <c r="C42" s="74" t="s">
        <v>366</v>
      </c>
      <c r="D42" s="75" t="s">
        <v>227</v>
      </c>
      <c r="E42" s="76">
        <v>0</v>
      </c>
      <c r="F42" s="76">
        <v>0</v>
      </c>
      <c r="G42" s="76">
        <v>0</v>
      </c>
      <c r="H42" s="76">
        <v>0</v>
      </c>
      <c r="I42" s="76">
        <v>712432890.17999995</v>
      </c>
      <c r="J42" s="76">
        <v>0</v>
      </c>
      <c r="K42" s="76">
        <v>0</v>
      </c>
      <c r="L42" s="76">
        <v>0</v>
      </c>
      <c r="M42" s="76">
        <v>0</v>
      </c>
    </row>
    <row r="43" spans="1:13">
      <c r="A43" s="73" t="s">
        <v>992</v>
      </c>
      <c r="B43" s="74" t="s">
        <v>990</v>
      </c>
      <c r="C43" s="74" t="s">
        <v>388</v>
      </c>
      <c r="D43" s="75" t="s">
        <v>227</v>
      </c>
      <c r="E43" s="76">
        <v>0</v>
      </c>
      <c r="F43" s="76">
        <v>0</v>
      </c>
      <c r="G43" s="76">
        <v>0</v>
      </c>
      <c r="H43" s="76">
        <v>0</v>
      </c>
      <c r="I43" s="76">
        <v>276727316.49000001</v>
      </c>
      <c r="J43" s="76">
        <v>0</v>
      </c>
      <c r="K43" s="76">
        <v>0</v>
      </c>
      <c r="L43" s="76">
        <v>0</v>
      </c>
      <c r="M43" s="76">
        <v>0</v>
      </c>
    </row>
    <row r="44" spans="1:13">
      <c r="A44" s="77" t="s">
        <v>993</v>
      </c>
      <c r="B44" s="78" t="s">
        <v>990</v>
      </c>
      <c r="C44" s="78" t="s">
        <v>388</v>
      </c>
      <c r="D44" s="79" t="s">
        <v>475</v>
      </c>
      <c r="E44" s="80">
        <v>0</v>
      </c>
      <c r="F44" s="80">
        <v>0</v>
      </c>
      <c r="G44" s="80">
        <v>0</v>
      </c>
      <c r="H44" s="80">
        <v>0</v>
      </c>
      <c r="I44" s="80">
        <v>276727316.49000001</v>
      </c>
      <c r="J44" s="80">
        <v>0</v>
      </c>
      <c r="K44" s="80">
        <v>0</v>
      </c>
      <c r="L44" s="80">
        <v>0</v>
      </c>
      <c r="M44" s="80">
        <v>0</v>
      </c>
    </row>
    <row r="45" spans="1:13">
      <c r="A45" s="77" t="s">
        <v>994</v>
      </c>
      <c r="B45" s="78" t="s">
        <v>990</v>
      </c>
      <c r="C45" s="78" t="s">
        <v>402</v>
      </c>
      <c r="D45" s="79" t="s">
        <v>227</v>
      </c>
      <c r="E45" s="80">
        <v>0</v>
      </c>
      <c r="F45" s="80">
        <v>0</v>
      </c>
      <c r="G45" s="80">
        <v>0</v>
      </c>
      <c r="H45" s="80">
        <v>0</v>
      </c>
      <c r="I45" s="80">
        <v>74360858.040000007</v>
      </c>
      <c r="J45" s="80">
        <v>0</v>
      </c>
      <c r="K45" s="80">
        <v>0</v>
      </c>
      <c r="L45" s="80">
        <v>0</v>
      </c>
      <c r="M45" s="80">
        <v>0</v>
      </c>
    </row>
    <row r="46" spans="1:13">
      <c r="A46" s="73" t="s">
        <v>995</v>
      </c>
      <c r="B46" s="74" t="s">
        <v>990</v>
      </c>
      <c r="C46" s="74" t="s">
        <v>996</v>
      </c>
      <c r="D46" s="75" t="s">
        <v>227</v>
      </c>
      <c r="E46" s="76">
        <v>0</v>
      </c>
      <c r="F46" s="76">
        <v>0</v>
      </c>
      <c r="G46" s="76">
        <v>0</v>
      </c>
      <c r="H46" s="76">
        <v>0</v>
      </c>
      <c r="I46" s="76">
        <v>281655518.13</v>
      </c>
      <c r="J46" s="76">
        <v>0</v>
      </c>
      <c r="K46" s="76">
        <v>0</v>
      </c>
      <c r="L46" s="76">
        <v>0</v>
      </c>
      <c r="M46" s="76">
        <v>0</v>
      </c>
    </row>
    <row r="47" spans="1:13">
      <c r="A47" s="77" t="s">
        <v>997</v>
      </c>
      <c r="B47" s="78" t="s">
        <v>990</v>
      </c>
      <c r="C47" s="78" t="s">
        <v>996</v>
      </c>
      <c r="D47" s="79" t="s">
        <v>472</v>
      </c>
      <c r="E47" s="80">
        <v>0</v>
      </c>
      <c r="F47" s="80">
        <v>0</v>
      </c>
      <c r="G47" s="80">
        <v>0</v>
      </c>
      <c r="H47" s="80">
        <v>0</v>
      </c>
      <c r="I47" s="80">
        <v>33434285.350000001</v>
      </c>
      <c r="J47" s="80">
        <v>0</v>
      </c>
      <c r="K47" s="80">
        <v>0</v>
      </c>
      <c r="L47" s="80">
        <v>0</v>
      </c>
      <c r="M47" s="80">
        <v>0</v>
      </c>
    </row>
    <row r="48" spans="1:13">
      <c r="A48" s="73" t="s">
        <v>998</v>
      </c>
      <c r="B48" s="74" t="s">
        <v>990</v>
      </c>
      <c r="C48" s="74" t="s">
        <v>996</v>
      </c>
      <c r="D48" s="75" t="s">
        <v>999</v>
      </c>
      <c r="E48" s="76">
        <v>0</v>
      </c>
      <c r="F48" s="76">
        <v>0</v>
      </c>
      <c r="G48" s="76">
        <v>0</v>
      </c>
      <c r="H48" s="76">
        <v>0</v>
      </c>
      <c r="I48" s="76">
        <v>248221232.78</v>
      </c>
      <c r="J48" s="76">
        <v>0</v>
      </c>
      <c r="K48" s="76">
        <v>0</v>
      </c>
      <c r="L48" s="76">
        <v>0</v>
      </c>
      <c r="M48" s="76">
        <v>0</v>
      </c>
    </row>
    <row r="49" spans="1:13">
      <c r="A49" s="77" t="s">
        <v>1000</v>
      </c>
      <c r="B49" s="78" t="s">
        <v>990</v>
      </c>
      <c r="C49" s="78" t="s">
        <v>996</v>
      </c>
      <c r="D49" s="79" t="s">
        <v>1001</v>
      </c>
      <c r="E49" s="80">
        <v>0</v>
      </c>
      <c r="F49" s="80">
        <v>0</v>
      </c>
      <c r="G49" s="80">
        <v>0</v>
      </c>
      <c r="H49" s="80">
        <v>0</v>
      </c>
      <c r="I49" s="80">
        <v>33082699.280000001</v>
      </c>
      <c r="J49" s="80">
        <v>0</v>
      </c>
      <c r="K49" s="80">
        <v>0</v>
      </c>
      <c r="L49" s="80">
        <v>0</v>
      </c>
      <c r="M49" s="80">
        <v>0</v>
      </c>
    </row>
    <row r="50" spans="1:13" ht="20.399999999999999">
      <c r="A50" s="77" t="s">
        <v>1002</v>
      </c>
      <c r="B50" s="78" t="s">
        <v>990</v>
      </c>
      <c r="C50" s="78" t="s">
        <v>996</v>
      </c>
      <c r="D50" s="79" t="s">
        <v>1003</v>
      </c>
      <c r="E50" s="80">
        <v>0</v>
      </c>
      <c r="F50" s="80">
        <v>0</v>
      </c>
      <c r="G50" s="80">
        <v>0</v>
      </c>
      <c r="H50" s="80">
        <v>0</v>
      </c>
      <c r="I50" s="80">
        <v>101811700.89</v>
      </c>
      <c r="J50" s="80">
        <v>0</v>
      </c>
      <c r="K50" s="80">
        <v>0</v>
      </c>
      <c r="L50" s="80">
        <v>0</v>
      </c>
      <c r="M50" s="80">
        <v>0</v>
      </c>
    </row>
    <row r="51" spans="1:13">
      <c r="A51" s="77" t="s">
        <v>1004</v>
      </c>
      <c r="B51" s="78" t="s">
        <v>990</v>
      </c>
      <c r="C51" s="78" t="s">
        <v>996</v>
      </c>
      <c r="D51" s="79" t="s">
        <v>988</v>
      </c>
      <c r="E51" s="80">
        <v>0</v>
      </c>
      <c r="F51" s="80">
        <v>0</v>
      </c>
      <c r="G51" s="80">
        <v>0</v>
      </c>
      <c r="H51" s="80">
        <v>0</v>
      </c>
      <c r="I51" s="80">
        <v>113326832.61</v>
      </c>
      <c r="J51" s="80">
        <v>0</v>
      </c>
      <c r="K51" s="80">
        <v>0</v>
      </c>
      <c r="L51" s="80">
        <v>0</v>
      </c>
      <c r="M51" s="80">
        <v>0</v>
      </c>
    </row>
    <row r="52" spans="1:13">
      <c r="A52" s="73" t="s">
        <v>1005</v>
      </c>
      <c r="B52" s="74" t="s">
        <v>990</v>
      </c>
      <c r="C52" s="74" t="s">
        <v>1006</v>
      </c>
      <c r="D52" s="75" t="s">
        <v>227</v>
      </c>
      <c r="E52" s="76">
        <v>0</v>
      </c>
      <c r="F52" s="76">
        <v>0</v>
      </c>
      <c r="G52" s="76">
        <v>0</v>
      </c>
      <c r="H52" s="76">
        <v>0</v>
      </c>
      <c r="I52" s="76">
        <v>79689197.519999996</v>
      </c>
      <c r="J52" s="76">
        <v>0</v>
      </c>
      <c r="K52" s="76">
        <v>0</v>
      </c>
      <c r="L52" s="76">
        <v>0</v>
      </c>
      <c r="M52" s="76">
        <v>0</v>
      </c>
    </row>
    <row r="53" spans="1:13">
      <c r="A53" s="77" t="s">
        <v>1007</v>
      </c>
      <c r="B53" s="78" t="s">
        <v>990</v>
      </c>
      <c r="C53" s="78" t="s">
        <v>1006</v>
      </c>
      <c r="D53" s="79" t="s">
        <v>472</v>
      </c>
      <c r="E53" s="80">
        <v>0</v>
      </c>
      <c r="F53" s="80">
        <v>0</v>
      </c>
      <c r="G53" s="80">
        <v>0</v>
      </c>
      <c r="H53" s="80">
        <v>0</v>
      </c>
      <c r="I53" s="80">
        <v>76093132.5</v>
      </c>
      <c r="J53" s="80">
        <v>0</v>
      </c>
      <c r="K53" s="80">
        <v>0</v>
      </c>
      <c r="L53" s="80">
        <v>0</v>
      </c>
      <c r="M53" s="80">
        <v>0</v>
      </c>
    </row>
    <row r="54" spans="1:13">
      <c r="A54" s="77" t="s">
        <v>1008</v>
      </c>
      <c r="B54" s="78" t="s">
        <v>990</v>
      </c>
      <c r="C54" s="78" t="s">
        <v>1006</v>
      </c>
      <c r="D54" s="79" t="s">
        <v>999</v>
      </c>
      <c r="E54" s="80">
        <v>0</v>
      </c>
      <c r="F54" s="80">
        <v>0</v>
      </c>
      <c r="G54" s="80">
        <v>0</v>
      </c>
      <c r="H54" s="80">
        <v>0</v>
      </c>
      <c r="I54" s="80">
        <v>3596065.02</v>
      </c>
      <c r="J54" s="80">
        <v>0</v>
      </c>
      <c r="K54" s="80">
        <v>0</v>
      </c>
      <c r="L54" s="80">
        <v>0</v>
      </c>
      <c r="M54" s="80">
        <v>0</v>
      </c>
    </row>
    <row r="55" spans="1:13">
      <c r="A55" s="73" t="s">
        <v>1009</v>
      </c>
      <c r="B55" s="74" t="s">
        <v>1010</v>
      </c>
      <c r="C55" s="74" t="s">
        <v>948</v>
      </c>
      <c r="D55" s="75" t="s">
        <v>227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</row>
    <row r="56" spans="1:13">
      <c r="A56" s="73" t="s">
        <v>1011</v>
      </c>
      <c r="B56" s="74" t="s">
        <v>1010</v>
      </c>
      <c r="C56" s="74" t="s">
        <v>312</v>
      </c>
      <c r="D56" s="75" t="s">
        <v>227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</row>
    <row r="57" spans="1:13">
      <c r="A57" s="73" t="s">
        <v>1012</v>
      </c>
      <c r="B57" s="74" t="s">
        <v>1010</v>
      </c>
      <c r="C57" s="74" t="s">
        <v>314</v>
      </c>
      <c r="D57" s="75" t="s">
        <v>227</v>
      </c>
      <c r="E57" s="76">
        <v>0</v>
      </c>
      <c r="F57" s="76">
        <v>0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</row>
    <row r="58" spans="1:13">
      <c r="A58" s="77" t="s">
        <v>1013</v>
      </c>
      <c r="B58" s="78" t="s">
        <v>1010</v>
      </c>
      <c r="C58" s="78" t="s">
        <v>314</v>
      </c>
      <c r="D58" s="79" t="s">
        <v>878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</row>
    <row r="59" spans="1:13">
      <c r="A59" s="73" t="s">
        <v>1014</v>
      </c>
      <c r="B59" s="74" t="s">
        <v>1015</v>
      </c>
      <c r="C59" s="74" t="s">
        <v>948</v>
      </c>
      <c r="D59" s="75" t="s">
        <v>227</v>
      </c>
      <c r="E59" s="76">
        <v>0</v>
      </c>
      <c r="F59" s="76">
        <v>0</v>
      </c>
      <c r="G59" s="76">
        <v>0</v>
      </c>
      <c r="H59" s="76">
        <v>0</v>
      </c>
      <c r="I59" s="76">
        <v>5741819550.8199997</v>
      </c>
      <c r="J59" s="76">
        <v>0</v>
      </c>
      <c r="K59" s="76">
        <v>0</v>
      </c>
      <c r="L59" s="76">
        <v>0</v>
      </c>
      <c r="M59" s="76">
        <v>2846211620.9299998</v>
      </c>
    </row>
    <row r="60" spans="1:13">
      <c r="A60" s="73" t="s">
        <v>1016</v>
      </c>
      <c r="B60" s="74" t="s">
        <v>1015</v>
      </c>
      <c r="C60" s="74" t="s">
        <v>312</v>
      </c>
      <c r="D60" s="75" t="s">
        <v>227</v>
      </c>
      <c r="E60" s="76">
        <v>0</v>
      </c>
      <c r="F60" s="76">
        <v>0</v>
      </c>
      <c r="G60" s="76">
        <v>0</v>
      </c>
      <c r="H60" s="76">
        <v>0</v>
      </c>
      <c r="I60" s="76">
        <v>5741819550.8199997</v>
      </c>
      <c r="J60" s="76">
        <v>0</v>
      </c>
      <c r="K60" s="76">
        <v>0</v>
      </c>
      <c r="L60" s="76">
        <v>0</v>
      </c>
      <c r="M60" s="76">
        <v>2846211620.9299998</v>
      </c>
    </row>
    <row r="61" spans="1:13">
      <c r="A61" s="73" t="s">
        <v>1017</v>
      </c>
      <c r="B61" s="74" t="s">
        <v>1015</v>
      </c>
      <c r="C61" s="74" t="s">
        <v>314</v>
      </c>
      <c r="D61" s="75" t="s">
        <v>227</v>
      </c>
      <c r="E61" s="76">
        <v>0</v>
      </c>
      <c r="F61" s="76">
        <v>0</v>
      </c>
      <c r="G61" s="76">
        <v>0</v>
      </c>
      <c r="H61" s="76">
        <v>0</v>
      </c>
      <c r="I61" s="76">
        <v>5741819550.8199997</v>
      </c>
      <c r="J61" s="76">
        <v>0</v>
      </c>
      <c r="K61" s="76">
        <v>0</v>
      </c>
      <c r="L61" s="76">
        <v>0</v>
      </c>
      <c r="M61" s="76">
        <v>2846211620.9299998</v>
      </c>
    </row>
    <row r="62" spans="1:13">
      <c r="A62" s="73" t="s">
        <v>1016</v>
      </c>
      <c r="B62" s="74" t="s">
        <v>1015</v>
      </c>
      <c r="C62" s="74" t="s">
        <v>314</v>
      </c>
      <c r="D62" s="75" t="s">
        <v>472</v>
      </c>
      <c r="E62" s="76">
        <v>0</v>
      </c>
      <c r="F62" s="76">
        <v>0</v>
      </c>
      <c r="G62" s="76">
        <v>0</v>
      </c>
      <c r="H62" s="76">
        <v>0</v>
      </c>
      <c r="I62" s="76">
        <v>5222728252.1899996</v>
      </c>
      <c r="J62" s="76">
        <v>0</v>
      </c>
      <c r="K62" s="76">
        <v>0</v>
      </c>
      <c r="L62" s="76">
        <v>0</v>
      </c>
      <c r="M62" s="76">
        <v>2846211620.9299998</v>
      </c>
    </row>
    <row r="63" spans="1:13">
      <c r="A63" s="77" t="s">
        <v>1018</v>
      </c>
      <c r="B63" s="78" t="s">
        <v>1015</v>
      </c>
      <c r="C63" s="78" t="s">
        <v>314</v>
      </c>
      <c r="D63" s="79" t="s">
        <v>976</v>
      </c>
      <c r="E63" s="80">
        <v>0</v>
      </c>
      <c r="F63" s="80">
        <v>0</v>
      </c>
      <c r="G63" s="80">
        <v>0</v>
      </c>
      <c r="H63" s="80">
        <v>0</v>
      </c>
      <c r="I63" s="80">
        <v>581468075</v>
      </c>
      <c r="J63" s="80">
        <v>0</v>
      </c>
      <c r="K63" s="80">
        <v>0</v>
      </c>
      <c r="L63" s="80">
        <v>0</v>
      </c>
      <c r="M63" s="80">
        <v>537031039.44000006</v>
      </c>
    </row>
    <row r="64" spans="1:13" ht="20.399999999999999">
      <c r="A64" s="77" t="s">
        <v>1019</v>
      </c>
      <c r="B64" s="78" t="s">
        <v>1015</v>
      </c>
      <c r="C64" s="78" t="s">
        <v>314</v>
      </c>
      <c r="D64" s="79" t="s">
        <v>1020</v>
      </c>
      <c r="E64" s="80">
        <v>0</v>
      </c>
      <c r="F64" s="80">
        <v>0</v>
      </c>
      <c r="G64" s="80">
        <v>0</v>
      </c>
      <c r="H64" s="80">
        <v>0</v>
      </c>
      <c r="I64" s="80">
        <v>950836.41</v>
      </c>
      <c r="J64" s="80">
        <v>0</v>
      </c>
      <c r="K64" s="80">
        <v>0</v>
      </c>
      <c r="L64" s="80">
        <v>0</v>
      </c>
      <c r="M64" s="80">
        <v>0</v>
      </c>
    </row>
    <row r="65" spans="1:13">
      <c r="A65" s="77" t="s">
        <v>1021</v>
      </c>
      <c r="B65" s="78" t="s">
        <v>1015</v>
      </c>
      <c r="C65" s="78" t="s">
        <v>314</v>
      </c>
      <c r="D65" s="79" t="s">
        <v>1022</v>
      </c>
      <c r="E65" s="80">
        <v>0</v>
      </c>
      <c r="F65" s="80">
        <v>0</v>
      </c>
      <c r="G65" s="80">
        <v>0</v>
      </c>
      <c r="H65" s="80">
        <v>0</v>
      </c>
      <c r="I65" s="80">
        <v>4640309340.7799997</v>
      </c>
      <c r="J65" s="80">
        <v>0</v>
      </c>
      <c r="K65" s="80">
        <v>0</v>
      </c>
      <c r="L65" s="80">
        <v>0</v>
      </c>
      <c r="M65" s="80">
        <v>2309180581.4899998</v>
      </c>
    </row>
    <row r="66" spans="1:13">
      <c r="A66" s="77" t="s">
        <v>1023</v>
      </c>
      <c r="B66" s="78" t="s">
        <v>1015</v>
      </c>
      <c r="C66" s="78" t="s">
        <v>314</v>
      </c>
      <c r="D66" s="79" t="s">
        <v>475</v>
      </c>
      <c r="E66" s="80">
        <v>0</v>
      </c>
      <c r="F66" s="80">
        <v>0</v>
      </c>
      <c r="G66" s="80">
        <v>0</v>
      </c>
      <c r="H66" s="80">
        <v>0</v>
      </c>
      <c r="I66" s="80">
        <v>519091298.63</v>
      </c>
      <c r="J66" s="80">
        <v>0</v>
      </c>
      <c r="K66" s="80">
        <v>0</v>
      </c>
      <c r="L66" s="80">
        <v>0</v>
      </c>
      <c r="M66" s="80">
        <v>0</v>
      </c>
    </row>
    <row r="69" spans="1:13">
      <c r="A69" s="67" t="s">
        <v>1031</v>
      </c>
      <c r="B69" s="67" t="s">
        <v>1032</v>
      </c>
    </row>
    <row r="72" spans="1:13">
      <c r="A72" s="67" t="s">
        <v>1033</v>
      </c>
      <c r="B72" s="67" t="s">
        <v>1034</v>
      </c>
    </row>
  </sheetData>
  <mergeCells count="6">
    <mergeCell ref="A1:E1"/>
    <mergeCell ref="A3:A4"/>
    <mergeCell ref="B3:B4"/>
    <mergeCell ref="C3:C4"/>
    <mergeCell ref="D3:D4"/>
    <mergeCell ref="E3:M3"/>
  </mergeCells>
  <pageMargins left="0.27559055118110237" right="0.23622047244094491" top="0.27559055118110237" bottom="0.27559055118110237" header="0.19685039370078741" footer="0.19685039370078741"/>
  <pageSetup paperSize="9" scale="66" fitToHeight="0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682C-D5D8-49A1-8BD4-B5D173AFC2D2}">
  <sheetPr>
    <tabColor rgb="FF92D050"/>
    <pageSetUpPr fitToPage="1"/>
  </sheetPr>
  <dimension ref="A1:N82"/>
  <sheetViews>
    <sheetView topLeftCell="A31" workbookViewId="0">
      <selection activeCell="H33" sqref="H33"/>
    </sheetView>
  </sheetViews>
  <sheetFormatPr defaultColWidth="9.109375" defaultRowHeight="15" customHeight="1"/>
  <cols>
    <col min="1" max="1" width="6.109375" style="65" bestFit="1" customWidth="1"/>
    <col min="2" max="2" width="14.5546875" style="65" bestFit="1" customWidth="1"/>
    <col min="3" max="3" width="40.6640625" style="65" bestFit="1" customWidth="1"/>
    <col min="4" max="6" width="18.77734375" style="65" customWidth="1"/>
    <col min="7" max="8" width="15.6640625" style="65" customWidth="1"/>
    <col min="9" max="9" width="13.6640625" style="65" customWidth="1"/>
    <col min="10" max="11" width="12.88671875" style="65" customWidth="1"/>
    <col min="12" max="12" width="11.44140625" style="65" customWidth="1"/>
    <col min="13" max="13" width="30.33203125" style="65" customWidth="1"/>
    <col min="14" max="14" width="9.109375" style="65" customWidth="1"/>
    <col min="15" max="16384" width="9.109375" style="65"/>
  </cols>
  <sheetData>
    <row r="1" spans="1:14" ht="46.5" customHeight="1">
      <c r="E1" s="245" t="s">
        <v>1035</v>
      </c>
      <c r="F1" s="245"/>
      <c r="G1" s="245"/>
      <c r="H1" s="245"/>
      <c r="I1" s="245"/>
      <c r="J1" s="245"/>
      <c r="K1" s="245"/>
      <c r="L1" s="245"/>
      <c r="M1" s="245"/>
      <c r="N1" s="85"/>
    </row>
    <row r="2" spans="1:14" ht="31.5" customHeight="1">
      <c r="C2" s="246" t="s">
        <v>1036</v>
      </c>
      <c r="D2" s="246"/>
      <c r="E2" s="246"/>
      <c r="F2" s="246"/>
      <c r="G2" s="246"/>
      <c r="H2" s="246"/>
      <c r="I2" s="246"/>
      <c r="J2" s="246"/>
      <c r="K2" s="246"/>
      <c r="L2" s="246"/>
    </row>
    <row r="3" spans="1:14" ht="13.8">
      <c r="C3" s="228" t="s">
        <v>1169</v>
      </c>
      <c r="D3" s="228"/>
      <c r="E3" s="228"/>
      <c r="F3" s="228"/>
      <c r="G3" s="228"/>
      <c r="H3" s="228"/>
      <c r="I3" s="228"/>
      <c r="J3" s="228"/>
      <c r="K3" s="228"/>
      <c r="L3" s="228"/>
    </row>
    <row r="5" spans="1:14" ht="15" customHeight="1">
      <c r="A5" s="113" t="s">
        <v>215</v>
      </c>
      <c r="C5" s="247" t="s">
        <v>0</v>
      </c>
      <c r="D5" s="247"/>
      <c r="E5" s="247"/>
      <c r="F5" s="247"/>
      <c r="G5" s="247"/>
      <c r="H5" s="247"/>
      <c r="I5" s="247"/>
      <c r="J5" s="247"/>
      <c r="K5" s="247"/>
      <c r="L5" s="247"/>
      <c r="M5" s="86"/>
    </row>
    <row r="6" spans="1:14" ht="15" customHeight="1">
      <c r="A6" s="248" t="s">
        <v>1037</v>
      </c>
      <c r="B6" s="248"/>
      <c r="C6" s="249" t="s">
        <v>100</v>
      </c>
      <c r="D6" s="249"/>
      <c r="E6" s="249"/>
      <c r="F6" s="249"/>
      <c r="G6" s="249"/>
      <c r="H6" s="249"/>
      <c r="I6" s="249"/>
      <c r="J6" s="249"/>
      <c r="K6" s="249"/>
      <c r="L6" s="249"/>
    </row>
    <row r="7" spans="1:14" ht="14.4" customHeight="1">
      <c r="A7" s="113" t="s">
        <v>1038</v>
      </c>
      <c r="C7" s="239" t="s">
        <v>1168</v>
      </c>
      <c r="D7" s="239"/>
      <c r="E7" s="239"/>
      <c r="F7" s="239"/>
      <c r="G7" s="239"/>
      <c r="H7" s="239"/>
      <c r="I7" s="239"/>
      <c r="J7" s="239"/>
      <c r="K7" s="239"/>
      <c r="L7" s="239"/>
    </row>
    <row r="8" spans="1:14" ht="15" customHeight="1">
      <c r="A8" s="113" t="s">
        <v>1039</v>
      </c>
      <c r="C8" s="239" t="s">
        <v>1040</v>
      </c>
      <c r="D8" s="239"/>
      <c r="E8" s="239"/>
      <c r="F8" s="239"/>
      <c r="G8" s="239"/>
      <c r="H8" s="239"/>
      <c r="I8" s="239"/>
      <c r="J8" s="239"/>
      <c r="K8" s="239"/>
      <c r="L8" s="239"/>
    </row>
    <row r="9" spans="1:14" ht="15" customHeight="1">
      <c r="A9" s="113" t="s">
        <v>1041</v>
      </c>
      <c r="C9" s="239" t="s">
        <v>1042</v>
      </c>
      <c r="D9" s="239"/>
      <c r="E9" s="239"/>
      <c r="F9" s="239"/>
      <c r="G9" s="239"/>
      <c r="H9" s="239"/>
      <c r="I9" s="239"/>
      <c r="J9" s="239"/>
      <c r="K9" s="239"/>
      <c r="L9" s="239"/>
    </row>
    <row r="11" spans="1:14" ht="15" customHeight="1">
      <c r="A11" s="238" t="s">
        <v>1043</v>
      </c>
      <c r="B11" s="240" t="s">
        <v>1044</v>
      </c>
      <c r="C11" s="237" t="s">
        <v>936</v>
      </c>
      <c r="D11" s="237" t="s">
        <v>1045</v>
      </c>
      <c r="E11" s="242" t="s">
        <v>1046</v>
      </c>
      <c r="F11" s="243"/>
      <c r="G11" s="244"/>
      <c r="H11" s="237" t="s">
        <v>1047</v>
      </c>
      <c r="I11" s="242" t="s">
        <v>1048</v>
      </c>
      <c r="J11" s="243"/>
      <c r="K11" s="244"/>
      <c r="L11" s="237" t="s">
        <v>1049</v>
      </c>
      <c r="M11" s="238" t="s">
        <v>1050</v>
      </c>
      <c r="N11" s="87"/>
    </row>
    <row r="12" spans="1:14" ht="41.25" customHeight="1">
      <c r="A12" s="238"/>
      <c r="B12" s="241"/>
      <c r="C12" s="237"/>
      <c r="D12" s="238"/>
      <c r="E12" s="109" t="s">
        <v>1051</v>
      </c>
      <c r="F12" s="109" t="s">
        <v>1052</v>
      </c>
      <c r="G12" s="109" t="s">
        <v>1053</v>
      </c>
      <c r="H12" s="238"/>
      <c r="I12" s="109" t="s">
        <v>1051</v>
      </c>
      <c r="J12" s="109" t="s">
        <v>1052</v>
      </c>
      <c r="K12" s="109" t="s">
        <v>1053</v>
      </c>
      <c r="L12" s="237"/>
      <c r="M12" s="238"/>
      <c r="N12" s="87"/>
    </row>
    <row r="13" spans="1:14" ht="13.8">
      <c r="A13" s="88" t="s">
        <v>1054</v>
      </c>
      <c r="B13" s="106">
        <v>1</v>
      </c>
      <c r="C13" s="106">
        <v>2</v>
      </c>
      <c r="D13" s="106">
        <v>3</v>
      </c>
      <c r="E13" s="106">
        <v>4</v>
      </c>
      <c r="F13" s="106">
        <v>5</v>
      </c>
      <c r="G13" s="106">
        <v>6</v>
      </c>
      <c r="H13" s="106">
        <v>7</v>
      </c>
      <c r="I13" s="106">
        <v>8</v>
      </c>
      <c r="J13" s="106">
        <v>9</v>
      </c>
      <c r="K13" s="106">
        <v>10</v>
      </c>
      <c r="L13" s="106">
        <v>11</v>
      </c>
      <c r="M13" s="106">
        <v>12</v>
      </c>
      <c r="N13" s="87"/>
    </row>
    <row r="14" spans="1:14" ht="13.8">
      <c r="A14" s="238" t="s">
        <v>1055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87"/>
    </row>
    <row r="15" spans="1:14" ht="13.8">
      <c r="A15" s="88">
        <v>1</v>
      </c>
      <c r="B15" s="89" t="s">
        <v>1025</v>
      </c>
      <c r="C15" s="90" t="s">
        <v>1056</v>
      </c>
      <c r="D15" s="91">
        <v>155223203.80000001</v>
      </c>
      <c r="E15" s="92">
        <v>0</v>
      </c>
      <c r="F15" s="92">
        <v>155223203.80000001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110" t="s">
        <v>1</v>
      </c>
      <c r="N15" s="87"/>
    </row>
    <row r="16" spans="1:14" ht="13.8">
      <c r="A16" s="88">
        <v>2</v>
      </c>
      <c r="B16" s="89" t="s">
        <v>1057</v>
      </c>
      <c r="C16" s="90" t="s">
        <v>1058</v>
      </c>
      <c r="D16" s="91">
        <v>5500000</v>
      </c>
      <c r="E16" s="92">
        <v>0</v>
      </c>
      <c r="F16" s="92">
        <v>5500000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110" t="s">
        <v>1</v>
      </c>
      <c r="N16" s="87"/>
    </row>
    <row r="17" spans="1:14" ht="13.8">
      <c r="A17" s="88">
        <v>3</v>
      </c>
      <c r="B17" s="89" t="s">
        <v>1059</v>
      </c>
      <c r="C17" s="90" t="s">
        <v>992</v>
      </c>
      <c r="D17" s="91">
        <v>5500000</v>
      </c>
      <c r="E17" s="92">
        <v>0</v>
      </c>
      <c r="F17" s="92">
        <v>5500000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110" t="s">
        <v>1</v>
      </c>
      <c r="N17" s="87"/>
    </row>
    <row r="18" spans="1:14" ht="13.8">
      <c r="A18" s="88">
        <v>4</v>
      </c>
      <c r="B18" s="93" t="s">
        <v>1060</v>
      </c>
      <c r="C18" s="94" t="s">
        <v>993</v>
      </c>
      <c r="D18" s="95">
        <v>5500000</v>
      </c>
      <c r="E18" s="96">
        <v>0</v>
      </c>
      <c r="F18" s="96">
        <v>5500000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7"/>
      <c r="N18" s="87"/>
    </row>
    <row r="19" spans="1:14" ht="26.4">
      <c r="A19" s="88">
        <v>5</v>
      </c>
      <c r="B19" s="89" t="s">
        <v>1061</v>
      </c>
      <c r="C19" s="90" t="s">
        <v>1062</v>
      </c>
      <c r="D19" s="91">
        <v>149606128.80000001</v>
      </c>
      <c r="E19" s="92">
        <v>0</v>
      </c>
      <c r="F19" s="92">
        <v>149606128.80000001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110" t="s">
        <v>1</v>
      </c>
      <c r="N19" s="87"/>
    </row>
    <row r="20" spans="1:14" ht="13.8">
      <c r="A20" s="88">
        <v>6</v>
      </c>
      <c r="B20" s="89" t="s">
        <v>1063</v>
      </c>
      <c r="C20" s="90" t="s">
        <v>1064</v>
      </c>
      <c r="D20" s="91">
        <v>149606128.80000001</v>
      </c>
      <c r="E20" s="92">
        <v>0</v>
      </c>
      <c r="F20" s="92">
        <v>149606128.80000001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110" t="s">
        <v>1</v>
      </c>
      <c r="N20" s="87"/>
    </row>
    <row r="21" spans="1:14" ht="13.8">
      <c r="A21" s="88">
        <v>7</v>
      </c>
      <c r="B21" s="93" t="s">
        <v>1065</v>
      </c>
      <c r="C21" s="94" t="s">
        <v>993</v>
      </c>
      <c r="D21" s="95">
        <v>149606128.80000001</v>
      </c>
      <c r="E21" s="96">
        <v>0</v>
      </c>
      <c r="F21" s="96">
        <v>149606128.80000001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7"/>
      <c r="N21" s="87"/>
    </row>
    <row r="22" spans="1:14" ht="13.8">
      <c r="A22" s="88">
        <v>8</v>
      </c>
      <c r="B22" s="89" t="s">
        <v>1066</v>
      </c>
      <c r="C22" s="90" t="s">
        <v>1067</v>
      </c>
      <c r="D22" s="91">
        <v>117075</v>
      </c>
      <c r="E22" s="92">
        <v>0</v>
      </c>
      <c r="F22" s="92">
        <v>117075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110" t="s">
        <v>1</v>
      </c>
      <c r="N22" s="87"/>
    </row>
    <row r="23" spans="1:14" ht="13.8">
      <c r="A23" s="88">
        <v>9</v>
      </c>
      <c r="B23" s="93" t="s">
        <v>1068</v>
      </c>
      <c r="C23" s="94" t="s">
        <v>1069</v>
      </c>
      <c r="D23" s="95">
        <v>117075</v>
      </c>
      <c r="E23" s="96">
        <v>0</v>
      </c>
      <c r="F23" s="96">
        <v>117075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7"/>
      <c r="N23" s="87"/>
    </row>
    <row r="24" spans="1:14" ht="13.8">
      <c r="A24" s="88">
        <v>10</v>
      </c>
      <c r="B24" s="89" t="s">
        <v>1025</v>
      </c>
      <c r="C24" s="90" t="s">
        <v>959</v>
      </c>
      <c r="D24" s="91">
        <v>32597202367.77</v>
      </c>
      <c r="E24" s="92">
        <v>141706637.50999999</v>
      </c>
      <c r="F24" s="92">
        <v>32455495730.259998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110" t="s">
        <v>1</v>
      </c>
      <c r="N24" s="87"/>
    </row>
    <row r="25" spans="1:14" ht="13.8">
      <c r="A25" s="88">
        <v>11</v>
      </c>
      <c r="B25" s="89" t="s">
        <v>1070</v>
      </c>
      <c r="C25" s="90" t="s">
        <v>960</v>
      </c>
      <c r="D25" s="91">
        <v>1700037990.1400001</v>
      </c>
      <c r="E25" s="92">
        <v>139419197.66999999</v>
      </c>
      <c r="F25" s="92">
        <v>1560618792.47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110" t="s">
        <v>1</v>
      </c>
      <c r="N25" s="87"/>
    </row>
    <row r="26" spans="1:14" ht="13.8">
      <c r="A26" s="88">
        <v>12</v>
      </c>
      <c r="B26" s="89" t="s">
        <v>1071</v>
      </c>
      <c r="C26" s="90" t="s">
        <v>962</v>
      </c>
      <c r="D26" s="91">
        <v>786302022.76999998</v>
      </c>
      <c r="E26" s="92">
        <v>82519335</v>
      </c>
      <c r="F26" s="92">
        <v>703782687.76999998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110" t="s">
        <v>1</v>
      </c>
      <c r="N26" s="87"/>
    </row>
    <row r="27" spans="1:14" ht="13.8">
      <c r="A27" s="88">
        <v>13</v>
      </c>
      <c r="B27" s="93" t="s">
        <v>1072</v>
      </c>
      <c r="C27" s="94" t="s">
        <v>963</v>
      </c>
      <c r="D27" s="95">
        <v>359456879.93000001</v>
      </c>
      <c r="E27" s="96">
        <v>82519335</v>
      </c>
      <c r="F27" s="96">
        <v>276937544.93000001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7"/>
      <c r="N27" s="87"/>
    </row>
    <row r="28" spans="1:14" ht="13.8">
      <c r="A28" s="88">
        <v>14</v>
      </c>
      <c r="B28" s="93" t="s">
        <v>1073</v>
      </c>
      <c r="C28" s="94" t="s">
        <v>964</v>
      </c>
      <c r="D28" s="95">
        <v>426845142.83999997</v>
      </c>
      <c r="E28" s="96">
        <v>0</v>
      </c>
      <c r="F28" s="96">
        <v>426845142.83999997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7"/>
      <c r="N28" s="87"/>
    </row>
    <row r="29" spans="1:14" ht="13.8">
      <c r="A29" s="88">
        <v>15</v>
      </c>
      <c r="B29" s="89" t="s">
        <v>1074</v>
      </c>
      <c r="C29" s="90" t="s">
        <v>965</v>
      </c>
      <c r="D29" s="91">
        <v>8073117.9199999999</v>
      </c>
      <c r="E29" s="92">
        <v>7673433.9199999999</v>
      </c>
      <c r="F29" s="92">
        <v>399684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110" t="s">
        <v>1</v>
      </c>
      <c r="N29" s="87"/>
    </row>
    <row r="30" spans="1:14" ht="13.8">
      <c r="A30" s="88">
        <v>16</v>
      </c>
      <c r="B30" s="93" t="s">
        <v>1075</v>
      </c>
      <c r="C30" s="94" t="s">
        <v>966</v>
      </c>
      <c r="D30" s="95">
        <v>56540</v>
      </c>
      <c r="E30" s="96">
        <v>56540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  <c r="L30" s="96">
        <v>0</v>
      </c>
      <c r="M30" s="97"/>
      <c r="N30" s="87"/>
    </row>
    <row r="31" spans="1:14" ht="13.8">
      <c r="A31" s="88">
        <v>17</v>
      </c>
      <c r="B31" s="93" t="s">
        <v>1076</v>
      </c>
      <c r="C31" s="94" t="s">
        <v>183</v>
      </c>
      <c r="D31" s="95">
        <v>5895084</v>
      </c>
      <c r="E31" s="96">
        <v>5495400</v>
      </c>
      <c r="F31" s="96">
        <v>399684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7"/>
      <c r="N31" s="87"/>
    </row>
    <row r="32" spans="1:14" ht="13.8">
      <c r="A32" s="88">
        <v>18</v>
      </c>
      <c r="B32" s="93" t="s">
        <v>1077</v>
      </c>
      <c r="C32" s="94" t="s">
        <v>1078</v>
      </c>
      <c r="D32" s="95">
        <v>1135382.06</v>
      </c>
      <c r="E32" s="96">
        <v>1135382.06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7"/>
      <c r="N32" s="87"/>
    </row>
    <row r="33" spans="1:14" ht="39.6">
      <c r="A33" s="88">
        <v>19</v>
      </c>
      <c r="B33" s="93" t="s">
        <v>1079</v>
      </c>
      <c r="C33" s="94" t="s">
        <v>1080</v>
      </c>
      <c r="D33" s="95">
        <v>986111.86</v>
      </c>
      <c r="E33" s="96">
        <v>986111.86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7"/>
      <c r="N33" s="87"/>
    </row>
    <row r="34" spans="1:14" ht="13.8">
      <c r="A34" s="88">
        <v>20</v>
      </c>
      <c r="B34" s="89" t="s">
        <v>1081</v>
      </c>
      <c r="C34" s="90" t="s">
        <v>967</v>
      </c>
      <c r="D34" s="91">
        <v>6424320</v>
      </c>
      <c r="E34" s="92">
        <v>424320</v>
      </c>
      <c r="F34" s="92">
        <v>6000000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110" t="s">
        <v>1</v>
      </c>
      <c r="N34" s="87"/>
    </row>
    <row r="35" spans="1:14" ht="13.8">
      <c r="A35" s="88">
        <v>21</v>
      </c>
      <c r="B35" s="89" t="s">
        <v>1149</v>
      </c>
      <c r="C35" s="90" t="s">
        <v>995</v>
      </c>
      <c r="D35" s="91">
        <v>424320</v>
      </c>
      <c r="E35" s="92">
        <v>424320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110" t="s">
        <v>1</v>
      </c>
      <c r="N35" s="87"/>
    </row>
    <row r="36" spans="1:14" ht="13.8">
      <c r="A36" s="88">
        <v>22</v>
      </c>
      <c r="B36" s="93" t="s">
        <v>1150</v>
      </c>
      <c r="C36" s="94" t="s">
        <v>997</v>
      </c>
      <c r="D36" s="95">
        <v>424320</v>
      </c>
      <c r="E36" s="96">
        <v>424320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7"/>
      <c r="N36" s="87"/>
    </row>
    <row r="37" spans="1:14" ht="26.4">
      <c r="A37" s="88">
        <v>23</v>
      </c>
      <c r="B37" s="93" t="s">
        <v>1082</v>
      </c>
      <c r="C37" s="94" t="s">
        <v>968</v>
      </c>
      <c r="D37" s="95">
        <v>6000000</v>
      </c>
      <c r="E37" s="96">
        <v>0</v>
      </c>
      <c r="F37" s="96">
        <v>6000000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7"/>
      <c r="N37" s="87"/>
    </row>
    <row r="38" spans="1:14" ht="26.4">
      <c r="A38" s="88">
        <v>24</v>
      </c>
      <c r="B38" s="89" t="s">
        <v>1083</v>
      </c>
      <c r="C38" s="90" t="s">
        <v>970</v>
      </c>
      <c r="D38" s="91">
        <v>44326108.189999998</v>
      </c>
      <c r="E38" s="92">
        <v>38064868.189999998</v>
      </c>
      <c r="F38" s="92">
        <v>6261240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110" t="s">
        <v>1</v>
      </c>
      <c r="N38" s="87"/>
    </row>
    <row r="39" spans="1:14" ht="13.8">
      <c r="A39" s="88">
        <v>25</v>
      </c>
      <c r="B39" s="89" t="s">
        <v>1084</v>
      </c>
      <c r="C39" s="90" t="s">
        <v>971</v>
      </c>
      <c r="D39" s="91">
        <v>44326108.189999998</v>
      </c>
      <c r="E39" s="92">
        <v>38064868.189999998</v>
      </c>
      <c r="F39" s="92">
        <v>6261240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110" t="s">
        <v>1</v>
      </c>
      <c r="N39" s="87"/>
    </row>
    <row r="40" spans="1:14" ht="13.8">
      <c r="A40" s="88">
        <v>26</v>
      </c>
      <c r="B40" s="89" t="s">
        <v>1085</v>
      </c>
      <c r="C40" s="90" t="s">
        <v>972</v>
      </c>
      <c r="D40" s="91">
        <v>7041000</v>
      </c>
      <c r="E40" s="92">
        <v>6180000</v>
      </c>
      <c r="F40" s="92">
        <v>861000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110" t="s">
        <v>1</v>
      </c>
      <c r="N40" s="87"/>
    </row>
    <row r="41" spans="1:14" ht="13.8">
      <c r="A41" s="88">
        <v>27</v>
      </c>
      <c r="B41" s="93" t="s">
        <v>1086</v>
      </c>
      <c r="C41" s="94" t="s">
        <v>973</v>
      </c>
      <c r="D41" s="95">
        <v>4266000</v>
      </c>
      <c r="E41" s="96">
        <v>3405000</v>
      </c>
      <c r="F41" s="96">
        <v>861000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7"/>
      <c r="N41" s="87"/>
    </row>
    <row r="42" spans="1:14" ht="13.8">
      <c r="A42" s="88">
        <v>28</v>
      </c>
      <c r="B42" s="93" t="s">
        <v>1177</v>
      </c>
      <c r="C42" s="94" t="s">
        <v>975</v>
      </c>
      <c r="D42" s="95">
        <v>2775000</v>
      </c>
      <c r="E42" s="96">
        <v>2775000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97"/>
      <c r="N42" s="87"/>
    </row>
    <row r="43" spans="1:14" ht="13.8">
      <c r="A43" s="88">
        <v>29</v>
      </c>
      <c r="B43" s="93" t="s">
        <v>1087</v>
      </c>
      <c r="C43" s="94" t="s">
        <v>979</v>
      </c>
      <c r="D43" s="95">
        <v>5400240</v>
      </c>
      <c r="E43" s="96">
        <v>0</v>
      </c>
      <c r="F43" s="96">
        <v>5400240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7"/>
      <c r="N43" s="87"/>
    </row>
    <row r="44" spans="1:14" ht="13.8">
      <c r="A44" s="88">
        <v>30</v>
      </c>
      <c r="B44" s="93" t="s">
        <v>1088</v>
      </c>
      <c r="C44" s="94" t="s">
        <v>1089</v>
      </c>
      <c r="D44" s="95">
        <v>31884868.190000001</v>
      </c>
      <c r="E44" s="96">
        <v>31884868.190000001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7"/>
      <c r="N44" s="87"/>
    </row>
    <row r="45" spans="1:14" ht="26.4">
      <c r="A45" s="88">
        <v>31</v>
      </c>
      <c r="B45" s="89" t="s">
        <v>1090</v>
      </c>
      <c r="C45" s="90" t="s">
        <v>980</v>
      </c>
      <c r="D45" s="91">
        <v>854912421.25999999</v>
      </c>
      <c r="E45" s="92">
        <v>10737240.560000001</v>
      </c>
      <c r="F45" s="92">
        <v>844175180.70000005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110" t="s">
        <v>1</v>
      </c>
      <c r="N45" s="87"/>
    </row>
    <row r="46" spans="1:14" ht="13.8">
      <c r="A46" s="88">
        <v>32</v>
      </c>
      <c r="B46" s="93" t="s">
        <v>1091</v>
      </c>
      <c r="C46" s="94" t="s">
        <v>981</v>
      </c>
      <c r="D46" s="95">
        <v>32952600</v>
      </c>
      <c r="E46" s="96">
        <v>0</v>
      </c>
      <c r="F46" s="96">
        <v>32952600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7"/>
      <c r="N46" s="87"/>
    </row>
    <row r="47" spans="1:14" ht="26.4">
      <c r="A47" s="88">
        <v>33</v>
      </c>
      <c r="B47" s="89" t="s">
        <v>1092</v>
      </c>
      <c r="C47" s="90" t="s">
        <v>983</v>
      </c>
      <c r="D47" s="91">
        <v>52899157.25</v>
      </c>
      <c r="E47" s="92">
        <v>10735240.560000001</v>
      </c>
      <c r="F47" s="92">
        <v>42163916.689999998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110" t="s">
        <v>1</v>
      </c>
      <c r="N47" s="87"/>
    </row>
    <row r="48" spans="1:14" ht="13.8">
      <c r="A48" s="88">
        <v>34</v>
      </c>
      <c r="B48" s="93" t="s">
        <v>1093</v>
      </c>
      <c r="C48" s="94" t="s">
        <v>985</v>
      </c>
      <c r="D48" s="95">
        <v>48720157.25</v>
      </c>
      <c r="E48" s="96">
        <v>10735240.560000001</v>
      </c>
      <c r="F48" s="96">
        <v>37984916.689999998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7"/>
      <c r="N48" s="87"/>
    </row>
    <row r="49" spans="1:14" ht="13.8">
      <c r="A49" s="88">
        <v>35</v>
      </c>
      <c r="B49" s="93" t="s">
        <v>1094</v>
      </c>
      <c r="C49" s="94" t="s">
        <v>1095</v>
      </c>
      <c r="D49" s="95">
        <v>4179000</v>
      </c>
      <c r="E49" s="96">
        <v>0</v>
      </c>
      <c r="F49" s="96">
        <v>4179000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7"/>
      <c r="N49" s="87"/>
    </row>
    <row r="50" spans="1:14" ht="26.4">
      <c r="A50" s="88">
        <v>36</v>
      </c>
      <c r="B50" s="89" t="s">
        <v>1096</v>
      </c>
      <c r="C50" s="90" t="s">
        <v>986</v>
      </c>
      <c r="D50" s="91">
        <v>769060664.00999999</v>
      </c>
      <c r="E50" s="92">
        <v>2000</v>
      </c>
      <c r="F50" s="92">
        <v>769058664.00999999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110" t="s">
        <v>1</v>
      </c>
      <c r="N50" s="87"/>
    </row>
    <row r="51" spans="1:14" ht="26.4">
      <c r="A51" s="88">
        <v>37</v>
      </c>
      <c r="B51" s="93" t="s">
        <v>1097</v>
      </c>
      <c r="C51" s="94" t="s">
        <v>986</v>
      </c>
      <c r="D51" s="95">
        <v>769060664.00999999</v>
      </c>
      <c r="E51" s="96">
        <v>2000</v>
      </c>
      <c r="F51" s="96">
        <v>769058664.00999999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7"/>
      <c r="N51" s="87"/>
    </row>
    <row r="52" spans="1:14" ht="13.8">
      <c r="A52" s="88">
        <v>38</v>
      </c>
      <c r="B52" s="89" t="s">
        <v>1098</v>
      </c>
      <c r="C52" s="90" t="s">
        <v>989</v>
      </c>
      <c r="D52" s="91">
        <v>1332019.92</v>
      </c>
      <c r="E52" s="92">
        <v>0</v>
      </c>
      <c r="F52" s="92">
        <v>1332019.92</v>
      </c>
      <c r="G52" s="92">
        <v>0</v>
      </c>
      <c r="H52" s="92">
        <v>0</v>
      </c>
      <c r="I52" s="92">
        <v>0</v>
      </c>
      <c r="J52" s="92">
        <v>0</v>
      </c>
      <c r="K52" s="92">
        <v>0</v>
      </c>
      <c r="L52" s="92">
        <v>0</v>
      </c>
      <c r="M52" s="110" t="s">
        <v>1</v>
      </c>
      <c r="N52" s="87"/>
    </row>
    <row r="53" spans="1:14" ht="13.8">
      <c r="A53" s="88">
        <v>39</v>
      </c>
      <c r="B53" s="89" t="s">
        <v>1099</v>
      </c>
      <c r="C53" s="90" t="s">
        <v>1100</v>
      </c>
      <c r="D53" s="91">
        <v>17021.919999999998</v>
      </c>
      <c r="E53" s="92">
        <v>0</v>
      </c>
      <c r="F53" s="92">
        <v>17021.919999999998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>
        <v>0</v>
      </c>
      <c r="M53" s="110" t="s">
        <v>1</v>
      </c>
      <c r="N53" s="87"/>
    </row>
    <row r="54" spans="1:14" ht="13.8">
      <c r="A54" s="88">
        <v>40</v>
      </c>
      <c r="B54" s="89" t="s">
        <v>1101</v>
      </c>
      <c r="C54" s="90" t="s">
        <v>992</v>
      </c>
      <c r="D54" s="91">
        <v>17021.919999999998</v>
      </c>
      <c r="E54" s="92">
        <v>0</v>
      </c>
      <c r="F54" s="92">
        <v>17021.919999999998</v>
      </c>
      <c r="G54" s="92">
        <v>0</v>
      </c>
      <c r="H54" s="92">
        <v>0</v>
      </c>
      <c r="I54" s="92">
        <v>0</v>
      </c>
      <c r="J54" s="92">
        <v>0</v>
      </c>
      <c r="K54" s="92">
        <v>0</v>
      </c>
      <c r="L54" s="92">
        <v>0</v>
      </c>
      <c r="M54" s="110" t="s">
        <v>1</v>
      </c>
      <c r="N54" s="87"/>
    </row>
    <row r="55" spans="1:14" ht="13.8">
      <c r="A55" s="88">
        <v>41</v>
      </c>
      <c r="B55" s="93" t="s">
        <v>1102</v>
      </c>
      <c r="C55" s="94" t="s">
        <v>993</v>
      </c>
      <c r="D55" s="95">
        <v>17021.919999999998</v>
      </c>
      <c r="E55" s="96">
        <v>0</v>
      </c>
      <c r="F55" s="96">
        <v>17021.919999999998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0</v>
      </c>
      <c r="M55" s="97"/>
      <c r="N55" s="87"/>
    </row>
    <row r="56" spans="1:14" ht="13.8">
      <c r="A56" s="88">
        <v>42</v>
      </c>
      <c r="B56" s="89" t="s">
        <v>1103</v>
      </c>
      <c r="C56" s="90" t="s">
        <v>991</v>
      </c>
      <c r="D56" s="91">
        <v>1314998</v>
      </c>
      <c r="E56" s="92">
        <v>0</v>
      </c>
      <c r="F56" s="92">
        <v>1314998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v>0</v>
      </c>
      <c r="M56" s="110" t="s">
        <v>1</v>
      </c>
      <c r="N56" s="87"/>
    </row>
    <row r="57" spans="1:14" ht="13.8">
      <c r="A57" s="88">
        <v>43</v>
      </c>
      <c r="B57" s="89" t="s">
        <v>1104</v>
      </c>
      <c r="C57" s="90" t="s">
        <v>995</v>
      </c>
      <c r="D57" s="91">
        <v>1314998</v>
      </c>
      <c r="E57" s="92">
        <v>0</v>
      </c>
      <c r="F57" s="92">
        <v>1314998</v>
      </c>
      <c r="G57" s="92">
        <v>0</v>
      </c>
      <c r="H57" s="92">
        <v>0</v>
      </c>
      <c r="I57" s="92">
        <v>0</v>
      </c>
      <c r="J57" s="92">
        <v>0</v>
      </c>
      <c r="K57" s="92">
        <v>0</v>
      </c>
      <c r="L57" s="92">
        <v>0</v>
      </c>
      <c r="M57" s="110" t="s">
        <v>1</v>
      </c>
      <c r="N57" s="87"/>
    </row>
    <row r="58" spans="1:14" ht="13.8">
      <c r="A58" s="88">
        <v>44</v>
      </c>
      <c r="B58" s="89" t="s">
        <v>1105</v>
      </c>
      <c r="C58" s="90" t="s">
        <v>998</v>
      </c>
      <c r="D58" s="91">
        <v>1314998</v>
      </c>
      <c r="E58" s="92">
        <v>0</v>
      </c>
      <c r="F58" s="92">
        <v>1314998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110" t="s">
        <v>1</v>
      </c>
      <c r="N58" s="87"/>
    </row>
    <row r="59" spans="1:14" ht="39.6">
      <c r="A59" s="88">
        <v>45</v>
      </c>
      <c r="B59" s="93" t="s">
        <v>1106</v>
      </c>
      <c r="C59" s="94" t="s">
        <v>1002</v>
      </c>
      <c r="D59" s="95">
        <v>870000</v>
      </c>
      <c r="E59" s="96">
        <v>0</v>
      </c>
      <c r="F59" s="96">
        <v>870000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7"/>
      <c r="N59" s="87"/>
    </row>
    <row r="60" spans="1:14" ht="13.8">
      <c r="A60" s="88">
        <v>46</v>
      </c>
      <c r="B60" s="93" t="s">
        <v>1107</v>
      </c>
      <c r="C60" s="94" t="s">
        <v>1004</v>
      </c>
      <c r="D60" s="95">
        <v>444998</v>
      </c>
      <c r="E60" s="96">
        <v>0</v>
      </c>
      <c r="F60" s="96">
        <v>444998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97"/>
      <c r="N60" s="87"/>
    </row>
    <row r="61" spans="1:14" ht="13.8">
      <c r="A61" s="88">
        <v>47</v>
      </c>
      <c r="B61" s="89" t="s">
        <v>1108</v>
      </c>
      <c r="C61" s="90" t="s">
        <v>1014</v>
      </c>
      <c r="D61" s="91">
        <v>15452839161.77</v>
      </c>
      <c r="E61" s="92">
        <v>2287439.84</v>
      </c>
      <c r="F61" s="92">
        <v>15450551721.93</v>
      </c>
      <c r="G61" s="92">
        <v>0</v>
      </c>
      <c r="H61" s="92">
        <v>0</v>
      </c>
      <c r="I61" s="92">
        <v>0</v>
      </c>
      <c r="J61" s="92">
        <v>0</v>
      </c>
      <c r="K61" s="92">
        <v>0</v>
      </c>
      <c r="L61" s="92">
        <v>0</v>
      </c>
      <c r="M61" s="110" t="s">
        <v>1</v>
      </c>
      <c r="N61" s="87"/>
    </row>
    <row r="62" spans="1:14" ht="13.8">
      <c r="A62" s="88">
        <v>48</v>
      </c>
      <c r="B62" s="89" t="s">
        <v>1109</v>
      </c>
      <c r="C62" s="90" t="s">
        <v>1016</v>
      </c>
      <c r="D62" s="91">
        <v>15452839161.77</v>
      </c>
      <c r="E62" s="92">
        <v>2287439.84</v>
      </c>
      <c r="F62" s="92">
        <v>15450551721.93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92">
        <v>0</v>
      </c>
      <c r="M62" s="110" t="s">
        <v>1</v>
      </c>
      <c r="N62" s="87"/>
    </row>
    <row r="63" spans="1:14" ht="13.8">
      <c r="A63" s="88">
        <v>49</v>
      </c>
      <c r="B63" s="89" t="s">
        <v>1110</v>
      </c>
      <c r="C63" s="90" t="s">
        <v>1017</v>
      </c>
      <c r="D63" s="91">
        <v>15452839161.77</v>
      </c>
      <c r="E63" s="92">
        <v>2287439.84</v>
      </c>
      <c r="F63" s="92">
        <v>15450551721.93</v>
      </c>
      <c r="G63" s="92">
        <v>0</v>
      </c>
      <c r="H63" s="92">
        <v>0</v>
      </c>
      <c r="I63" s="92">
        <v>0</v>
      </c>
      <c r="J63" s="92">
        <v>0</v>
      </c>
      <c r="K63" s="92">
        <v>0</v>
      </c>
      <c r="L63" s="92">
        <v>0</v>
      </c>
      <c r="M63" s="110" t="s">
        <v>1</v>
      </c>
      <c r="N63" s="87"/>
    </row>
    <row r="64" spans="1:14" ht="13.8">
      <c r="A64" s="88">
        <v>50</v>
      </c>
      <c r="B64" s="89" t="s">
        <v>1111</v>
      </c>
      <c r="C64" s="90" t="s">
        <v>1016</v>
      </c>
      <c r="D64" s="91">
        <v>15452662511.33</v>
      </c>
      <c r="E64" s="92">
        <v>2287439.84</v>
      </c>
      <c r="F64" s="92">
        <v>15450375071.49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0</v>
      </c>
      <c r="M64" s="110" t="s">
        <v>1</v>
      </c>
      <c r="N64" s="87"/>
    </row>
    <row r="65" spans="1:14" ht="13.8">
      <c r="A65" s="88">
        <v>51</v>
      </c>
      <c r="B65" s="93" t="s">
        <v>1112</v>
      </c>
      <c r="C65" s="94" t="s">
        <v>1018</v>
      </c>
      <c r="D65" s="95">
        <v>8598000</v>
      </c>
      <c r="E65" s="96">
        <v>0</v>
      </c>
      <c r="F65" s="96">
        <v>8598000</v>
      </c>
      <c r="G65" s="96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97"/>
      <c r="N65" s="87"/>
    </row>
    <row r="66" spans="1:14" ht="26.4">
      <c r="A66" s="88">
        <v>52</v>
      </c>
      <c r="B66" s="93" t="s">
        <v>1113</v>
      </c>
      <c r="C66" s="94" t="s">
        <v>1019</v>
      </c>
      <c r="D66" s="95">
        <v>4298813.26</v>
      </c>
      <c r="E66" s="96">
        <v>2287439.84</v>
      </c>
      <c r="F66" s="96">
        <v>2011373.42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7"/>
      <c r="N66" s="87"/>
    </row>
    <row r="67" spans="1:14" ht="13.8">
      <c r="A67" s="88">
        <v>53</v>
      </c>
      <c r="B67" s="93" t="s">
        <v>1114</v>
      </c>
      <c r="C67" s="94" t="s">
        <v>1021</v>
      </c>
      <c r="D67" s="95">
        <v>15439765698.07</v>
      </c>
      <c r="E67" s="96">
        <v>0</v>
      </c>
      <c r="F67" s="96">
        <v>15439765698.07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7"/>
      <c r="N67" s="87"/>
    </row>
    <row r="68" spans="1:14" ht="26.4">
      <c r="A68" s="88">
        <v>54</v>
      </c>
      <c r="B68" s="93" t="s">
        <v>1115</v>
      </c>
      <c r="C68" s="94" t="s">
        <v>1023</v>
      </c>
      <c r="D68" s="95">
        <v>176650.44</v>
      </c>
      <c r="E68" s="96">
        <v>0</v>
      </c>
      <c r="F68" s="96">
        <v>176650.44</v>
      </c>
      <c r="G68" s="96">
        <v>0</v>
      </c>
      <c r="H68" s="96">
        <v>0</v>
      </c>
      <c r="I68" s="96">
        <v>0</v>
      </c>
      <c r="J68" s="96">
        <v>0</v>
      </c>
      <c r="K68" s="96">
        <v>0</v>
      </c>
      <c r="L68" s="96">
        <v>0</v>
      </c>
      <c r="M68" s="97"/>
      <c r="N68" s="87"/>
    </row>
    <row r="69" spans="1:14" ht="26.4">
      <c r="A69" s="88">
        <v>55</v>
      </c>
      <c r="B69" s="89" t="s">
        <v>1116</v>
      </c>
      <c r="C69" s="90" t="s">
        <v>1117</v>
      </c>
      <c r="D69" s="91">
        <v>15442993195.940001</v>
      </c>
      <c r="E69" s="92">
        <v>0</v>
      </c>
      <c r="F69" s="92">
        <v>15442993195.940001</v>
      </c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110" t="s">
        <v>1</v>
      </c>
      <c r="N69" s="87"/>
    </row>
    <row r="70" spans="1:14" ht="13.8">
      <c r="A70" s="88">
        <v>56</v>
      </c>
      <c r="B70" s="89" t="s">
        <v>1118</v>
      </c>
      <c r="C70" s="90" t="s">
        <v>1119</v>
      </c>
      <c r="D70" s="91">
        <v>6991536678.8000002</v>
      </c>
      <c r="E70" s="92">
        <v>0</v>
      </c>
      <c r="F70" s="92">
        <v>6991536678.8000002</v>
      </c>
      <c r="G70" s="92">
        <v>0</v>
      </c>
      <c r="H70" s="92">
        <v>0</v>
      </c>
      <c r="I70" s="92">
        <v>0</v>
      </c>
      <c r="J70" s="92">
        <v>0</v>
      </c>
      <c r="K70" s="92">
        <v>0</v>
      </c>
      <c r="L70" s="92">
        <v>0</v>
      </c>
      <c r="M70" s="110" t="s">
        <v>1</v>
      </c>
      <c r="N70" s="87"/>
    </row>
    <row r="71" spans="1:14" ht="13.8">
      <c r="A71" s="88">
        <v>57</v>
      </c>
      <c r="B71" s="89" t="s">
        <v>1120</v>
      </c>
      <c r="C71" s="90" t="s">
        <v>1121</v>
      </c>
      <c r="D71" s="91">
        <v>6991536678.8000002</v>
      </c>
      <c r="E71" s="92">
        <v>0</v>
      </c>
      <c r="F71" s="92">
        <v>6991536678.8000002</v>
      </c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110" t="s">
        <v>1</v>
      </c>
      <c r="N71" s="87"/>
    </row>
    <row r="72" spans="1:14" ht="13.8">
      <c r="A72" s="88">
        <v>58</v>
      </c>
      <c r="B72" s="93" t="s">
        <v>1122</v>
      </c>
      <c r="C72" s="94" t="s">
        <v>1123</v>
      </c>
      <c r="D72" s="95">
        <v>5868136678.8000002</v>
      </c>
      <c r="E72" s="96">
        <v>0</v>
      </c>
      <c r="F72" s="96">
        <v>5868136678.8000002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7"/>
      <c r="N72" s="87"/>
    </row>
    <row r="73" spans="1:14" ht="13.8">
      <c r="A73" s="88">
        <v>59</v>
      </c>
      <c r="B73" s="93" t="s">
        <v>1124</v>
      </c>
      <c r="C73" s="94" t="s">
        <v>1125</v>
      </c>
      <c r="D73" s="95">
        <v>1123400000</v>
      </c>
      <c r="E73" s="96">
        <v>0</v>
      </c>
      <c r="F73" s="96">
        <v>1123400000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7"/>
      <c r="N73" s="87"/>
    </row>
    <row r="74" spans="1:14" ht="13.8">
      <c r="A74" s="88">
        <v>60</v>
      </c>
      <c r="B74" s="89" t="s">
        <v>1126</v>
      </c>
      <c r="C74" s="90" t="s">
        <v>1127</v>
      </c>
      <c r="D74" s="91">
        <v>8451456517.1400003</v>
      </c>
      <c r="E74" s="92">
        <v>0</v>
      </c>
      <c r="F74" s="92">
        <v>8451456517.1400003</v>
      </c>
      <c r="G74" s="92">
        <v>0</v>
      </c>
      <c r="H74" s="92">
        <v>0</v>
      </c>
      <c r="I74" s="92">
        <v>0</v>
      </c>
      <c r="J74" s="92">
        <v>0</v>
      </c>
      <c r="K74" s="92">
        <v>0</v>
      </c>
      <c r="L74" s="92">
        <v>0</v>
      </c>
      <c r="M74" s="110" t="s">
        <v>1</v>
      </c>
      <c r="N74" s="87"/>
    </row>
    <row r="75" spans="1:14" ht="13.8">
      <c r="A75" s="88">
        <v>61</v>
      </c>
      <c r="B75" s="89" t="s">
        <v>1128</v>
      </c>
      <c r="C75" s="90" t="s">
        <v>1129</v>
      </c>
      <c r="D75" s="91">
        <v>8451456517.1400003</v>
      </c>
      <c r="E75" s="92">
        <v>0</v>
      </c>
      <c r="F75" s="92">
        <v>8451456517.1400003</v>
      </c>
      <c r="G75" s="92">
        <v>0</v>
      </c>
      <c r="H75" s="92">
        <v>0</v>
      </c>
      <c r="I75" s="92">
        <v>0</v>
      </c>
      <c r="J75" s="92">
        <v>0</v>
      </c>
      <c r="K75" s="92">
        <v>0</v>
      </c>
      <c r="L75" s="92">
        <v>0</v>
      </c>
      <c r="M75" s="110" t="s">
        <v>1</v>
      </c>
      <c r="N75" s="87"/>
    </row>
    <row r="76" spans="1:14" ht="13.8">
      <c r="A76" s="88">
        <v>62</v>
      </c>
      <c r="B76" s="89" t="s">
        <v>1130</v>
      </c>
      <c r="C76" s="90" t="s">
        <v>1123</v>
      </c>
      <c r="D76" s="91">
        <v>8451456517.1400003</v>
      </c>
      <c r="E76" s="92">
        <v>0</v>
      </c>
      <c r="F76" s="92">
        <v>8451456517.1400003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0</v>
      </c>
      <c r="M76" s="110" t="s">
        <v>1</v>
      </c>
      <c r="N76" s="87"/>
    </row>
    <row r="77" spans="1:14" ht="13.8">
      <c r="A77" s="88">
        <v>63</v>
      </c>
      <c r="B77" s="93" t="s">
        <v>1131</v>
      </c>
      <c r="C77" s="94" t="s">
        <v>1132</v>
      </c>
      <c r="D77" s="95">
        <v>8451456517.1400003</v>
      </c>
      <c r="E77" s="96">
        <v>0</v>
      </c>
      <c r="F77" s="96">
        <v>8451456517.1400003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7"/>
      <c r="N77" s="87"/>
    </row>
    <row r="78" spans="1:14" ht="13.8">
      <c r="A78" s="88">
        <v>64</v>
      </c>
      <c r="B78" s="89" t="s">
        <v>1025</v>
      </c>
      <c r="C78" s="90" t="s">
        <v>1133</v>
      </c>
      <c r="D78" s="91">
        <v>32752425571.57</v>
      </c>
      <c r="E78" s="92">
        <v>141706637.50999999</v>
      </c>
      <c r="F78" s="92">
        <v>32610718934.060001</v>
      </c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2">
        <v>0</v>
      </c>
      <c r="M78" s="110"/>
      <c r="N78" s="87"/>
    </row>
    <row r="79" spans="1:14" ht="13.8">
      <c r="A79" s="88">
        <v>65</v>
      </c>
      <c r="B79" s="89" t="s">
        <v>1025</v>
      </c>
      <c r="C79" s="90" t="s">
        <v>1134</v>
      </c>
      <c r="D79" s="91">
        <v>32752425571.57</v>
      </c>
      <c r="E79" s="92">
        <v>141706637.50999999</v>
      </c>
      <c r="F79" s="92">
        <v>32610718934.060001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110"/>
      <c r="N79" s="87"/>
    </row>
    <row r="80" spans="1:14" ht="13.8">
      <c r="C80" s="98"/>
    </row>
    <row r="81" spans="3:3" ht="13.8">
      <c r="C81" s="98"/>
    </row>
    <row r="82" spans="3:3" ht="15" customHeight="1">
      <c r="C82" s="99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B3BB-4F1B-4776-B194-BFC00EF78098}">
  <sheetPr>
    <tabColor rgb="FF92D050"/>
    <pageSetUpPr fitToPage="1"/>
  </sheetPr>
  <dimension ref="A1:N67"/>
  <sheetViews>
    <sheetView workbookViewId="0">
      <selection activeCell="H11" sqref="H11"/>
    </sheetView>
  </sheetViews>
  <sheetFormatPr defaultColWidth="9.109375" defaultRowHeight="13.8"/>
  <cols>
    <col min="1" max="1" width="6.109375" style="65" bestFit="1" customWidth="1"/>
    <col min="2" max="2" width="15.109375" style="65" customWidth="1"/>
    <col min="3" max="3" width="40.6640625" style="65" customWidth="1"/>
    <col min="4" max="6" width="18.33203125" style="65" customWidth="1"/>
    <col min="7" max="8" width="15.6640625" style="65" customWidth="1"/>
    <col min="9" max="9" width="13.33203125" style="65" customWidth="1"/>
    <col min="10" max="11" width="13.5546875" style="65" customWidth="1"/>
    <col min="12" max="12" width="14.6640625" style="65" customWidth="1"/>
    <col min="13" max="13" width="30.5546875" style="65" customWidth="1"/>
    <col min="14" max="14" width="9.109375" style="65" customWidth="1"/>
    <col min="15" max="16384" width="9.109375" style="65"/>
  </cols>
  <sheetData>
    <row r="1" spans="1:14" ht="26.4" customHeight="1">
      <c r="A1" s="238" t="s">
        <v>1043</v>
      </c>
      <c r="B1" s="240" t="s">
        <v>1044</v>
      </c>
      <c r="C1" s="237" t="s">
        <v>936</v>
      </c>
      <c r="D1" s="237" t="s">
        <v>1045</v>
      </c>
      <c r="E1" s="242" t="s">
        <v>1046</v>
      </c>
      <c r="F1" s="243"/>
      <c r="G1" s="244"/>
      <c r="H1" s="237" t="s">
        <v>1047</v>
      </c>
      <c r="I1" s="242" t="s">
        <v>1048</v>
      </c>
      <c r="J1" s="243"/>
      <c r="K1" s="244"/>
      <c r="L1" s="237" t="s">
        <v>1049</v>
      </c>
      <c r="M1" s="238" t="s">
        <v>1050</v>
      </c>
      <c r="N1" s="87"/>
    </row>
    <row r="2" spans="1:14" ht="42" customHeight="1">
      <c r="A2" s="238"/>
      <c r="B2" s="241"/>
      <c r="C2" s="237"/>
      <c r="D2" s="238"/>
      <c r="E2" s="109" t="s">
        <v>1051</v>
      </c>
      <c r="F2" s="109" t="s">
        <v>1052</v>
      </c>
      <c r="G2" s="109" t="s">
        <v>1053</v>
      </c>
      <c r="H2" s="238"/>
      <c r="I2" s="109" t="s">
        <v>1051</v>
      </c>
      <c r="J2" s="109" t="s">
        <v>1052</v>
      </c>
      <c r="K2" s="109" t="s">
        <v>1053</v>
      </c>
      <c r="L2" s="237"/>
      <c r="M2" s="238"/>
      <c r="N2" s="87"/>
    </row>
    <row r="3" spans="1:14">
      <c r="A3" s="88" t="s">
        <v>1054</v>
      </c>
      <c r="B3" s="106">
        <v>1</v>
      </c>
      <c r="C3" s="106">
        <v>2</v>
      </c>
      <c r="D3" s="106">
        <v>3</v>
      </c>
      <c r="E3" s="106">
        <v>4</v>
      </c>
      <c r="F3" s="106">
        <v>5</v>
      </c>
      <c r="G3" s="106">
        <v>6</v>
      </c>
      <c r="H3" s="106">
        <v>7</v>
      </c>
      <c r="I3" s="106">
        <v>8</v>
      </c>
      <c r="J3" s="106">
        <v>9</v>
      </c>
      <c r="K3" s="106">
        <v>10</v>
      </c>
      <c r="L3" s="106">
        <v>11</v>
      </c>
      <c r="M3" s="106">
        <v>12</v>
      </c>
      <c r="N3" s="87"/>
    </row>
    <row r="4" spans="1:14">
      <c r="A4" s="238" t="s">
        <v>1135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87"/>
    </row>
    <row r="5" spans="1:14" ht="26.4">
      <c r="A5" s="88">
        <v>1</v>
      </c>
      <c r="B5" s="89" t="s">
        <v>1025</v>
      </c>
      <c r="C5" s="90" t="s">
        <v>949</v>
      </c>
      <c r="D5" s="100">
        <v>741636010.26999998</v>
      </c>
      <c r="E5" s="92">
        <v>493694219.38</v>
      </c>
      <c r="F5" s="92">
        <v>247941790.88999999</v>
      </c>
      <c r="G5" s="92">
        <v>0</v>
      </c>
      <c r="H5" s="92">
        <v>0</v>
      </c>
      <c r="I5" s="92">
        <v>0</v>
      </c>
      <c r="J5" s="92">
        <v>0</v>
      </c>
      <c r="K5" s="92">
        <v>0</v>
      </c>
      <c r="L5" s="92">
        <v>0</v>
      </c>
      <c r="M5" s="110" t="s">
        <v>1</v>
      </c>
      <c r="N5" s="87"/>
    </row>
    <row r="6" spans="1:14">
      <c r="A6" s="88">
        <v>2</v>
      </c>
      <c r="B6" s="89" t="s">
        <v>1136</v>
      </c>
      <c r="C6" s="90" t="s">
        <v>950</v>
      </c>
      <c r="D6" s="100">
        <v>741636010.26999998</v>
      </c>
      <c r="E6" s="92">
        <v>493694219.38</v>
      </c>
      <c r="F6" s="92">
        <v>247941790.88999999</v>
      </c>
      <c r="G6" s="92">
        <v>0</v>
      </c>
      <c r="H6" s="92">
        <v>0</v>
      </c>
      <c r="I6" s="92">
        <v>0</v>
      </c>
      <c r="J6" s="92">
        <v>0</v>
      </c>
      <c r="K6" s="92">
        <v>0</v>
      </c>
      <c r="L6" s="92">
        <v>0</v>
      </c>
      <c r="M6" s="110" t="s">
        <v>1</v>
      </c>
      <c r="N6" s="87"/>
    </row>
    <row r="7" spans="1:14">
      <c r="A7" s="88">
        <v>3</v>
      </c>
      <c r="B7" s="89" t="s">
        <v>1137</v>
      </c>
      <c r="C7" s="90" t="s">
        <v>953</v>
      </c>
      <c r="D7" s="100">
        <v>741636010.26999998</v>
      </c>
      <c r="E7" s="92">
        <v>493694219.38</v>
      </c>
      <c r="F7" s="92">
        <v>247941790.88999999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110" t="s">
        <v>1</v>
      </c>
      <c r="N7" s="87"/>
    </row>
    <row r="8" spans="1:14">
      <c r="A8" s="88">
        <v>4</v>
      </c>
      <c r="B8" s="93" t="s">
        <v>1138</v>
      </c>
      <c r="C8" s="94" t="s">
        <v>954</v>
      </c>
      <c r="D8" s="101">
        <v>741314376.19000006</v>
      </c>
      <c r="E8" s="96">
        <v>493372585.30000001</v>
      </c>
      <c r="F8" s="96">
        <v>247941790.88999999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/>
      <c r="N8" s="87"/>
    </row>
    <row r="9" spans="1:14">
      <c r="A9" s="88">
        <v>5</v>
      </c>
      <c r="B9" s="89" t="s">
        <v>1139</v>
      </c>
      <c r="C9" s="90" t="s">
        <v>1140</v>
      </c>
      <c r="D9" s="100">
        <v>321634.08</v>
      </c>
      <c r="E9" s="92">
        <v>321634.08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  <c r="M9" s="110" t="s">
        <v>1</v>
      </c>
      <c r="N9" s="87"/>
    </row>
    <row r="10" spans="1:14" ht="26.4">
      <c r="A10" s="88">
        <v>6</v>
      </c>
      <c r="B10" s="93" t="s">
        <v>1141</v>
      </c>
      <c r="C10" s="94" t="s">
        <v>1142</v>
      </c>
      <c r="D10" s="101">
        <v>321634.08</v>
      </c>
      <c r="E10" s="96">
        <v>321634.08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/>
      <c r="N10" s="87"/>
    </row>
    <row r="11" spans="1:14" ht="26.4">
      <c r="A11" s="88">
        <v>7</v>
      </c>
      <c r="B11" s="89" t="s">
        <v>1025</v>
      </c>
      <c r="C11" s="90" t="s">
        <v>955</v>
      </c>
      <c r="D11" s="100">
        <v>178599871</v>
      </c>
      <c r="E11" s="92">
        <v>120587207</v>
      </c>
      <c r="F11" s="92">
        <v>58012664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110" t="s">
        <v>1</v>
      </c>
      <c r="N11" s="87"/>
    </row>
    <row r="12" spans="1:14">
      <c r="A12" s="88">
        <v>8</v>
      </c>
      <c r="B12" s="89" t="s">
        <v>1144</v>
      </c>
      <c r="C12" s="90" t="s">
        <v>956</v>
      </c>
      <c r="D12" s="100">
        <v>178599871</v>
      </c>
      <c r="E12" s="92">
        <v>120587207</v>
      </c>
      <c r="F12" s="92">
        <v>58012664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110" t="s">
        <v>1</v>
      </c>
      <c r="N12" s="87"/>
    </row>
    <row r="13" spans="1:14" ht="26.4">
      <c r="A13" s="88">
        <v>9</v>
      </c>
      <c r="B13" s="89" t="s">
        <v>1145</v>
      </c>
      <c r="C13" s="90" t="s">
        <v>957</v>
      </c>
      <c r="D13" s="100">
        <v>178599871</v>
      </c>
      <c r="E13" s="92">
        <v>120587207</v>
      </c>
      <c r="F13" s="92">
        <v>58012664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110" t="s">
        <v>1</v>
      </c>
      <c r="N13" s="87"/>
    </row>
    <row r="14" spans="1:14">
      <c r="A14" s="88">
        <v>10</v>
      </c>
      <c r="B14" s="93" t="s">
        <v>1146</v>
      </c>
      <c r="C14" s="94" t="s">
        <v>958</v>
      </c>
      <c r="D14" s="101">
        <v>178599871</v>
      </c>
      <c r="E14" s="96">
        <v>120587207</v>
      </c>
      <c r="F14" s="96">
        <v>58012664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7"/>
      <c r="N14" s="87"/>
    </row>
    <row r="15" spans="1:14">
      <c r="A15" s="88">
        <v>11</v>
      </c>
      <c r="B15" s="89" t="s">
        <v>1025</v>
      </c>
      <c r="C15" s="90" t="s">
        <v>1056</v>
      </c>
      <c r="D15" s="100">
        <v>26217538.550000001</v>
      </c>
      <c r="E15" s="92">
        <v>0</v>
      </c>
      <c r="F15" s="92">
        <v>26217538.550000001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110" t="s">
        <v>1</v>
      </c>
      <c r="N15" s="87"/>
    </row>
    <row r="16" spans="1:14" ht="26.4">
      <c r="A16" s="88">
        <v>12</v>
      </c>
      <c r="B16" s="89" t="s">
        <v>1061</v>
      </c>
      <c r="C16" s="90" t="s">
        <v>1062</v>
      </c>
      <c r="D16" s="100">
        <v>26217538.550000001</v>
      </c>
      <c r="E16" s="92">
        <v>0</v>
      </c>
      <c r="F16" s="92">
        <v>26217538.550000001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110" t="s">
        <v>1</v>
      </c>
      <c r="N16" s="87"/>
    </row>
    <row r="17" spans="1:14">
      <c r="A17" s="88">
        <v>13</v>
      </c>
      <c r="B17" s="89" t="s">
        <v>1063</v>
      </c>
      <c r="C17" s="90" t="s">
        <v>1064</v>
      </c>
      <c r="D17" s="100">
        <v>26217538.550000001</v>
      </c>
      <c r="E17" s="92">
        <v>0</v>
      </c>
      <c r="F17" s="92">
        <v>26217538.550000001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110" t="s">
        <v>1</v>
      </c>
      <c r="N17" s="87"/>
    </row>
    <row r="18" spans="1:14">
      <c r="A18" s="88">
        <v>14</v>
      </c>
      <c r="B18" s="93" t="s">
        <v>1065</v>
      </c>
      <c r="C18" s="94" t="s">
        <v>993</v>
      </c>
      <c r="D18" s="101">
        <v>26217538.550000001</v>
      </c>
      <c r="E18" s="96">
        <v>0</v>
      </c>
      <c r="F18" s="96">
        <v>26217538.550000001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7"/>
      <c r="N18" s="87"/>
    </row>
    <row r="19" spans="1:14">
      <c r="A19" s="88">
        <v>15</v>
      </c>
      <c r="B19" s="89" t="s">
        <v>1025</v>
      </c>
      <c r="C19" s="90" t="s">
        <v>959</v>
      </c>
      <c r="D19" s="100">
        <v>22693348107.919998</v>
      </c>
      <c r="E19" s="92">
        <v>2754805468.6100001</v>
      </c>
      <c r="F19" s="92">
        <v>19938542639.310001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110" t="s">
        <v>1</v>
      </c>
      <c r="N19" s="87"/>
    </row>
    <row r="20" spans="1:14">
      <c r="A20" s="88">
        <v>16</v>
      </c>
      <c r="B20" s="89" t="s">
        <v>1070</v>
      </c>
      <c r="C20" s="90" t="s">
        <v>960</v>
      </c>
      <c r="D20" s="100">
        <v>3550583026.8899999</v>
      </c>
      <c r="E20" s="92">
        <v>2754805288.6100001</v>
      </c>
      <c r="F20" s="92">
        <v>795777738.27999997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110" t="s">
        <v>1</v>
      </c>
      <c r="N20" s="87"/>
    </row>
    <row r="21" spans="1:14">
      <c r="A21" s="88">
        <v>17</v>
      </c>
      <c r="B21" s="89" t="s">
        <v>1071</v>
      </c>
      <c r="C21" s="90" t="s">
        <v>962</v>
      </c>
      <c r="D21" s="100">
        <v>97712888.730000004</v>
      </c>
      <c r="E21" s="92">
        <v>25064201.66</v>
      </c>
      <c r="F21" s="92">
        <v>72648687.069999993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110" t="s">
        <v>1</v>
      </c>
      <c r="N21" s="87"/>
    </row>
    <row r="22" spans="1:14">
      <c r="A22" s="88">
        <v>18</v>
      </c>
      <c r="B22" s="93" t="s">
        <v>1072</v>
      </c>
      <c r="C22" s="94" t="s">
        <v>963</v>
      </c>
      <c r="D22" s="101">
        <v>80598083.549999997</v>
      </c>
      <c r="E22" s="96">
        <v>23568585.66</v>
      </c>
      <c r="F22" s="96">
        <v>57029497.890000001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7"/>
      <c r="N22" s="87"/>
    </row>
    <row r="23" spans="1:14">
      <c r="A23" s="88">
        <v>19</v>
      </c>
      <c r="B23" s="93" t="s">
        <v>1073</v>
      </c>
      <c r="C23" s="94" t="s">
        <v>964</v>
      </c>
      <c r="D23" s="101">
        <v>17114805.18</v>
      </c>
      <c r="E23" s="96">
        <v>1495616</v>
      </c>
      <c r="F23" s="96">
        <v>15619189.18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7"/>
      <c r="N23" s="87"/>
    </row>
    <row r="24" spans="1:14">
      <c r="A24" s="88">
        <v>20</v>
      </c>
      <c r="B24" s="89" t="s">
        <v>1074</v>
      </c>
      <c r="C24" s="90" t="s">
        <v>965</v>
      </c>
      <c r="D24" s="100">
        <v>21146379.420000002</v>
      </c>
      <c r="E24" s="92">
        <v>17788989.289999999</v>
      </c>
      <c r="F24" s="92">
        <v>3357390.13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110" t="s">
        <v>1</v>
      </c>
      <c r="N24" s="87"/>
    </row>
    <row r="25" spans="1:14">
      <c r="A25" s="88">
        <v>21</v>
      </c>
      <c r="B25" s="93" t="s">
        <v>1075</v>
      </c>
      <c r="C25" s="94" t="s">
        <v>966</v>
      </c>
      <c r="D25" s="101">
        <v>9753693.1300000008</v>
      </c>
      <c r="E25" s="96">
        <v>6396303</v>
      </c>
      <c r="F25" s="96">
        <v>3357390.13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7"/>
      <c r="N25" s="87"/>
    </row>
    <row r="26" spans="1:14">
      <c r="A26" s="88">
        <v>22</v>
      </c>
      <c r="B26" s="93" t="s">
        <v>1076</v>
      </c>
      <c r="C26" s="94" t="s">
        <v>183</v>
      </c>
      <c r="D26" s="101">
        <v>9061036.0099999998</v>
      </c>
      <c r="E26" s="96">
        <v>9061036.0099999998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7"/>
      <c r="N26" s="87"/>
    </row>
    <row r="27" spans="1:14">
      <c r="A27" s="88">
        <v>23</v>
      </c>
      <c r="B27" s="93" t="s">
        <v>1077</v>
      </c>
      <c r="C27" s="94" t="s">
        <v>1078</v>
      </c>
      <c r="D27" s="101">
        <v>424999.67999999999</v>
      </c>
      <c r="E27" s="96">
        <v>424999.67999999999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7"/>
      <c r="N27" s="87"/>
    </row>
    <row r="28" spans="1:14" ht="39.6">
      <c r="A28" s="88">
        <v>24</v>
      </c>
      <c r="B28" s="93" t="s">
        <v>1079</v>
      </c>
      <c r="C28" s="94" t="s">
        <v>1080</v>
      </c>
      <c r="D28" s="101">
        <v>1906650.6</v>
      </c>
      <c r="E28" s="96">
        <v>1906650.6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7"/>
      <c r="N28" s="87"/>
    </row>
    <row r="29" spans="1:14">
      <c r="A29" s="88">
        <v>25</v>
      </c>
      <c r="B29" s="89" t="s">
        <v>1081</v>
      </c>
      <c r="C29" s="90" t="s">
        <v>967</v>
      </c>
      <c r="D29" s="100">
        <v>11037100</v>
      </c>
      <c r="E29" s="92">
        <v>11037100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110" t="s">
        <v>1</v>
      </c>
      <c r="N29" s="87"/>
    </row>
    <row r="30" spans="1:14">
      <c r="A30" s="88">
        <v>26</v>
      </c>
      <c r="B30" s="89" t="s">
        <v>1147</v>
      </c>
      <c r="C30" s="90" t="s">
        <v>992</v>
      </c>
      <c r="D30" s="100">
        <v>600000</v>
      </c>
      <c r="E30" s="92">
        <v>600000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110" t="s">
        <v>1</v>
      </c>
      <c r="N30" s="87"/>
    </row>
    <row r="31" spans="1:14">
      <c r="A31" s="88">
        <v>27</v>
      </c>
      <c r="B31" s="93" t="s">
        <v>1148</v>
      </c>
      <c r="C31" s="94" t="s">
        <v>993</v>
      </c>
      <c r="D31" s="101">
        <v>600000</v>
      </c>
      <c r="E31" s="96">
        <v>600000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7"/>
      <c r="N31" s="87"/>
    </row>
    <row r="32" spans="1:14">
      <c r="A32" s="88">
        <v>28</v>
      </c>
      <c r="B32" s="89" t="s">
        <v>1149</v>
      </c>
      <c r="C32" s="90" t="s">
        <v>995</v>
      </c>
      <c r="D32" s="100">
        <v>10437100</v>
      </c>
      <c r="E32" s="92">
        <v>10437100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110" t="s">
        <v>1</v>
      </c>
      <c r="N32" s="87"/>
    </row>
    <row r="33" spans="1:14">
      <c r="A33" s="88">
        <v>29</v>
      </c>
      <c r="B33" s="93" t="s">
        <v>1150</v>
      </c>
      <c r="C33" s="94" t="s">
        <v>997</v>
      </c>
      <c r="D33" s="101">
        <v>108000</v>
      </c>
      <c r="E33" s="96">
        <v>108000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7"/>
      <c r="N33" s="87"/>
    </row>
    <row r="34" spans="1:14" ht="26.4">
      <c r="A34" s="88">
        <v>30</v>
      </c>
      <c r="B34" s="89" t="s">
        <v>1151</v>
      </c>
      <c r="C34" s="90" t="s">
        <v>1152</v>
      </c>
      <c r="D34" s="100">
        <v>10329100</v>
      </c>
      <c r="E34" s="92">
        <v>10329100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110" t="s">
        <v>1</v>
      </c>
      <c r="N34" s="87"/>
    </row>
    <row r="35" spans="1:14" ht="26.4">
      <c r="A35" s="88">
        <v>31</v>
      </c>
      <c r="B35" s="93" t="s">
        <v>1153</v>
      </c>
      <c r="C35" s="94" t="s">
        <v>1154</v>
      </c>
      <c r="D35" s="101">
        <v>10329100</v>
      </c>
      <c r="E35" s="96">
        <v>10329100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7"/>
      <c r="N35" s="87"/>
    </row>
    <row r="36" spans="1:14" ht="26.4">
      <c r="A36" s="88">
        <v>32</v>
      </c>
      <c r="B36" s="89" t="s">
        <v>1083</v>
      </c>
      <c r="C36" s="90" t="s">
        <v>970</v>
      </c>
      <c r="D36" s="100">
        <v>25090236.010000002</v>
      </c>
      <c r="E36" s="92">
        <v>4330636.01</v>
      </c>
      <c r="F36" s="92">
        <v>20759600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110" t="s">
        <v>1</v>
      </c>
      <c r="N36" s="87"/>
    </row>
    <row r="37" spans="1:14">
      <c r="A37" s="88">
        <v>33</v>
      </c>
      <c r="B37" s="89" t="s">
        <v>1084</v>
      </c>
      <c r="C37" s="90" t="s">
        <v>971</v>
      </c>
      <c r="D37" s="100">
        <v>25090236.010000002</v>
      </c>
      <c r="E37" s="92">
        <v>4330636.01</v>
      </c>
      <c r="F37" s="92">
        <v>20759600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110" t="s">
        <v>1</v>
      </c>
      <c r="N37" s="87"/>
    </row>
    <row r="38" spans="1:14">
      <c r="A38" s="88">
        <v>34</v>
      </c>
      <c r="B38" s="89" t="s">
        <v>1085</v>
      </c>
      <c r="C38" s="90" t="s">
        <v>972</v>
      </c>
      <c r="D38" s="100">
        <v>4265000</v>
      </c>
      <c r="E38" s="92">
        <v>765000</v>
      </c>
      <c r="F38" s="92">
        <v>3500000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110" t="s">
        <v>1</v>
      </c>
      <c r="N38" s="87"/>
    </row>
    <row r="39" spans="1:14">
      <c r="A39" s="88">
        <v>35</v>
      </c>
      <c r="B39" s="93" t="s">
        <v>1086</v>
      </c>
      <c r="C39" s="94" t="s">
        <v>973</v>
      </c>
      <c r="D39" s="101">
        <v>4265000</v>
      </c>
      <c r="E39" s="96">
        <v>765000</v>
      </c>
      <c r="F39" s="96">
        <v>3500000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7"/>
      <c r="N39" s="87"/>
    </row>
    <row r="40" spans="1:14">
      <c r="A40" s="88">
        <v>36</v>
      </c>
      <c r="B40" s="93" t="s">
        <v>1088</v>
      </c>
      <c r="C40" s="94" t="s">
        <v>1089</v>
      </c>
      <c r="D40" s="101">
        <v>20825236.010000002</v>
      </c>
      <c r="E40" s="96">
        <v>3565636.01</v>
      </c>
      <c r="F40" s="96">
        <v>17259600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7"/>
      <c r="N40" s="87"/>
    </row>
    <row r="41" spans="1:14" ht="26.4">
      <c r="A41" s="88">
        <v>37</v>
      </c>
      <c r="B41" s="89" t="s">
        <v>1090</v>
      </c>
      <c r="C41" s="90" t="s">
        <v>980</v>
      </c>
      <c r="D41" s="100">
        <v>3395596422.73</v>
      </c>
      <c r="E41" s="92">
        <v>2696584361.6500001</v>
      </c>
      <c r="F41" s="92">
        <v>699012061.08000004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110" t="s">
        <v>1</v>
      </c>
      <c r="N41" s="87"/>
    </row>
    <row r="42" spans="1:14" ht="26.4">
      <c r="A42" s="88">
        <v>38</v>
      </c>
      <c r="B42" s="89" t="s">
        <v>1092</v>
      </c>
      <c r="C42" s="90" t="s">
        <v>983</v>
      </c>
      <c r="D42" s="100">
        <v>158062839.63</v>
      </c>
      <c r="E42" s="92">
        <v>5592645.0800000001</v>
      </c>
      <c r="F42" s="92">
        <v>152470194.55000001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110" t="s">
        <v>1</v>
      </c>
      <c r="N42" s="87"/>
    </row>
    <row r="43" spans="1:14">
      <c r="A43" s="88">
        <v>39</v>
      </c>
      <c r="B43" s="93" t="s">
        <v>1093</v>
      </c>
      <c r="C43" s="94" t="s">
        <v>985</v>
      </c>
      <c r="D43" s="101">
        <v>158062839.63</v>
      </c>
      <c r="E43" s="96">
        <v>5592645.0800000001</v>
      </c>
      <c r="F43" s="96">
        <v>152470194.55000001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7"/>
      <c r="N43" s="87"/>
    </row>
    <row r="44" spans="1:14" ht="26.4">
      <c r="A44" s="88">
        <v>40</v>
      </c>
      <c r="B44" s="89" t="s">
        <v>1096</v>
      </c>
      <c r="C44" s="90" t="s">
        <v>986</v>
      </c>
      <c r="D44" s="100">
        <v>3237533583.0999999</v>
      </c>
      <c r="E44" s="92">
        <v>2690991716.5700002</v>
      </c>
      <c r="F44" s="92">
        <v>546541866.52999997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110" t="s">
        <v>1</v>
      </c>
      <c r="N44" s="87"/>
    </row>
    <row r="45" spans="1:14" ht="26.4">
      <c r="A45" s="88">
        <v>41</v>
      </c>
      <c r="B45" s="93" t="s">
        <v>1097</v>
      </c>
      <c r="C45" s="94" t="s">
        <v>986</v>
      </c>
      <c r="D45" s="101">
        <v>3237533583.0999999</v>
      </c>
      <c r="E45" s="96">
        <v>2690991716.5700002</v>
      </c>
      <c r="F45" s="96">
        <v>546541866.52999997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7"/>
      <c r="N45" s="87"/>
    </row>
    <row r="46" spans="1:14">
      <c r="A46" s="88">
        <v>42</v>
      </c>
      <c r="B46" s="89" t="s">
        <v>1098</v>
      </c>
      <c r="C46" s="90" t="s">
        <v>989</v>
      </c>
      <c r="D46" s="100">
        <v>147000161.58000001</v>
      </c>
      <c r="E46" s="92">
        <v>0</v>
      </c>
      <c r="F46" s="92">
        <v>147000161.58000001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110" t="s">
        <v>1</v>
      </c>
      <c r="N46" s="87"/>
    </row>
    <row r="47" spans="1:14">
      <c r="A47" s="88">
        <v>43</v>
      </c>
      <c r="B47" s="89" t="s">
        <v>1099</v>
      </c>
      <c r="C47" s="90" t="s">
        <v>1100</v>
      </c>
      <c r="D47" s="100">
        <v>161.58000000000001</v>
      </c>
      <c r="E47" s="92">
        <v>0</v>
      </c>
      <c r="F47" s="92">
        <v>161.58000000000001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110" t="s">
        <v>1</v>
      </c>
      <c r="N47" s="87"/>
    </row>
    <row r="48" spans="1:14">
      <c r="A48" s="88">
        <v>44</v>
      </c>
      <c r="B48" s="89" t="s">
        <v>1101</v>
      </c>
      <c r="C48" s="90" t="s">
        <v>992</v>
      </c>
      <c r="D48" s="100">
        <v>161.58000000000001</v>
      </c>
      <c r="E48" s="92">
        <v>0</v>
      </c>
      <c r="F48" s="92">
        <v>161.58000000000001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0</v>
      </c>
      <c r="M48" s="110" t="s">
        <v>1</v>
      </c>
      <c r="N48" s="87"/>
    </row>
    <row r="49" spans="1:14">
      <c r="A49" s="88">
        <v>45</v>
      </c>
      <c r="B49" s="93" t="s">
        <v>1102</v>
      </c>
      <c r="C49" s="94" t="s">
        <v>993</v>
      </c>
      <c r="D49" s="101">
        <v>161.58000000000001</v>
      </c>
      <c r="E49" s="96">
        <v>0</v>
      </c>
      <c r="F49" s="96">
        <v>161.58000000000001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7"/>
      <c r="N49" s="87"/>
    </row>
    <row r="50" spans="1:14">
      <c r="A50" s="88">
        <v>46</v>
      </c>
      <c r="B50" s="89" t="s">
        <v>1103</v>
      </c>
      <c r="C50" s="90" t="s">
        <v>991</v>
      </c>
      <c r="D50" s="100">
        <v>147000000</v>
      </c>
      <c r="E50" s="92">
        <v>0</v>
      </c>
      <c r="F50" s="92">
        <v>147000000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110" t="s">
        <v>1</v>
      </c>
      <c r="N50" s="87"/>
    </row>
    <row r="51" spans="1:14" ht="26.4">
      <c r="A51" s="88">
        <v>47</v>
      </c>
      <c r="B51" s="89" t="s">
        <v>1155</v>
      </c>
      <c r="C51" s="90" t="s">
        <v>1005</v>
      </c>
      <c r="D51" s="100">
        <v>147000000</v>
      </c>
      <c r="E51" s="92">
        <v>0</v>
      </c>
      <c r="F51" s="92">
        <v>147000000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110" t="s">
        <v>1</v>
      </c>
      <c r="N51" s="87"/>
    </row>
    <row r="52" spans="1:14">
      <c r="A52" s="88">
        <v>48</v>
      </c>
      <c r="B52" s="93" t="s">
        <v>1156</v>
      </c>
      <c r="C52" s="94" t="s">
        <v>1007</v>
      </c>
      <c r="D52" s="101">
        <v>147000000</v>
      </c>
      <c r="E52" s="96">
        <v>0</v>
      </c>
      <c r="F52" s="96">
        <v>147000000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7"/>
      <c r="N52" s="87"/>
    </row>
    <row r="53" spans="1:14">
      <c r="A53" s="88">
        <v>49</v>
      </c>
      <c r="B53" s="89" t="s">
        <v>1108</v>
      </c>
      <c r="C53" s="90" t="s">
        <v>1014</v>
      </c>
      <c r="D53" s="100">
        <v>18995764919.450001</v>
      </c>
      <c r="E53" s="92">
        <v>180</v>
      </c>
      <c r="F53" s="92">
        <v>18995764739.450001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>
        <v>0</v>
      </c>
      <c r="M53" s="110" t="s">
        <v>1</v>
      </c>
      <c r="N53" s="87"/>
    </row>
    <row r="54" spans="1:14">
      <c r="A54" s="88">
        <v>50</v>
      </c>
      <c r="B54" s="89" t="s">
        <v>1109</v>
      </c>
      <c r="C54" s="90" t="s">
        <v>1016</v>
      </c>
      <c r="D54" s="100">
        <v>18995764919.450001</v>
      </c>
      <c r="E54" s="92">
        <v>180</v>
      </c>
      <c r="F54" s="92">
        <v>18995764739.450001</v>
      </c>
      <c r="G54" s="92">
        <v>0</v>
      </c>
      <c r="H54" s="92">
        <v>0</v>
      </c>
      <c r="I54" s="92">
        <v>0</v>
      </c>
      <c r="J54" s="92">
        <v>0</v>
      </c>
      <c r="K54" s="92">
        <v>0</v>
      </c>
      <c r="L54" s="92">
        <v>0</v>
      </c>
      <c r="M54" s="110" t="s">
        <v>1</v>
      </c>
      <c r="N54" s="87"/>
    </row>
    <row r="55" spans="1:14">
      <c r="A55" s="88">
        <v>51</v>
      </c>
      <c r="B55" s="89" t="s">
        <v>1110</v>
      </c>
      <c r="C55" s="90" t="s">
        <v>1017</v>
      </c>
      <c r="D55" s="100">
        <v>18995764919.450001</v>
      </c>
      <c r="E55" s="92">
        <v>180</v>
      </c>
      <c r="F55" s="92">
        <v>18995764739.450001</v>
      </c>
      <c r="G55" s="92">
        <v>0</v>
      </c>
      <c r="H55" s="92">
        <v>0</v>
      </c>
      <c r="I55" s="92">
        <v>0</v>
      </c>
      <c r="J55" s="92">
        <v>0</v>
      </c>
      <c r="K55" s="92">
        <v>0</v>
      </c>
      <c r="L55" s="92">
        <v>0</v>
      </c>
      <c r="M55" s="110" t="s">
        <v>1</v>
      </c>
      <c r="N55" s="87"/>
    </row>
    <row r="56" spans="1:14">
      <c r="A56" s="88">
        <v>52</v>
      </c>
      <c r="B56" s="89" t="s">
        <v>1111</v>
      </c>
      <c r="C56" s="90" t="s">
        <v>1016</v>
      </c>
      <c r="D56" s="100">
        <v>18993285208.389999</v>
      </c>
      <c r="E56" s="92">
        <v>180</v>
      </c>
      <c r="F56" s="92">
        <v>18993285028.389999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v>0</v>
      </c>
      <c r="M56" s="110" t="s">
        <v>1</v>
      </c>
      <c r="N56" s="87"/>
    </row>
    <row r="57" spans="1:14">
      <c r="A57" s="88">
        <v>53</v>
      </c>
      <c r="B57" s="93" t="s">
        <v>1112</v>
      </c>
      <c r="C57" s="94" t="s">
        <v>1018</v>
      </c>
      <c r="D57" s="101">
        <v>19883780</v>
      </c>
      <c r="E57" s="96">
        <v>0</v>
      </c>
      <c r="F57" s="96">
        <v>19883780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7"/>
      <c r="N57" s="87"/>
    </row>
    <row r="58" spans="1:14">
      <c r="A58" s="88">
        <v>54</v>
      </c>
      <c r="B58" s="93" t="s">
        <v>1114</v>
      </c>
      <c r="C58" s="94" t="s">
        <v>1021</v>
      </c>
      <c r="D58" s="101">
        <v>18973401428.389999</v>
      </c>
      <c r="E58" s="96">
        <v>180</v>
      </c>
      <c r="F58" s="96">
        <v>18973401248.389999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7"/>
      <c r="N58" s="87"/>
    </row>
    <row r="59" spans="1:14" ht="26.4">
      <c r="A59" s="88">
        <v>55</v>
      </c>
      <c r="B59" s="93" t="s">
        <v>1115</v>
      </c>
      <c r="C59" s="94" t="s">
        <v>1023</v>
      </c>
      <c r="D59" s="101">
        <v>2479711.06</v>
      </c>
      <c r="E59" s="96">
        <v>0</v>
      </c>
      <c r="F59" s="96">
        <v>2479711.06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7"/>
      <c r="N59" s="87"/>
    </row>
    <row r="60" spans="1:14">
      <c r="A60" s="88">
        <v>56</v>
      </c>
      <c r="B60" s="89" t="s">
        <v>1025</v>
      </c>
      <c r="C60" s="90" t="s">
        <v>1133</v>
      </c>
      <c r="D60" s="100">
        <v>23639801527.740002</v>
      </c>
      <c r="E60" s="92">
        <v>3369086894.9899998</v>
      </c>
      <c r="F60" s="92">
        <v>20270714632.75</v>
      </c>
      <c r="G60" s="92">
        <v>0</v>
      </c>
      <c r="H60" s="92">
        <v>0</v>
      </c>
      <c r="I60" s="92">
        <v>0</v>
      </c>
      <c r="J60" s="92">
        <v>0</v>
      </c>
      <c r="K60" s="92">
        <v>0</v>
      </c>
      <c r="L60" s="92">
        <v>0</v>
      </c>
      <c r="M60" s="110"/>
      <c r="N60" s="87"/>
    </row>
    <row r="61" spans="1:14">
      <c r="A61" s="88">
        <v>57</v>
      </c>
      <c r="B61" s="89" t="s">
        <v>1025</v>
      </c>
      <c r="C61" s="90" t="s">
        <v>1134</v>
      </c>
      <c r="D61" s="100">
        <v>23639801527.740002</v>
      </c>
      <c r="E61" s="92">
        <v>3369086894.9899998</v>
      </c>
      <c r="F61" s="92">
        <v>20270714632.75</v>
      </c>
      <c r="G61" s="92">
        <v>0</v>
      </c>
      <c r="H61" s="92">
        <v>0</v>
      </c>
      <c r="I61" s="92">
        <v>0</v>
      </c>
      <c r="J61" s="92">
        <v>0</v>
      </c>
      <c r="K61" s="92">
        <v>0</v>
      </c>
      <c r="L61" s="92">
        <v>0</v>
      </c>
      <c r="M61" s="110"/>
      <c r="N61" s="87"/>
    </row>
    <row r="62" spans="1:14">
      <c r="C62" s="98"/>
    </row>
    <row r="63" spans="1:14">
      <c r="C63" s="98"/>
    </row>
    <row r="64" spans="1:14">
      <c r="C64" s="99"/>
    </row>
    <row r="65" spans="2:8">
      <c r="B65" s="65" t="s">
        <v>1157</v>
      </c>
      <c r="E65" s="250" t="s">
        <v>1158</v>
      </c>
      <c r="F65" s="250"/>
      <c r="G65" s="250"/>
      <c r="H65" s="250"/>
    </row>
    <row r="67" spans="2:8">
      <c r="B67" s="65" t="s">
        <v>1159</v>
      </c>
      <c r="D67" s="239" t="s">
        <v>1160</v>
      </c>
      <c r="E67" s="239"/>
      <c r="F67" s="239"/>
      <c r="G67" s="239"/>
      <c r="H67" s="239"/>
    </row>
  </sheetData>
  <mergeCells count="12">
    <mergeCell ref="D67:H67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65:H65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13"/>
  <sheetViews>
    <sheetView view="pageBreakPreview" zoomScaleNormal="85" zoomScaleSheetLayoutView="100" workbookViewId="0">
      <selection activeCell="A13" sqref="A13:J13"/>
    </sheetView>
  </sheetViews>
  <sheetFormatPr defaultColWidth="9.109375" defaultRowHeight="18"/>
  <cols>
    <col min="1" max="1" width="8.109375" style="1" customWidth="1"/>
    <col min="2" max="2" width="31" style="2" customWidth="1"/>
    <col min="3" max="3" width="35.88671875" style="2" customWidth="1"/>
    <col min="4" max="4" width="19.88671875" style="1" customWidth="1"/>
    <col min="5" max="5" width="24.88671875" style="2" customWidth="1"/>
    <col min="6" max="6" width="26.44140625" style="2" customWidth="1"/>
    <col min="7" max="7" width="19.88671875" style="2" customWidth="1"/>
    <col min="8" max="8" width="25.88671875" style="2" customWidth="1"/>
    <col min="9" max="9" width="20.5546875" style="2" customWidth="1"/>
    <col min="10" max="10" width="29.88671875" style="2" customWidth="1"/>
    <col min="11" max="12" width="18.109375" style="2" customWidth="1"/>
    <col min="13" max="13" width="16.6640625" style="1" customWidth="1"/>
    <col min="14" max="16" width="15.6640625" style="1" customWidth="1"/>
    <col min="17" max="20" width="18.6640625" style="1" customWidth="1"/>
    <col min="21" max="26" width="15.6640625" style="1" customWidth="1"/>
    <col min="27" max="16384" width="9.109375" style="1"/>
  </cols>
  <sheetData>
    <row r="1" spans="1:16" ht="80.25" customHeight="1">
      <c r="G1" s="166" t="s">
        <v>2</v>
      </c>
      <c r="H1" s="166"/>
      <c r="I1" s="166"/>
      <c r="J1" s="166"/>
      <c r="K1" s="167"/>
      <c r="L1" s="167"/>
    </row>
    <row r="2" spans="1:16">
      <c r="K2" s="167"/>
      <c r="L2" s="167"/>
    </row>
    <row r="3" spans="1:16" ht="63.75" customHeight="1">
      <c r="A3" s="168" t="s">
        <v>1162</v>
      </c>
      <c r="B3" s="168"/>
      <c r="C3" s="168"/>
      <c r="D3" s="168"/>
      <c r="E3" s="168"/>
      <c r="F3" s="168"/>
      <c r="G3" s="168"/>
      <c r="H3" s="168"/>
      <c r="I3" s="168"/>
      <c r="J3" s="168"/>
      <c r="K3" s="3"/>
      <c r="L3" s="3"/>
      <c r="M3" s="4"/>
      <c r="N3" s="4"/>
      <c r="O3" s="4"/>
      <c r="P3" s="4"/>
    </row>
    <row r="4" spans="1:16">
      <c r="J4" s="5"/>
      <c r="L4" s="1"/>
    </row>
    <row r="5" spans="1:16" ht="30" customHeight="1">
      <c r="A5" s="169" t="s">
        <v>3</v>
      </c>
      <c r="B5" s="171" t="s">
        <v>4</v>
      </c>
      <c r="C5" s="171" t="s">
        <v>5</v>
      </c>
      <c r="D5" s="171" t="s">
        <v>6</v>
      </c>
      <c r="E5" s="171" t="s">
        <v>7</v>
      </c>
      <c r="F5" s="173" t="s">
        <v>8</v>
      </c>
      <c r="G5" s="173"/>
      <c r="H5" s="171" t="s">
        <v>9</v>
      </c>
      <c r="I5" s="171" t="s">
        <v>10</v>
      </c>
      <c r="J5" s="171" t="s">
        <v>11</v>
      </c>
      <c r="L5" s="5"/>
    </row>
    <row r="6" spans="1:16" ht="93" customHeight="1">
      <c r="A6" s="170"/>
      <c r="B6" s="172"/>
      <c r="C6" s="172"/>
      <c r="D6" s="172"/>
      <c r="E6" s="172"/>
      <c r="F6" s="6" t="s">
        <v>12</v>
      </c>
      <c r="G6" s="6" t="s">
        <v>13</v>
      </c>
      <c r="H6" s="172"/>
      <c r="I6" s="172"/>
      <c r="J6" s="172"/>
      <c r="L6" s="5"/>
    </row>
    <row r="7" spans="1:16" s="15" customFormat="1" ht="30" customHeight="1">
      <c r="A7" s="7">
        <v>1</v>
      </c>
      <c r="B7" s="8"/>
      <c r="C7" s="8"/>
      <c r="D7" s="9"/>
      <c r="E7" s="10"/>
      <c r="F7" s="8"/>
      <c r="G7" s="11"/>
      <c r="H7" s="12"/>
      <c r="I7" s="12"/>
      <c r="J7" s="8"/>
      <c r="K7" s="13"/>
      <c r="L7" s="14"/>
    </row>
    <row r="8" spans="1:16" s="15" customFormat="1" ht="30" customHeight="1">
      <c r="A8" s="7">
        <v>2</v>
      </c>
      <c r="B8" s="8"/>
      <c r="C8" s="8"/>
      <c r="D8" s="10"/>
      <c r="E8" s="10"/>
      <c r="F8" s="8"/>
      <c r="G8" s="11"/>
      <c r="H8" s="12"/>
      <c r="I8" s="12"/>
      <c r="J8" s="8"/>
      <c r="K8" s="13"/>
      <c r="L8" s="14"/>
    </row>
    <row r="9" spans="1:16" s="15" customFormat="1" ht="30" customHeight="1">
      <c r="A9" s="7">
        <v>3</v>
      </c>
      <c r="B9" s="8"/>
      <c r="C9" s="8"/>
      <c r="D9" s="10"/>
      <c r="E9" s="10"/>
      <c r="F9" s="8"/>
      <c r="G9" s="11"/>
      <c r="H9" s="12"/>
      <c r="I9" s="16"/>
      <c r="J9" s="8"/>
      <c r="K9" s="13"/>
      <c r="L9" s="14"/>
    </row>
    <row r="10" spans="1:16">
      <c r="L10" s="5"/>
    </row>
    <row r="11" spans="1:16">
      <c r="L11" s="5"/>
    </row>
    <row r="12" spans="1:16" ht="60" customHeight="1">
      <c r="A12" s="165" t="s">
        <v>14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7"/>
      <c r="L12" s="17"/>
    </row>
    <row r="13" spans="1:16" ht="60" customHeight="1">
      <c r="A13" s="164" t="s">
        <v>176</v>
      </c>
      <c r="B13" s="164"/>
      <c r="C13" s="164"/>
      <c r="D13" s="164"/>
      <c r="E13" s="164"/>
      <c r="F13" s="164"/>
      <c r="G13" s="164"/>
      <c r="H13" s="164"/>
      <c r="I13" s="164"/>
      <c r="J13" s="164"/>
    </row>
  </sheetData>
  <mergeCells count="15">
    <mergeCell ref="A13:J13"/>
    <mergeCell ref="A12:J12"/>
    <mergeCell ref="G1:J1"/>
    <mergeCell ref="K1:L1"/>
    <mergeCell ref="K2:L2"/>
    <mergeCell ref="A3:J3"/>
    <mergeCell ref="A5:A6"/>
    <mergeCell ref="B5:B6"/>
    <mergeCell ref="C5:C6"/>
    <mergeCell ref="D5:D6"/>
    <mergeCell ref="E5:E6"/>
    <mergeCell ref="F5:G5"/>
    <mergeCell ref="H5:H6"/>
    <mergeCell ref="I5:I6"/>
    <mergeCell ref="J5:J6"/>
  </mergeCells>
  <pageMargins left="0.7" right="0.7" top="0.75" bottom="0.75" header="0.3" footer="0.3"/>
  <pageSetup paperSize="9" scale="35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5FA8-35EE-42BC-B198-0FE2ADE45B43}">
  <sheetPr>
    <tabColor rgb="FF92D050"/>
  </sheetPr>
  <dimension ref="A1:O14"/>
  <sheetViews>
    <sheetView view="pageBreakPreview" zoomScaleNormal="100" zoomScaleSheetLayoutView="100" workbookViewId="0">
      <selection activeCell="A12" sqref="A12:J14"/>
    </sheetView>
  </sheetViews>
  <sheetFormatPr defaultColWidth="9.109375" defaultRowHeight="15.6"/>
  <cols>
    <col min="1" max="1" width="8.6640625" style="131" customWidth="1"/>
    <col min="2" max="2" width="13.109375" style="131" customWidth="1"/>
    <col min="3" max="3" width="47.44140625" style="131" customWidth="1"/>
    <col min="4" max="5" width="24.109375" style="131" customWidth="1"/>
    <col min="6" max="6" width="34.88671875" style="131" customWidth="1"/>
    <col min="7" max="7" width="16.6640625" style="131" customWidth="1"/>
    <col min="8" max="10" width="15.6640625" style="131" customWidth="1"/>
    <col min="11" max="14" width="18.6640625" style="131" customWidth="1"/>
    <col min="15" max="15" width="15.6640625" style="131" customWidth="1"/>
    <col min="16" max="20" width="15.6640625" style="132" customWidth="1"/>
    <col min="21" max="16384" width="9.109375" style="132"/>
  </cols>
  <sheetData>
    <row r="1" spans="1:15" ht="81.75" customHeight="1">
      <c r="E1" s="177" t="s">
        <v>15</v>
      </c>
      <c r="F1" s="177"/>
    </row>
    <row r="2" spans="1:15">
      <c r="F2" s="133"/>
    </row>
    <row r="3" spans="1:15" ht="45" customHeight="1">
      <c r="A3" s="178" t="s">
        <v>1163</v>
      </c>
      <c r="B3" s="178"/>
      <c r="C3" s="178"/>
      <c r="D3" s="178"/>
      <c r="E3" s="178"/>
      <c r="F3" s="178"/>
      <c r="G3" s="134"/>
      <c r="H3" s="134"/>
      <c r="I3" s="134"/>
      <c r="J3" s="134"/>
    </row>
    <row r="4" spans="1:15">
      <c r="F4" s="135"/>
    </row>
    <row r="5" spans="1:15" ht="36" customHeight="1">
      <c r="A5" s="179" t="s">
        <v>3</v>
      </c>
      <c r="B5" s="179" t="s">
        <v>16</v>
      </c>
      <c r="C5" s="179" t="s">
        <v>17</v>
      </c>
      <c r="D5" s="179" t="s">
        <v>18</v>
      </c>
      <c r="E5" s="179"/>
      <c r="F5" s="179" t="s">
        <v>19</v>
      </c>
      <c r="K5" s="136"/>
    </row>
    <row r="6" spans="1:15">
      <c r="A6" s="179"/>
      <c r="B6" s="179"/>
      <c r="C6" s="179"/>
      <c r="D6" s="137" t="s">
        <v>20</v>
      </c>
      <c r="E6" s="137" t="s">
        <v>21</v>
      </c>
      <c r="F6" s="179"/>
      <c r="K6" s="136"/>
    </row>
    <row r="7" spans="1:15" ht="27.6">
      <c r="A7" s="174">
        <v>1</v>
      </c>
      <c r="B7" s="175" t="s">
        <v>1178</v>
      </c>
      <c r="C7" s="138" t="s">
        <v>22</v>
      </c>
      <c r="D7" s="139">
        <v>1</v>
      </c>
      <c r="E7" s="58" t="e">
        <f>C7*D7</f>
        <v>#VALUE!</v>
      </c>
      <c r="F7" s="139" t="s">
        <v>23</v>
      </c>
    </row>
    <row r="8" spans="1:15" ht="27.6">
      <c r="A8" s="174"/>
      <c r="B8" s="175"/>
      <c r="C8" s="138" t="s">
        <v>24</v>
      </c>
      <c r="D8" s="139">
        <v>28</v>
      </c>
      <c r="E8" s="139">
        <v>93221715</v>
      </c>
      <c r="F8" s="139" t="s">
        <v>23</v>
      </c>
    </row>
    <row r="9" spans="1:15" ht="27.6">
      <c r="A9" s="174"/>
      <c r="B9" s="175"/>
      <c r="C9" s="138" t="s">
        <v>25</v>
      </c>
      <c r="D9" s="139">
        <v>0</v>
      </c>
      <c r="E9" s="139">
        <v>0</v>
      </c>
      <c r="F9" s="139" t="s">
        <v>23</v>
      </c>
    </row>
    <row r="10" spans="1:15" s="141" customFormat="1" ht="27.6">
      <c r="A10" s="174"/>
      <c r="B10" s="175"/>
      <c r="C10" s="138" t="s">
        <v>26</v>
      </c>
      <c r="D10" s="139">
        <v>45</v>
      </c>
      <c r="E10" s="139">
        <v>2642789472.77</v>
      </c>
      <c r="F10" s="139" t="s">
        <v>23</v>
      </c>
      <c r="G10" s="140"/>
      <c r="H10" s="140"/>
      <c r="I10" s="140"/>
      <c r="J10" s="140"/>
      <c r="K10" s="140"/>
      <c r="L10" s="140"/>
      <c r="M10" s="140"/>
      <c r="N10" s="140"/>
      <c r="O10" s="140"/>
    </row>
    <row r="12" spans="1:15" ht="18">
      <c r="A12" s="176" t="s">
        <v>14</v>
      </c>
      <c r="B12" s="176"/>
      <c r="C12" s="176"/>
      <c r="D12" s="176"/>
      <c r="E12" s="176"/>
      <c r="F12" s="176"/>
      <c r="G12" s="142"/>
      <c r="H12" s="142"/>
      <c r="I12" s="142"/>
      <c r="J12" s="142"/>
      <c r="K12" s="142"/>
      <c r="L12" s="142"/>
      <c r="M12" s="142"/>
      <c r="N12" s="142"/>
    </row>
    <row r="13" spans="1:15">
      <c r="A13" s="176"/>
      <c r="B13" s="176"/>
      <c r="C13" s="176"/>
      <c r="D13" s="176"/>
      <c r="E13" s="176"/>
      <c r="F13" s="176"/>
    </row>
    <row r="14" spans="1:15">
      <c r="A14" s="176"/>
      <c r="B14" s="176"/>
      <c r="C14" s="176"/>
      <c r="D14" s="176"/>
      <c r="E14" s="176"/>
      <c r="F14" s="176"/>
    </row>
  </sheetData>
  <mergeCells count="10">
    <mergeCell ref="A7:A10"/>
    <mergeCell ref="B7:B10"/>
    <mergeCell ref="A12:F14"/>
    <mergeCell ref="E1:F1"/>
    <mergeCell ref="A3:F3"/>
    <mergeCell ref="A5:A6"/>
    <mergeCell ref="B5:B6"/>
    <mergeCell ref="C5:C6"/>
    <mergeCell ref="D5:E5"/>
    <mergeCell ref="F5:F6"/>
  </mergeCells>
  <pageMargins left="0.7" right="0.7" top="0.75" bottom="0.75" header="0.3" footer="0.3"/>
  <pageSetup paperSize="9" scale="57" orientation="portrait" r:id="rId1"/>
  <colBreaks count="1" manualBreakCount="1">
    <brk id="6" max="2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6A88-5243-44DD-8557-9112AA06A8EF}">
  <sheetPr>
    <tabColor rgb="FF92D050"/>
  </sheetPr>
  <dimension ref="A1:O7"/>
  <sheetViews>
    <sheetView view="pageBreakPreview" zoomScaleNormal="100" zoomScaleSheetLayoutView="100" workbookViewId="0">
      <selection activeCell="A13" sqref="A13:J13"/>
    </sheetView>
  </sheetViews>
  <sheetFormatPr defaultColWidth="9.109375" defaultRowHeight="18"/>
  <cols>
    <col min="1" max="1" width="9.6640625" style="143" bestFit="1" customWidth="1"/>
    <col min="2" max="2" width="18.6640625" style="144" customWidth="1"/>
    <col min="3" max="3" width="28.44140625" style="143" customWidth="1"/>
    <col min="4" max="5" width="19.88671875" style="144" customWidth="1"/>
    <col min="6" max="6" width="26.109375" style="144" customWidth="1"/>
    <col min="7" max="7" width="24.109375" style="144" customWidth="1"/>
    <col min="8" max="8" width="17.109375" style="144" customWidth="1"/>
    <col min="9" max="9" width="17.88671875" style="144" customWidth="1"/>
    <col min="10" max="10" width="15.6640625" style="144" customWidth="1"/>
    <col min="11" max="12" width="18.109375" style="144" customWidth="1"/>
    <col min="13" max="13" width="16.6640625" style="143" customWidth="1"/>
    <col min="14" max="15" width="15.6640625" style="143" customWidth="1"/>
    <col min="16" max="19" width="18.6640625" style="143" customWidth="1"/>
    <col min="20" max="25" width="15.6640625" style="143" customWidth="1"/>
    <col min="26" max="16384" width="9.109375" style="143"/>
  </cols>
  <sheetData>
    <row r="1" spans="1:15" ht="117" customHeight="1">
      <c r="I1" s="182" t="s">
        <v>28</v>
      </c>
      <c r="J1" s="182"/>
      <c r="K1" s="182"/>
      <c r="L1" s="182"/>
    </row>
    <row r="2" spans="1:15" ht="66" customHeight="1">
      <c r="A2" s="183" t="s">
        <v>1164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45"/>
      <c r="N2" s="145"/>
      <c r="O2" s="145"/>
    </row>
    <row r="3" spans="1:15">
      <c r="L3" s="135"/>
    </row>
    <row r="4" spans="1:15" ht="42.75" customHeight="1">
      <c r="A4" s="180" t="s">
        <v>3</v>
      </c>
      <c r="B4" s="180" t="s">
        <v>16</v>
      </c>
      <c r="C4" s="180" t="s">
        <v>29</v>
      </c>
      <c r="D4" s="180" t="s">
        <v>30</v>
      </c>
      <c r="E4" s="180" t="s">
        <v>31</v>
      </c>
      <c r="F4" s="180" t="s">
        <v>32</v>
      </c>
      <c r="G4" s="185" t="s">
        <v>8</v>
      </c>
      <c r="H4" s="185"/>
      <c r="I4" s="180" t="s">
        <v>33</v>
      </c>
      <c r="J4" s="180" t="s">
        <v>34</v>
      </c>
      <c r="K4" s="180" t="s">
        <v>35</v>
      </c>
      <c r="L4" s="180" t="s">
        <v>199</v>
      </c>
    </row>
    <row r="5" spans="1:15" ht="81.75" customHeight="1">
      <c r="A5" s="181"/>
      <c r="B5" s="184"/>
      <c r="C5" s="181"/>
      <c r="D5" s="181"/>
      <c r="E5" s="181"/>
      <c r="F5" s="181"/>
      <c r="G5" s="146" t="s">
        <v>12</v>
      </c>
      <c r="H5" s="146" t="s">
        <v>13</v>
      </c>
      <c r="I5" s="181"/>
      <c r="J5" s="181"/>
      <c r="K5" s="181"/>
      <c r="L5" s="181"/>
    </row>
    <row r="6" spans="1:15" ht="27.6">
      <c r="A6" s="60">
        <v>1</v>
      </c>
      <c r="B6" s="36" t="s">
        <v>1179</v>
      </c>
      <c r="C6" s="61" t="s">
        <v>191</v>
      </c>
      <c r="D6" s="35" t="s">
        <v>27</v>
      </c>
      <c r="E6" s="35" t="s">
        <v>63</v>
      </c>
      <c r="F6" s="147" t="s">
        <v>1180</v>
      </c>
      <c r="G6" s="61" t="s">
        <v>1181</v>
      </c>
      <c r="H6" s="148">
        <v>31106872560010</v>
      </c>
      <c r="I6" s="35" t="s">
        <v>185</v>
      </c>
      <c r="J6" s="35">
        <v>4</v>
      </c>
      <c r="K6" s="62">
        <v>1190000</v>
      </c>
      <c r="L6" s="58">
        <f t="shared" ref="L6" si="0">J6*K6</f>
        <v>4760000</v>
      </c>
    </row>
    <row r="7" spans="1:15">
      <c r="L7" s="144">
        <f>SUM(L6:L6)</f>
        <v>4760000</v>
      </c>
    </row>
  </sheetData>
  <mergeCells count="13">
    <mergeCell ref="J4:J5"/>
    <mergeCell ref="K4:K5"/>
    <mergeCell ref="L4:L5"/>
    <mergeCell ref="I1:L1"/>
    <mergeCell ref="A2:L2"/>
    <mergeCell ref="A4:A5"/>
    <mergeCell ref="B4:B5"/>
    <mergeCell ref="C4:C5"/>
    <mergeCell ref="D4:D5"/>
    <mergeCell ref="E4:E5"/>
    <mergeCell ref="F4:F5"/>
    <mergeCell ref="G4:H4"/>
    <mergeCell ref="I4:I5"/>
  </mergeCells>
  <pageMargins left="0.7" right="0.7" top="0.75" bottom="0.75" header="0.3" footer="0.3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0F78-186A-456F-9426-D0F3A3CE26CA}">
  <sheetPr>
    <tabColor rgb="FF92D050"/>
  </sheetPr>
  <dimension ref="A1:Q80"/>
  <sheetViews>
    <sheetView view="pageBreakPreview" topLeftCell="A4" zoomScale="55" zoomScaleNormal="100" zoomScaleSheetLayoutView="55" workbookViewId="0">
      <selection activeCell="I17" sqref="I17"/>
    </sheetView>
  </sheetViews>
  <sheetFormatPr defaultColWidth="9.109375" defaultRowHeight="18"/>
  <cols>
    <col min="1" max="1" width="8.109375" style="149" customWidth="1"/>
    <col min="2" max="2" width="15.44140625" style="150" customWidth="1"/>
    <col min="3" max="3" width="30.33203125" style="151" customWidth="1"/>
    <col min="4" max="4" width="23.44140625" style="150" customWidth="1"/>
    <col min="5" max="5" width="18.109375" style="150" customWidth="1"/>
    <col min="6" max="6" width="28.33203125" style="150" customWidth="1"/>
    <col min="7" max="7" width="33" style="152" customWidth="1"/>
    <col min="8" max="8" width="16" style="152" customWidth="1"/>
    <col min="9" max="9" width="21.109375" style="150" customWidth="1"/>
    <col min="10" max="10" width="16.44140625" style="150" customWidth="1"/>
    <col min="11" max="11" width="27.33203125" style="154" customWidth="1"/>
    <col min="12" max="12" width="22.88671875" style="154" customWidth="1"/>
    <col min="13" max="13" width="16.6640625" style="149" customWidth="1"/>
    <col min="14" max="16" width="15.6640625" style="149" customWidth="1"/>
    <col min="17" max="20" width="18.6640625" style="149" customWidth="1"/>
    <col min="21" max="26" width="15.6640625" style="149" customWidth="1"/>
    <col min="27" max="16384" width="9.109375" style="149"/>
  </cols>
  <sheetData>
    <row r="1" spans="1:17" ht="81" customHeight="1">
      <c r="I1" s="188" t="s">
        <v>36</v>
      </c>
      <c r="J1" s="188"/>
      <c r="K1" s="188"/>
      <c r="L1" s="188"/>
    </row>
    <row r="2" spans="1:17">
      <c r="K2" s="189"/>
      <c r="L2" s="189"/>
    </row>
    <row r="3" spans="1:17" ht="88.5" customHeight="1">
      <c r="A3" s="190" t="s">
        <v>1165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53"/>
      <c r="N3" s="153"/>
      <c r="O3" s="153"/>
      <c r="P3" s="153"/>
    </row>
    <row r="4" spans="1:17">
      <c r="L4" s="155"/>
    </row>
    <row r="5" spans="1:17" ht="51" customHeight="1">
      <c r="A5" s="186" t="s">
        <v>3</v>
      </c>
      <c r="B5" s="186" t="s">
        <v>16</v>
      </c>
      <c r="C5" s="191" t="s">
        <v>29</v>
      </c>
      <c r="D5" s="186" t="s">
        <v>30</v>
      </c>
      <c r="E5" s="186" t="s">
        <v>31</v>
      </c>
      <c r="F5" s="186" t="s">
        <v>32</v>
      </c>
      <c r="G5" s="193" t="s">
        <v>8</v>
      </c>
      <c r="H5" s="193"/>
      <c r="I5" s="186" t="s">
        <v>33</v>
      </c>
      <c r="J5" s="186" t="s">
        <v>34</v>
      </c>
      <c r="K5" s="186" t="s">
        <v>35</v>
      </c>
      <c r="L5" s="186" t="s">
        <v>64</v>
      </c>
      <c r="Q5" s="156"/>
    </row>
    <row r="6" spans="1:17" ht="78" customHeight="1">
      <c r="A6" s="187"/>
      <c r="B6" s="187"/>
      <c r="C6" s="192"/>
      <c r="D6" s="187"/>
      <c r="E6" s="187"/>
      <c r="F6" s="187"/>
      <c r="G6" s="157" t="s">
        <v>12</v>
      </c>
      <c r="H6" s="157" t="s">
        <v>13</v>
      </c>
      <c r="I6" s="187"/>
      <c r="J6" s="187"/>
      <c r="K6" s="187"/>
      <c r="L6" s="187"/>
    </row>
    <row r="7" spans="1:17" ht="27.6">
      <c r="A7" s="35">
        <v>1</v>
      </c>
      <c r="B7" s="36" t="s">
        <v>1182</v>
      </c>
      <c r="C7" s="61" t="s">
        <v>1183</v>
      </c>
      <c r="D7" s="35" t="s">
        <v>27</v>
      </c>
      <c r="E7" s="35" t="s">
        <v>63</v>
      </c>
      <c r="F7" s="147" t="s">
        <v>1184</v>
      </c>
      <c r="G7" s="61" t="s">
        <v>1185</v>
      </c>
      <c r="H7" s="64" t="s">
        <v>1186</v>
      </c>
      <c r="I7" s="35" t="s">
        <v>185</v>
      </c>
      <c r="J7" s="35">
        <v>25</v>
      </c>
      <c r="K7" s="62">
        <v>49800</v>
      </c>
      <c r="L7" s="58">
        <f t="shared" ref="L7:L70" si="0">J7*K7</f>
        <v>1245000</v>
      </c>
    </row>
    <row r="8" spans="1:17" ht="41.4">
      <c r="A8" s="35">
        <v>2</v>
      </c>
      <c r="B8" s="36" t="s">
        <v>1182</v>
      </c>
      <c r="C8" s="61" t="s">
        <v>201</v>
      </c>
      <c r="D8" s="35" t="s">
        <v>27</v>
      </c>
      <c r="E8" s="35" t="s">
        <v>65</v>
      </c>
      <c r="F8" s="147" t="s">
        <v>1187</v>
      </c>
      <c r="G8" s="61" t="s">
        <v>188</v>
      </c>
      <c r="H8" s="148">
        <v>30103770570032</v>
      </c>
      <c r="I8" s="35" t="s">
        <v>184</v>
      </c>
      <c r="J8" s="35">
        <v>1</v>
      </c>
      <c r="K8" s="62">
        <v>1414400</v>
      </c>
      <c r="L8" s="58">
        <f t="shared" si="0"/>
        <v>1414400</v>
      </c>
    </row>
    <row r="9" spans="1:17" ht="27.6">
      <c r="A9" s="35">
        <v>3</v>
      </c>
      <c r="B9" s="36" t="s">
        <v>1182</v>
      </c>
      <c r="C9" s="61" t="s">
        <v>1188</v>
      </c>
      <c r="D9" s="35" t="s">
        <v>27</v>
      </c>
      <c r="E9" s="35" t="s">
        <v>63</v>
      </c>
      <c r="F9" s="147" t="s">
        <v>1189</v>
      </c>
      <c r="G9" s="61" t="s">
        <v>190</v>
      </c>
      <c r="H9" s="64" t="s">
        <v>179</v>
      </c>
      <c r="I9" s="35" t="s">
        <v>184</v>
      </c>
      <c r="J9" s="35">
        <v>7</v>
      </c>
      <c r="K9" s="62">
        <v>320000</v>
      </c>
      <c r="L9" s="58">
        <f t="shared" si="0"/>
        <v>2240000</v>
      </c>
    </row>
    <row r="10" spans="1:17" ht="27.6">
      <c r="A10" s="35">
        <v>4</v>
      </c>
      <c r="B10" s="36" t="s">
        <v>1182</v>
      </c>
      <c r="C10" s="61" t="s">
        <v>189</v>
      </c>
      <c r="D10" s="35" t="s">
        <v>27</v>
      </c>
      <c r="E10" s="35" t="s">
        <v>63</v>
      </c>
      <c r="F10" s="147" t="s">
        <v>1190</v>
      </c>
      <c r="G10" s="61" t="s">
        <v>190</v>
      </c>
      <c r="H10" s="64" t="s">
        <v>179</v>
      </c>
      <c r="I10" s="35" t="s">
        <v>184</v>
      </c>
      <c r="J10" s="35">
        <v>8</v>
      </c>
      <c r="K10" s="62">
        <v>360000</v>
      </c>
      <c r="L10" s="58">
        <f t="shared" si="0"/>
        <v>2880000</v>
      </c>
    </row>
    <row r="11" spans="1:17" ht="27.6">
      <c r="A11" s="35">
        <v>5</v>
      </c>
      <c r="B11" s="36" t="s">
        <v>1182</v>
      </c>
      <c r="C11" s="61" t="s">
        <v>1191</v>
      </c>
      <c r="D11" s="35" t="s">
        <v>27</v>
      </c>
      <c r="E11" s="35" t="s">
        <v>63</v>
      </c>
      <c r="F11" s="147" t="s">
        <v>1192</v>
      </c>
      <c r="G11" s="61" t="s">
        <v>1193</v>
      </c>
      <c r="H11" s="64" t="s">
        <v>1194</v>
      </c>
      <c r="I11" s="35" t="s">
        <v>186</v>
      </c>
      <c r="J11" s="35">
        <v>75</v>
      </c>
      <c r="K11" s="62">
        <v>59472</v>
      </c>
      <c r="L11" s="58">
        <f t="shared" si="0"/>
        <v>4460400</v>
      </c>
    </row>
    <row r="12" spans="1:17" ht="27.6">
      <c r="A12" s="35">
        <v>6</v>
      </c>
      <c r="B12" s="36" t="s">
        <v>1182</v>
      </c>
      <c r="C12" s="61" t="s">
        <v>1195</v>
      </c>
      <c r="D12" s="35" t="s">
        <v>27</v>
      </c>
      <c r="E12" s="35" t="s">
        <v>63</v>
      </c>
      <c r="F12" s="147" t="s">
        <v>1196</v>
      </c>
      <c r="G12" s="61" t="s">
        <v>1197</v>
      </c>
      <c r="H12" s="64" t="s">
        <v>1198</v>
      </c>
      <c r="I12" s="35" t="s">
        <v>1199</v>
      </c>
      <c r="J12" s="35">
        <v>100</v>
      </c>
      <c r="K12" s="62">
        <v>9550</v>
      </c>
      <c r="L12" s="58">
        <f t="shared" si="0"/>
        <v>955000</v>
      </c>
    </row>
    <row r="13" spans="1:17" ht="27.6">
      <c r="A13" s="35">
        <v>7</v>
      </c>
      <c r="B13" s="36" t="s">
        <v>1182</v>
      </c>
      <c r="C13" s="61" t="s">
        <v>1191</v>
      </c>
      <c r="D13" s="35" t="s">
        <v>27</v>
      </c>
      <c r="E13" s="35" t="s">
        <v>63</v>
      </c>
      <c r="F13" s="147" t="s">
        <v>1200</v>
      </c>
      <c r="G13" s="61" t="s">
        <v>1201</v>
      </c>
      <c r="H13" s="64" t="s">
        <v>1202</v>
      </c>
      <c r="I13" s="35" t="s">
        <v>186</v>
      </c>
      <c r="J13" s="35">
        <v>100</v>
      </c>
      <c r="K13" s="62">
        <v>42000</v>
      </c>
      <c r="L13" s="58">
        <f t="shared" si="0"/>
        <v>4200000</v>
      </c>
    </row>
    <row r="14" spans="1:17" ht="27.6">
      <c r="A14" s="35">
        <v>8</v>
      </c>
      <c r="B14" s="36" t="s">
        <v>1182</v>
      </c>
      <c r="C14" s="61" t="s">
        <v>1203</v>
      </c>
      <c r="D14" s="35" t="s">
        <v>27</v>
      </c>
      <c r="E14" s="35" t="s">
        <v>63</v>
      </c>
      <c r="F14" s="147" t="s">
        <v>1204</v>
      </c>
      <c r="G14" s="61" t="s">
        <v>1205</v>
      </c>
      <c r="H14" s="64" t="s">
        <v>1206</v>
      </c>
      <c r="I14" s="35" t="s">
        <v>185</v>
      </c>
      <c r="J14" s="35">
        <v>10</v>
      </c>
      <c r="K14" s="35">
        <v>33900</v>
      </c>
      <c r="L14" s="58">
        <f t="shared" si="0"/>
        <v>339000</v>
      </c>
    </row>
    <row r="15" spans="1:17" ht="27.6">
      <c r="A15" s="35">
        <v>9</v>
      </c>
      <c r="B15" s="36" t="s">
        <v>1182</v>
      </c>
      <c r="C15" s="61" t="s">
        <v>1207</v>
      </c>
      <c r="D15" s="35" t="s">
        <v>27</v>
      </c>
      <c r="E15" s="35" t="s">
        <v>63</v>
      </c>
      <c r="F15" s="147" t="s">
        <v>1208</v>
      </c>
      <c r="G15" s="61" t="s">
        <v>1209</v>
      </c>
      <c r="H15" s="64" t="s">
        <v>1210</v>
      </c>
      <c r="I15" s="35" t="s">
        <v>192</v>
      </c>
      <c r="J15" s="35">
        <v>60</v>
      </c>
      <c r="K15" s="62">
        <v>11172</v>
      </c>
      <c r="L15" s="58">
        <f t="shared" si="0"/>
        <v>670320</v>
      </c>
    </row>
    <row r="16" spans="1:17" ht="27.6">
      <c r="A16" s="35">
        <v>10</v>
      </c>
      <c r="B16" s="36" t="s">
        <v>1182</v>
      </c>
      <c r="C16" s="61" t="s">
        <v>1211</v>
      </c>
      <c r="D16" s="35" t="s">
        <v>27</v>
      </c>
      <c r="E16" s="35" t="s">
        <v>63</v>
      </c>
      <c r="F16" s="147" t="s">
        <v>1212</v>
      </c>
      <c r="G16" s="61" t="s">
        <v>1205</v>
      </c>
      <c r="H16" s="64" t="s">
        <v>1206</v>
      </c>
      <c r="I16" s="35" t="s">
        <v>185</v>
      </c>
      <c r="J16" s="35">
        <v>50</v>
      </c>
      <c r="K16" s="62">
        <v>10000</v>
      </c>
      <c r="L16" s="58">
        <f t="shared" si="0"/>
        <v>500000</v>
      </c>
    </row>
    <row r="17" spans="1:12" ht="27.6">
      <c r="A17" s="35">
        <v>11</v>
      </c>
      <c r="B17" s="36" t="s">
        <v>1182</v>
      </c>
      <c r="C17" s="61" t="s">
        <v>1213</v>
      </c>
      <c r="D17" s="35" t="s">
        <v>27</v>
      </c>
      <c r="E17" s="35" t="s">
        <v>63</v>
      </c>
      <c r="F17" s="147" t="s">
        <v>1214</v>
      </c>
      <c r="G17" s="61" t="s">
        <v>1209</v>
      </c>
      <c r="H17" s="64" t="s">
        <v>1210</v>
      </c>
      <c r="I17" s="35" t="s">
        <v>192</v>
      </c>
      <c r="J17" s="35">
        <v>50</v>
      </c>
      <c r="K17" s="58">
        <v>17808</v>
      </c>
      <c r="L17" s="58">
        <f t="shared" si="0"/>
        <v>890400</v>
      </c>
    </row>
    <row r="18" spans="1:12" ht="41.4">
      <c r="A18" s="35">
        <v>12</v>
      </c>
      <c r="B18" s="36" t="s">
        <v>1182</v>
      </c>
      <c r="C18" s="61" t="s">
        <v>201</v>
      </c>
      <c r="D18" s="35" t="s">
        <v>27</v>
      </c>
      <c r="E18" s="35" t="s">
        <v>65</v>
      </c>
      <c r="F18" s="147" t="s">
        <v>1215</v>
      </c>
      <c r="G18" s="61" t="s">
        <v>206</v>
      </c>
      <c r="H18" s="64" t="s">
        <v>207</v>
      </c>
      <c r="I18" s="35" t="s">
        <v>184</v>
      </c>
      <c r="J18" s="35">
        <v>1</v>
      </c>
      <c r="K18" s="35">
        <v>4709600</v>
      </c>
      <c r="L18" s="58">
        <f t="shared" si="0"/>
        <v>4709600</v>
      </c>
    </row>
    <row r="19" spans="1:12" ht="41.4">
      <c r="A19" s="35">
        <v>13</v>
      </c>
      <c r="B19" s="36" t="s">
        <v>1182</v>
      </c>
      <c r="C19" s="61" t="s">
        <v>201</v>
      </c>
      <c r="D19" s="35" t="s">
        <v>27</v>
      </c>
      <c r="E19" s="35" t="s">
        <v>65</v>
      </c>
      <c r="F19" s="147" t="s">
        <v>1216</v>
      </c>
      <c r="G19" s="61" t="s">
        <v>188</v>
      </c>
      <c r="H19" s="148">
        <v>30103770570032</v>
      </c>
      <c r="I19" s="35" t="s">
        <v>184</v>
      </c>
      <c r="J19" s="35">
        <v>1</v>
      </c>
      <c r="K19" s="35">
        <v>8153150</v>
      </c>
      <c r="L19" s="58">
        <f t="shared" si="0"/>
        <v>8153150</v>
      </c>
    </row>
    <row r="20" spans="1:12" ht="27.6">
      <c r="A20" s="35">
        <v>14</v>
      </c>
      <c r="B20" s="36" t="s">
        <v>1182</v>
      </c>
      <c r="C20" s="61" t="s">
        <v>1217</v>
      </c>
      <c r="D20" s="35" t="s">
        <v>27</v>
      </c>
      <c r="E20" s="35" t="s">
        <v>63</v>
      </c>
      <c r="F20" s="147" t="s">
        <v>1218</v>
      </c>
      <c r="G20" s="61" t="s">
        <v>1219</v>
      </c>
      <c r="H20" s="64" t="s">
        <v>1220</v>
      </c>
      <c r="I20" s="35" t="s">
        <v>185</v>
      </c>
      <c r="J20" s="35">
        <v>50</v>
      </c>
      <c r="K20" s="62">
        <v>8999</v>
      </c>
      <c r="L20" s="58">
        <f t="shared" si="0"/>
        <v>449950</v>
      </c>
    </row>
    <row r="21" spans="1:12" ht="27.6">
      <c r="A21" s="35">
        <v>15</v>
      </c>
      <c r="B21" s="36" t="s">
        <v>1182</v>
      </c>
      <c r="C21" s="61" t="s">
        <v>1221</v>
      </c>
      <c r="D21" s="35" t="s">
        <v>27</v>
      </c>
      <c r="E21" s="35" t="s">
        <v>63</v>
      </c>
      <c r="F21" s="147" t="s">
        <v>1222</v>
      </c>
      <c r="G21" s="61" t="s">
        <v>1223</v>
      </c>
      <c r="H21" s="64" t="s">
        <v>1224</v>
      </c>
      <c r="I21" s="35" t="s">
        <v>186</v>
      </c>
      <c r="J21" s="35">
        <v>25</v>
      </c>
      <c r="K21" s="35">
        <v>111000</v>
      </c>
      <c r="L21" s="58">
        <f t="shared" si="0"/>
        <v>2775000</v>
      </c>
    </row>
    <row r="22" spans="1:12" ht="27.6">
      <c r="A22" s="35">
        <v>16</v>
      </c>
      <c r="B22" s="36" t="s">
        <v>1182</v>
      </c>
      <c r="C22" s="61" t="s">
        <v>1225</v>
      </c>
      <c r="D22" s="35" t="s">
        <v>27</v>
      </c>
      <c r="E22" s="35" t="s">
        <v>63</v>
      </c>
      <c r="F22" s="147" t="s">
        <v>1226</v>
      </c>
      <c r="G22" s="61" t="s">
        <v>1227</v>
      </c>
      <c r="H22" s="148">
        <v>50802005610021</v>
      </c>
      <c r="I22" s="35" t="s">
        <v>185</v>
      </c>
      <c r="J22" s="35">
        <v>2</v>
      </c>
      <c r="K22" s="62">
        <v>544000</v>
      </c>
      <c r="L22" s="58">
        <f t="shared" si="0"/>
        <v>1088000</v>
      </c>
    </row>
    <row r="23" spans="1:12" ht="27.6">
      <c r="A23" s="35">
        <v>17</v>
      </c>
      <c r="B23" s="36" t="s">
        <v>1182</v>
      </c>
      <c r="C23" s="61" t="s">
        <v>1228</v>
      </c>
      <c r="D23" s="35" t="s">
        <v>27</v>
      </c>
      <c r="E23" s="35" t="s">
        <v>63</v>
      </c>
      <c r="F23" s="147" t="s">
        <v>1229</v>
      </c>
      <c r="G23" s="61" t="s">
        <v>1230</v>
      </c>
      <c r="H23" s="64" t="s">
        <v>1231</v>
      </c>
      <c r="I23" s="35" t="s">
        <v>185</v>
      </c>
      <c r="J23" s="35">
        <v>15</v>
      </c>
      <c r="K23" s="35">
        <v>32000</v>
      </c>
      <c r="L23" s="58">
        <f t="shared" si="0"/>
        <v>480000</v>
      </c>
    </row>
    <row r="24" spans="1:12" ht="27.6">
      <c r="A24" s="35">
        <v>18</v>
      </c>
      <c r="B24" s="36" t="s">
        <v>1182</v>
      </c>
      <c r="C24" s="61" t="s">
        <v>1232</v>
      </c>
      <c r="D24" s="35" t="s">
        <v>27</v>
      </c>
      <c r="E24" s="35" t="s">
        <v>63</v>
      </c>
      <c r="F24" s="147" t="s">
        <v>1233</v>
      </c>
      <c r="G24" s="61" t="s">
        <v>1234</v>
      </c>
      <c r="H24" s="64" t="s">
        <v>1235</v>
      </c>
      <c r="I24" s="35" t="s">
        <v>185</v>
      </c>
      <c r="J24" s="35">
        <v>30</v>
      </c>
      <c r="K24" s="35">
        <v>29900</v>
      </c>
      <c r="L24" s="58">
        <f t="shared" si="0"/>
        <v>897000</v>
      </c>
    </row>
    <row r="25" spans="1:12" ht="27.6">
      <c r="A25" s="35">
        <v>19</v>
      </c>
      <c r="B25" s="36" t="s">
        <v>1182</v>
      </c>
      <c r="C25" s="61" t="s">
        <v>191</v>
      </c>
      <c r="D25" s="35" t="s">
        <v>27</v>
      </c>
      <c r="E25" s="35" t="s">
        <v>63</v>
      </c>
      <c r="F25" s="147" t="s">
        <v>1180</v>
      </c>
      <c r="G25" s="61" t="s">
        <v>1181</v>
      </c>
      <c r="H25" s="148">
        <v>31106872560010</v>
      </c>
      <c r="I25" s="35" t="s">
        <v>185</v>
      </c>
      <c r="J25" s="35">
        <v>4</v>
      </c>
      <c r="K25" s="62">
        <v>1190000</v>
      </c>
      <c r="L25" s="58">
        <f t="shared" si="0"/>
        <v>4760000</v>
      </c>
    </row>
    <row r="26" spans="1:12" ht="41.4">
      <c r="A26" s="35">
        <v>20</v>
      </c>
      <c r="B26" s="36" t="s">
        <v>1182</v>
      </c>
      <c r="C26" s="61" t="s">
        <v>201</v>
      </c>
      <c r="D26" s="35" t="s">
        <v>27</v>
      </c>
      <c r="E26" s="35" t="s">
        <v>65</v>
      </c>
      <c r="F26" s="147" t="s">
        <v>1236</v>
      </c>
      <c r="G26" s="61" t="s">
        <v>188</v>
      </c>
      <c r="H26" s="148">
        <v>30103770570032</v>
      </c>
      <c r="I26" s="35" t="s">
        <v>184</v>
      </c>
      <c r="J26" s="35">
        <v>1</v>
      </c>
      <c r="K26" s="62">
        <v>3920000</v>
      </c>
      <c r="L26" s="58">
        <f t="shared" si="0"/>
        <v>3920000</v>
      </c>
    </row>
    <row r="27" spans="1:12" ht="27.6">
      <c r="A27" s="35">
        <v>21</v>
      </c>
      <c r="B27" s="36" t="s">
        <v>1182</v>
      </c>
      <c r="C27" s="61" t="s">
        <v>1237</v>
      </c>
      <c r="D27" s="35" t="s">
        <v>178</v>
      </c>
      <c r="E27" s="35" t="s">
        <v>63</v>
      </c>
      <c r="F27" s="147" t="s">
        <v>1238</v>
      </c>
      <c r="G27" s="61" t="s">
        <v>1239</v>
      </c>
      <c r="H27" s="64" t="s">
        <v>1240</v>
      </c>
      <c r="I27" s="35" t="s">
        <v>192</v>
      </c>
      <c r="J27" s="35">
        <v>3</v>
      </c>
      <c r="K27" s="35">
        <v>379000</v>
      </c>
      <c r="L27" s="58">
        <f t="shared" si="0"/>
        <v>1137000</v>
      </c>
    </row>
    <row r="28" spans="1:12" ht="27.6">
      <c r="A28" s="35">
        <v>22</v>
      </c>
      <c r="B28" s="36" t="s">
        <v>1182</v>
      </c>
      <c r="C28" s="61" t="s">
        <v>1241</v>
      </c>
      <c r="D28" s="35" t="s">
        <v>178</v>
      </c>
      <c r="E28" s="35" t="s">
        <v>63</v>
      </c>
      <c r="F28" s="147" t="s">
        <v>1242</v>
      </c>
      <c r="G28" s="61" t="s">
        <v>1243</v>
      </c>
      <c r="H28" s="64" t="s">
        <v>1244</v>
      </c>
      <c r="I28" s="35" t="s">
        <v>184</v>
      </c>
      <c r="J28" s="35">
        <v>8</v>
      </c>
      <c r="K28" s="35">
        <v>1836000</v>
      </c>
      <c r="L28" s="58">
        <f t="shared" si="0"/>
        <v>14688000</v>
      </c>
    </row>
    <row r="29" spans="1:12" ht="41.4">
      <c r="A29" s="35">
        <v>23</v>
      </c>
      <c r="B29" s="36" t="s">
        <v>1182</v>
      </c>
      <c r="C29" s="61" t="s">
        <v>1245</v>
      </c>
      <c r="D29" s="35" t="s">
        <v>178</v>
      </c>
      <c r="E29" s="35" t="s">
        <v>63</v>
      </c>
      <c r="F29" s="147" t="s">
        <v>1246</v>
      </c>
      <c r="G29" s="61" t="s">
        <v>1243</v>
      </c>
      <c r="H29" s="64" t="s">
        <v>1244</v>
      </c>
      <c r="I29" s="35" t="s">
        <v>184</v>
      </c>
      <c r="J29" s="35">
        <v>8</v>
      </c>
      <c r="K29" s="35">
        <v>1836000</v>
      </c>
      <c r="L29" s="58">
        <f t="shared" si="0"/>
        <v>14688000</v>
      </c>
    </row>
    <row r="30" spans="1:12" ht="41.4">
      <c r="A30" s="35">
        <v>24</v>
      </c>
      <c r="B30" s="36" t="s">
        <v>1182</v>
      </c>
      <c r="C30" s="61" t="s">
        <v>1245</v>
      </c>
      <c r="D30" s="35" t="s">
        <v>178</v>
      </c>
      <c r="E30" s="35" t="s">
        <v>63</v>
      </c>
      <c r="F30" s="147" t="s">
        <v>1247</v>
      </c>
      <c r="G30" s="61" t="s">
        <v>1243</v>
      </c>
      <c r="H30" s="64" t="s">
        <v>1244</v>
      </c>
      <c r="I30" s="35" t="s">
        <v>184</v>
      </c>
      <c r="J30" s="35">
        <v>6</v>
      </c>
      <c r="K30" s="35">
        <v>1836000</v>
      </c>
      <c r="L30" s="58">
        <f t="shared" si="0"/>
        <v>11016000</v>
      </c>
    </row>
    <row r="31" spans="1:12" ht="41.4">
      <c r="A31" s="35">
        <v>25</v>
      </c>
      <c r="B31" s="36" t="s">
        <v>1182</v>
      </c>
      <c r="C31" s="61" t="s">
        <v>1245</v>
      </c>
      <c r="D31" s="35" t="s">
        <v>178</v>
      </c>
      <c r="E31" s="35" t="s">
        <v>63</v>
      </c>
      <c r="F31" s="147" t="s">
        <v>1248</v>
      </c>
      <c r="G31" s="61" t="s">
        <v>1243</v>
      </c>
      <c r="H31" s="64" t="s">
        <v>1244</v>
      </c>
      <c r="I31" s="35" t="s">
        <v>184</v>
      </c>
      <c r="J31" s="35">
        <v>15</v>
      </c>
      <c r="K31" s="35">
        <v>850000</v>
      </c>
      <c r="L31" s="58">
        <f t="shared" si="0"/>
        <v>12750000</v>
      </c>
    </row>
    <row r="32" spans="1:12" ht="41.4">
      <c r="A32" s="35">
        <v>26</v>
      </c>
      <c r="B32" s="36" t="s">
        <v>1182</v>
      </c>
      <c r="C32" s="61" t="s">
        <v>1245</v>
      </c>
      <c r="D32" s="35" t="s">
        <v>178</v>
      </c>
      <c r="E32" s="35" t="s">
        <v>63</v>
      </c>
      <c r="F32" s="147" t="s">
        <v>1249</v>
      </c>
      <c r="G32" s="61" t="s">
        <v>1243</v>
      </c>
      <c r="H32" s="64" t="s">
        <v>1244</v>
      </c>
      <c r="I32" s="35" t="s">
        <v>184</v>
      </c>
      <c r="J32" s="35">
        <v>15</v>
      </c>
      <c r="K32" s="62">
        <v>850000</v>
      </c>
      <c r="L32" s="58">
        <f t="shared" si="0"/>
        <v>12750000</v>
      </c>
    </row>
    <row r="33" spans="1:12" ht="41.4">
      <c r="A33" s="35">
        <v>27</v>
      </c>
      <c r="B33" s="36" t="s">
        <v>1182</v>
      </c>
      <c r="C33" s="61" t="s">
        <v>1245</v>
      </c>
      <c r="D33" s="35" t="s">
        <v>178</v>
      </c>
      <c r="E33" s="35" t="s">
        <v>63</v>
      </c>
      <c r="F33" s="147" t="s">
        <v>1250</v>
      </c>
      <c r="G33" s="61" t="s">
        <v>1243</v>
      </c>
      <c r="H33" s="64" t="s">
        <v>1244</v>
      </c>
      <c r="I33" s="35" t="s">
        <v>184</v>
      </c>
      <c r="J33" s="35">
        <v>8</v>
      </c>
      <c r="K33" s="62">
        <v>1836000</v>
      </c>
      <c r="L33" s="58">
        <f t="shared" si="0"/>
        <v>14688000</v>
      </c>
    </row>
    <row r="34" spans="1:12" ht="41.4">
      <c r="A34" s="35">
        <v>28</v>
      </c>
      <c r="B34" s="36" t="s">
        <v>1182</v>
      </c>
      <c r="C34" s="61" t="s">
        <v>1245</v>
      </c>
      <c r="D34" s="35" t="s">
        <v>178</v>
      </c>
      <c r="E34" s="35" t="s">
        <v>63</v>
      </c>
      <c r="F34" s="147" t="s">
        <v>1251</v>
      </c>
      <c r="G34" s="61" t="s">
        <v>1243</v>
      </c>
      <c r="H34" s="64" t="s">
        <v>1244</v>
      </c>
      <c r="I34" s="35" t="s">
        <v>184</v>
      </c>
      <c r="J34" s="35">
        <v>8</v>
      </c>
      <c r="K34" s="62">
        <v>1836000</v>
      </c>
      <c r="L34" s="58">
        <f t="shared" si="0"/>
        <v>14688000</v>
      </c>
    </row>
    <row r="35" spans="1:12" ht="41.4">
      <c r="A35" s="35">
        <v>29</v>
      </c>
      <c r="B35" s="36" t="s">
        <v>1182</v>
      </c>
      <c r="C35" s="61" t="s">
        <v>1245</v>
      </c>
      <c r="D35" s="35" t="s">
        <v>178</v>
      </c>
      <c r="E35" s="35" t="s">
        <v>63</v>
      </c>
      <c r="F35" s="147" t="s">
        <v>1252</v>
      </c>
      <c r="G35" s="61" t="s">
        <v>1243</v>
      </c>
      <c r="H35" s="64" t="s">
        <v>1244</v>
      </c>
      <c r="I35" s="35" t="s">
        <v>184</v>
      </c>
      <c r="J35" s="35">
        <v>8</v>
      </c>
      <c r="K35" s="62">
        <v>1836000</v>
      </c>
      <c r="L35" s="58">
        <f t="shared" si="0"/>
        <v>14688000</v>
      </c>
    </row>
    <row r="36" spans="1:12" ht="41.4">
      <c r="A36" s="35">
        <v>30</v>
      </c>
      <c r="B36" s="36" t="s">
        <v>1182</v>
      </c>
      <c r="C36" s="61" t="s">
        <v>1245</v>
      </c>
      <c r="D36" s="35" t="s">
        <v>178</v>
      </c>
      <c r="E36" s="35" t="s">
        <v>63</v>
      </c>
      <c r="F36" s="147" t="s">
        <v>1253</v>
      </c>
      <c r="G36" s="61" t="s">
        <v>1243</v>
      </c>
      <c r="H36" s="64" t="s">
        <v>1244</v>
      </c>
      <c r="I36" s="35" t="s">
        <v>184</v>
      </c>
      <c r="J36" s="35">
        <v>8</v>
      </c>
      <c r="K36" s="62">
        <v>1836000</v>
      </c>
      <c r="L36" s="58">
        <f t="shared" si="0"/>
        <v>14688000</v>
      </c>
    </row>
    <row r="37" spans="1:12" ht="41.4">
      <c r="A37" s="35">
        <v>31</v>
      </c>
      <c r="B37" s="36" t="s">
        <v>1182</v>
      </c>
      <c r="C37" s="61" t="s">
        <v>1245</v>
      </c>
      <c r="D37" s="35" t="s">
        <v>178</v>
      </c>
      <c r="E37" s="35" t="s">
        <v>63</v>
      </c>
      <c r="F37" s="147" t="s">
        <v>1254</v>
      </c>
      <c r="G37" s="61" t="s">
        <v>1243</v>
      </c>
      <c r="H37" s="64">
        <v>200441277</v>
      </c>
      <c r="I37" s="35" t="s">
        <v>184</v>
      </c>
      <c r="J37" s="35">
        <v>8</v>
      </c>
      <c r="K37" s="62">
        <v>1836000</v>
      </c>
      <c r="L37" s="58">
        <f t="shared" si="0"/>
        <v>14688000</v>
      </c>
    </row>
    <row r="38" spans="1:12" ht="27.6">
      <c r="A38" s="35">
        <v>32</v>
      </c>
      <c r="B38" s="36" t="s">
        <v>1182</v>
      </c>
      <c r="C38" s="61" t="s">
        <v>1245</v>
      </c>
      <c r="D38" s="35" t="s">
        <v>178</v>
      </c>
      <c r="E38" s="35" t="s">
        <v>63</v>
      </c>
      <c r="F38" s="147" t="s">
        <v>1255</v>
      </c>
      <c r="G38" s="61" t="s">
        <v>1243</v>
      </c>
      <c r="H38" s="64" t="s">
        <v>1244</v>
      </c>
      <c r="I38" s="35" t="s">
        <v>184</v>
      </c>
      <c r="J38" s="35">
        <v>8</v>
      </c>
      <c r="K38" s="62">
        <v>1836000</v>
      </c>
      <c r="L38" s="58">
        <f t="shared" si="0"/>
        <v>14688000</v>
      </c>
    </row>
    <row r="39" spans="1:12" ht="41.4">
      <c r="A39" s="35">
        <v>33</v>
      </c>
      <c r="B39" s="36" t="s">
        <v>1182</v>
      </c>
      <c r="C39" s="61" t="s">
        <v>197</v>
      </c>
      <c r="D39" s="35" t="s">
        <v>178</v>
      </c>
      <c r="E39" s="35" t="s">
        <v>65</v>
      </c>
      <c r="F39" s="147" t="s">
        <v>1256</v>
      </c>
      <c r="G39" s="61" t="s">
        <v>1257</v>
      </c>
      <c r="H39" s="64" t="s">
        <v>1258</v>
      </c>
      <c r="I39" s="35" t="s">
        <v>184</v>
      </c>
      <c r="J39" s="35">
        <v>1</v>
      </c>
      <c r="K39" s="62">
        <v>18600000</v>
      </c>
      <c r="L39" s="58">
        <f t="shared" si="0"/>
        <v>18600000</v>
      </c>
    </row>
    <row r="40" spans="1:12" ht="41.4">
      <c r="A40" s="35">
        <v>34</v>
      </c>
      <c r="B40" s="36" t="s">
        <v>1182</v>
      </c>
      <c r="C40" s="61" t="s">
        <v>197</v>
      </c>
      <c r="D40" s="35" t="s">
        <v>178</v>
      </c>
      <c r="E40" s="35" t="s">
        <v>65</v>
      </c>
      <c r="F40" s="147" t="s">
        <v>1259</v>
      </c>
      <c r="G40" s="61" t="s">
        <v>1260</v>
      </c>
      <c r="H40" s="148">
        <v>31009870100030</v>
      </c>
      <c r="I40" s="35" t="s">
        <v>184</v>
      </c>
      <c r="J40" s="35">
        <v>1</v>
      </c>
      <c r="K40" s="62">
        <v>6200000</v>
      </c>
      <c r="L40" s="58">
        <f t="shared" si="0"/>
        <v>6200000</v>
      </c>
    </row>
    <row r="41" spans="1:12" ht="41.4">
      <c r="A41" s="35">
        <v>35</v>
      </c>
      <c r="B41" s="36" t="s">
        <v>1182</v>
      </c>
      <c r="C41" s="61" t="s">
        <v>197</v>
      </c>
      <c r="D41" s="35" t="s">
        <v>178</v>
      </c>
      <c r="E41" s="35" t="s">
        <v>65</v>
      </c>
      <c r="F41" s="147" t="s">
        <v>1261</v>
      </c>
      <c r="G41" s="61" t="s">
        <v>1262</v>
      </c>
      <c r="H41" s="148">
        <v>30205950190068</v>
      </c>
      <c r="I41" s="35" t="s">
        <v>184</v>
      </c>
      <c r="J41" s="35">
        <v>1</v>
      </c>
      <c r="K41" s="62">
        <v>3860000</v>
      </c>
      <c r="L41" s="58">
        <f t="shared" si="0"/>
        <v>3860000</v>
      </c>
    </row>
    <row r="42" spans="1:12" ht="41.4">
      <c r="A42" s="35">
        <v>36</v>
      </c>
      <c r="B42" s="36" t="s">
        <v>1182</v>
      </c>
      <c r="C42" s="61" t="s">
        <v>208</v>
      </c>
      <c r="D42" s="35" t="s">
        <v>178</v>
      </c>
      <c r="E42" s="35" t="s">
        <v>65</v>
      </c>
      <c r="F42" s="147" t="s">
        <v>1263</v>
      </c>
      <c r="G42" s="61" t="s">
        <v>193</v>
      </c>
      <c r="H42" s="64" t="s">
        <v>181</v>
      </c>
      <c r="I42" s="35" t="s">
        <v>184</v>
      </c>
      <c r="J42" s="35">
        <v>1</v>
      </c>
      <c r="K42" s="62">
        <v>8684964</v>
      </c>
      <c r="L42" s="58">
        <f t="shared" si="0"/>
        <v>8684964</v>
      </c>
    </row>
    <row r="43" spans="1:12" ht="41.4">
      <c r="A43" s="35">
        <v>37</v>
      </c>
      <c r="B43" s="36" t="s">
        <v>1182</v>
      </c>
      <c r="C43" s="61" t="s">
        <v>208</v>
      </c>
      <c r="D43" s="35" t="s">
        <v>178</v>
      </c>
      <c r="E43" s="35" t="s">
        <v>65</v>
      </c>
      <c r="F43" s="147" t="s">
        <v>1264</v>
      </c>
      <c r="G43" s="61" t="s">
        <v>193</v>
      </c>
      <c r="H43" s="64" t="s">
        <v>181</v>
      </c>
      <c r="I43" s="35" t="s">
        <v>184</v>
      </c>
      <c r="J43" s="35">
        <v>1</v>
      </c>
      <c r="K43" s="35">
        <v>27639686</v>
      </c>
      <c r="L43" s="58">
        <f t="shared" si="0"/>
        <v>27639686</v>
      </c>
    </row>
    <row r="44" spans="1:12" ht="41.4">
      <c r="A44" s="35">
        <v>38</v>
      </c>
      <c r="B44" s="36" t="s">
        <v>1182</v>
      </c>
      <c r="C44" s="61" t="s">
        <v>208</v>
      </c>
      <c r="D44" s="35" t="s">
        <v>178</v>
      </c>
      <c r="E44" s="35" t="s">
        <v>65</v>
      </c>
      <c r="F44" s="147" t="s">
        <v>1265</v>
      </c>
      <c r="G44" s="61" t="s">
        <v>193</v>
      </c>
      <c r="H44" s="64" t="s">
        <v>181</v>
      </c>
      <c r="I44" s="35" t="s">
        <v>184</v>
      </c>
      <c r="J44" s="35">
        <v>1</v>
      </c>
      <c r="K44" s="35">
        <v>29605371</v>
      </c>
      <c r="L44" s="58">
        <f t="shared" si="0"/>
        <v>29605371</v>
      </c>
    </row>
    <row r="45" spans="1:12" ht="41.4">
      <c r="A45" s="35">
        <v>39</v>
      </c>
      <c r="B45" s="36" t="s">
        <v>1182</v>
      </c>
      <c r="C45" s="61" t="s">
        <v>208</v>
      </c>
      <c r="D45" s="35" t="s">
        <v>178</v>
      </c>
      <c r="E45" s="35" t="s">
        <v>65</v>
      </c>
      <c r="F45" s="147" t="s">
        <v>1266</v>
      </c>
      <c r="G45" s="61" t="s">
        <v>193</v>
      </c>
      <c r="H45" s="64" t="s">
        <v>181</v>
      </c>
      <c r="I45" s="35" t="s">
        <v>184</v>
      </c>
      <c r="J45" s="35">
        <v>3</v>
      </c>
      <c r="K45" s="62">
        <v>13247072.67</v>
      </c>
      <c r="L45" s="58">
        <f t="shared" si="0"/>
        <v>39741218.009999998</v>
      </c>
    </row>
    <row r="46" spans="1:12" ht="27.6">
      <c r="A46" s="35">
        <v>40</v>
      </c>
      <c r="B46" s="36" t="s">
        <v>1182</v>
      </c>
      <c r="C46" s="61" t="s">
        <v>1267</v>
      </c>
      <c r="D46" s="35" t="s">
        <v>178</v>
      </c>
      <c r="E46" s="35" t="s">
        <v>63</v>
      </c>
      <c r="F46" s="147" t="s">
        <v>1268</v>
      </c>
      <c r="G46" s="61" t="s">
        <v>1269</v>
      </c>
      <c r="H46" s="64" t="s">
        <v>1270</v>
      </c>
      <c r="I46" s="35" t="s">
        <v>185</v>
      </c>
      <c r="J46" s="35">
        <v>180</v>
      </c>
      <c r="K46" s="35">
        <v>11250</v>
      </c>
      <c r="L46" s="58">
        <f t="shared" si="0"/>
        <v>2025000</v>
      </c>
    </row>
    <row r="47" spans="1:12" ht="27.6">
      <c r="A47" s="35">
        <v>41</v>
      </c>
      <c r="B47" s="36" t="s">
        <v>1182</v>
      </c>
      <c r="C47" s="61" t="s">
        <v>1267</v>
      </c>
      <c r="D47" s="35" t="s">
        <v>178</v>
      </c>
      <c r="E47" s="35" t="s">
        <v>63</v>
      </c>
      <c r="F47" s="147" t="s">
        <v>1271</v>
      </c>
      <c r="G47" s="61" t="s">
        <v>1272</v>
      </c>
      <c r="H47" s="64" t="s">
        <v>1273</v>
      </c>
      <c r="I47" s="35" t="s">
        <v>185</v>
      </c>
      <c r="J47" s="35">
        <v>180</v>
      </c>
      <c r="K47" s="35">
        <v>3400</v>
      </c>
      <c r="L47" s="58">
        <f t="shared" si="0"/>
        <v>612000</v>
      </c>
    </row>
    <row r="48" spans="1:12" ht="41.4">
      <c r="A48" s="35">
        <v>42</v>
      </c>
      <c r="B48" s="36" t="s">
        <v>1182</v>
      </c>
      <c r="C48" s="61" t="s">
        <v>1274</v>
      </c>
      <c r="D48" s="35" t="s">
        <v>178</v>
      </c>
      <c r="E48" s="35" t="s">
        <v>65</v>
      </c>
      <c r="F48" s="147" t="s">
        <v>1275</v>
      </c>
      <c r="G48" s="61" t="s">
        <v>1276</v>
      </c>
      <c r="H48" s="64" t="s">
        <v>1277</v>
      </c>
      <c r="I48" s="35" t="s">
        <v>184</v>
      </c>
      <c r="J48" s="35">
        <v>1</v>
      </c>
      <c r="K48" s="35">
        <v>8000000</v>
      </c>
      <c r="L48" s="58">
        <f t="shared" si="0"/>
        <v>8000000</v>
      </c>
    </row>
    <row r="49" spans="1:12" ht="41.4">
      <c r="A49" s="35">
        <v>43</v>
      </c>
      <c r="B49" s="36" t="s">
        <v>1182</v>
      </c>
      <c r="C49" s="61" t="s">
        <v>197</v>
      </c>
      <c r="D49" s="35" t="s">
        <v>178</v>
      </c>
      <c r="E49" s="35" t="s">
        <v>65</v>
      </c>
      <c r="F49" s="147" t="s">
        <v>1278</v>
      </c>
      <c r="G49" s="61" t="s">
        <v>1279</v>
      </c>
      <c r="H49" s="148">
        <v>32910850190031</v>
      </c>
      <c r="I49" s="35" t="s">
        <v>184</v>
      </c>
      <c r="J49" s="35">
        <v>1</v>
      </c>
      <c r="K49" s="35">
        <v>6180000</v>
      </c>
      <c r="L49" s="58">
        <f t="shared" si="0"/>
        <v>6180000</v>
      </c>
    </row>
    <row r="50" spans="1:12" ht="41.4">
      <c r="A50" s="35">
        <v>44</v>
      </c>
      <c r="B50" s="36" t="s">
        <v>1182</v>
      </c>
      <c r="C50" s="61" t="s">
        <v>1280</v>
      </c>
      <c r="D50" s="35" t="s">
        <v>178</v>
      </c>
      <c r="E50" s="35" t="s">
        <v>65</v>
      </c>
      <c r="F50" s="147" t="s">
        <v>1281</v>
      </c>
      <c r="G50" s="61" t="s">
        <v>1282</v>
      </c>
      <c r="H50" s="64" t="s">
        <v>1283</v>
      </c>
      <c r="I50" s="35" t="s">
        <v>184</v>
      </c>
      <c r="J50" s="35">
        <v>5</v>
      </c>
      <c r="K50" s="35">
        <v>121154825.59999999</v>
      </c>
      <c r="L50" s="58">
        <f t="shared" si="0"/>
        <v>605774128</v>
      </c>
    </row>
    <row r="51" spans="1:12" ht="27.6">
      <c r="A51" s="35">
        <v>45</v>
      </c>
      <c r="B51" s="36" t="s">
        <v>1182</v>
      </c>
      <c r="C51" s="61" t="s">
        <v>1284</v>
      </c>
      <c r="D51" s="35" t="s">
        <v>178</v>
      </c>
      <c r="E51" s="35" t="s">
        <v>63</v>
      </c>
      <c r="F51" s="147" t="s">
        <v>1285</v>
      </c>
      <c r="G51" s="61" t="s">
        <v>1286</v>
      </c>
      <c r="H51" s="148">
        <v>30104820210029</v>
      </c>
      <c r="I51" s="35" t="s">
        <v>184</v>
      </c>
      <c r="J51" s="35">
        <v>115</v>
      </c>
      <c r="K51" s="35">
        <v>54996</v>
      </c>
      <c r="L51" s="58">
        <f t="shared" si="0"/>
        <v>6324540</v>
      </c>
    </row>
    <row r="52" spans="1:12" ht="27.6">
      <c r="A52" s="35">
        <v>46</v>
      </c>
      <c r="B52" s="36" t="s">
        <v>1182</v>
      </c>
      <c r="C52" s="61" t="s">
        <v>1287</v>
      </c>
      <c r="D52" s="35" t="s">
        <v>178</v>
      </c>
      <c r="E52" s="35" t="s">
        <v>63</v>
      </c>
      <c r="F52" s="147" t="s">
        <v>1288</v>
      </c>
      <c r="G52" s="61" t="s">
        <v>1289</v>
      </c>
      <c r="H52" s="64" t="s">
        <v>1290</v>
      </c>
      <c r="I52" s="35" t="s">
        <v>184</v>
      </c>
      <c r="J52" s="35">
        <v>1</v>
      </c>
      <c r="K52" s="35">
        <v>12000000.01</v>
      </c>
      <c r="L52" s="58">
        <f t="shared" si="0"/>
        <v>12000000.01</v>
      </c>
    </row>
    <row r="53" spans="1:12" ht="41.4">
      <c r="A53" s="35">
        <v>47</v>
      </c>
      <c r="B53" s="36" t="s">
        <v>1182</v>
      </c>
      <c r="C53" s="61" t="s">
        <v>1291</v>
      </c>
      <c r="D53" s="35" t="s">
        <v>178</v>
      </c>
      <c r="E53" s="35" t="s">
        <v>1292</v>
      </c>
      <c r="F53" s="147" t="s">
        <v>1293</v>
      </c>
      <c r="G53" s="61" t="s">
        <v>1294</v>
      </c>
      <c r="H53" s="64" t="s">
        <v>1295</v>
      </c>
      <c r="I53" s="35" t="s">
        <v>184</v>
      </c>
      <c r="J53" s="35">
        <v>1</v>
      </c>
      <c r="K53" s="35">
        <v>1301310992.75</v>
      </c>
      <c r="L53" s="58">
        <f t="shared" si="0"/>
        <v>1301310992.75</v>
      </c>
    </row>
    <row r="54" spans="1:12" ht="41.4">
      <c r="A54" s="35">
        <v>48</v>
      </c>
      <c r="B54" s="36" t="s">
        <v>1182</v>
      </c>
      <c r="C54" s="61" t="s">
        <v>1296</v>
      </c>
      <c r="D54" s="35" t="s">
        <v>178</v>
      </c>
      <c r="E54" s="35" t="s">
        <v>65</v>
      </c>
      <c r="F54" s="147" t="s">
        <v>1297</v>
      </c>
      <c r="G54" s="61" t="s">
        <v>200</v>
      </c>
      <c r="H54" s="64">
        <v>309519778</v>
      </c>
      <c r="I54" s="35" t="s">
        <v>184</v>
      </c>
      <c r="J54" s="35">
        <v>8</v>
      </c>
      <c r="K54" s="35">
        <v>14494560</v>
      </c>
      <c r="L54" s="58">
        <f t="shared" si="0"/>
        <v>115956480</v>
      </c>
    </row>
    <row r="55" spans="1:12" ht="27.6">
      <c r="A55" s="35">
        <v>49</v>
      </c>
      <c r="B55" s="36" t="s">
        <v>1182</v>
      </c>
      <c r="C55" s="61" t="s">
        <v>1298</v>
      </c>
      <c r="D55" s="35" t="s">
        <v>178</v>
      </c>
      <c r="E55" s="35" t="s">
        <v>63</v>
      </c>
      <c r="F55" s="147" t="s">
        <v>1299</v>
      </c>
      <c r="G55" s="61" t="s">
        <v>1300</v>
      </c>
      <c r="H55" s="148">
        <v>40405922940010</v>
      </c>
      <c r="I55" s="35" t="s">
        <v>184</v>
      </c>
      <c r="J55" s="35">
        <v>1</v>
      </c>
      <c r="K55" s="35">
        <v>3500000</v>
      </c>
      <c r="L55" s="58">
        <f t="shared" si="0"/>
        <v>3500000</v>
      </c>
    </row>
    <row r="56" spans="1:12" ht="41.4">
      <c r="A56" s="35">
        <v>50</v>
      </c>
      <c r="B56" s="36" t="s">
        <v>1182</v>
      </c>
      <c r="C56" s="61" t="s">
        <v>208</v>
      </c>
      <c r="D56" s="35" t="s">
        <v>178</v>
      </c>
      <c r="E56" s="35" t="s">
        <v>65</v>
      </c>
      <c r="F56" s="147" t="s">
        <v>1301</v>
      </c>
      <c r="G56" s="61" t="s">
        <v>193</v>
      </c>
      <c r="H56" s="64" t="s">
        <v>181</v>
      </c>
      <c r="I56" s="35" t="s">
        <v>184</v>
      </c>
      <c r="J56" s="35">
        <v>2</v>
      </c>
      <c r="K56" s="35">
        <v>4234800</v>
      </c>
      <c r="L56" s="58">
        <f t="shared" si="0"/>
        <v>8469600</v>
      </c>
    </row>
    <row r="57" spans="1:12" ht="41.4">
      <c r="A57" s="35">
        <v>51</v>
      </c>
      <c r="B57" s="36" t="s">
        <v>1182</v>
      </c>
      <c r="C57" s="61" t="s">
        <v>209</v>
      </c>
      <c r="D57" s="35" t="s">
        <v>178</v>
      </c>
      <c r="E57" s="35" t="s">
        <v>65</v>
      </c>
      <c r="F57" s="147" t="s">
        <v>1302</v>
      </c>
      <c r="G57" s="61" t="s">
        <v>196</v>
      </c>
      <c r="H57" s="64" t="s">
        <v>187</v>
      </c>
      <c r="I57" s="35" t="s">
        <v>185</v>
      </c>
      <c r="J57" s="35">
        <v>10000</v>
      </c>
      <c r="K57" s="35">
        <v>5600</v>
      </c>
      <c r="L57" s="58">
        <f t="shared" si="0"/>
        <v>56000000</v>
      </c>
    </row>
    <row r="58" spans="1:12" ht="55.2">
      <c r="A58" s="35">
        <v>52</v>
      </c>
      <c r="B58" s="36" t="s">
        <v>1182</v>
      </c>
      <c r="C58" s="61" t="s">
        <v>1303</v>
      </c>
      <c r="D58" s="35" t="s">
        <v>178</v>
      </c>
      <c r="E58" s="35" t="s">
        <v>66</v>
      </c>
      <c r="F58" s="147" t="s">
        <v>1304</v>
      </c>
      <c r="G58" s="61" t="s">
        <v>1305</v>
      </c>
      <c r="H58" s="64" t="s">
        <v>1306</v>
      </c>
      <c r="I58" s="35" t="s">
        <v>185</v>
      </c>
      <c r="J58" s="35">
        <v>2500</v>
      </c>
      <c r="K58" s="35">
        <v>6720</v>
      </c>
      <c r="L58" s="58">
        <f t="shared" si="0"/>
        <v>16800000</v>
      </c>
    </row>
    <row r="59" spans="1:12" ht="55.2">
      <c r="A59" s="35">
        <v>53</v>
      </c>
      <c r="B59" s="36" t="s">
        <v>1182</v>
      </c>
      <c r="C59" s="61" t="s">
        <v>1303</v>
      </c>
      <c r="D59" s="35" t="s">
        <v>178</v>
      </c>
      <c r="E59" s="35" t="s">
        <v>66</v>
      </c>
      <c r="F59" s="147" t="s">
        <v>1307</v>
      </c>
      <c r="G59" s="61" t="s">
        <v>1305</v>
      </c>
      <c r="H59" s="64" t="s">
        <v>1306</v>
      </c>
      <c r="I59" s="35" t="s">
        <v>185</v>
      </c>
      <c r="J59" s="35">
        <v>2500</v>
      </c>
      <c r="K59" s="35">
        <v>15680</v>
      </c>
      <c r="L59" s="58">
        <f t="shared" si="0"/>
        <v>39200000</v>
      </c>
    </row>
    <row r="60" spans="1:12" ht="27.6">
      <c r="A60" s="35">
        <v>54</v>
      </c>
      <c r="B60" s="36" t="s">
        <v>1182</v>
      </c>
      <c r="C60" s="61" t="s">
        <v>1308</v>
      </c>
      <c r="D60" s="35" t="s">
        <v>178</v>
      </c>
      <c r="E60" s="35" t="s">
        <v>63</v>
      </c>
      <c r="F60" s="147" t="s">
        <v>1309</v>
      </c>
      <c r="G60" s="61" t="s">
        <v>1310</v>
      </c>
      <c r="H60" s="64" t="s">
        <v>1311</v>
      </c>
      <c r="I60" s="35" t="s">
        <v>185</v>
      </c>
      <c r="J60" s="35">
        <v>1</v>
      </c>
      <c r="K60" s="35">
        <v>650000</v>
      </c>
      <c r="L60" s="58">
        <f t="shared" si="0"/>
        <v>650000</v>
      </c>
    </row>
    <row r="61" spans="1:12" ht="41.4">
      <c r="A61" s="35">
        <v>55</v>
      </c>
      <c r="B61" s="36" t="s">
        <v>1182</v>
      </c>
      <c r="C61" s="61" t="s">
        <v>1312</v>
      </c>
      <c r="D61" s="35" t="s">
        <v>178</v>
      </c>
      <c r="E61" s="35" t="s">
        <v>65</v>
      </c>
      <c r="F61" s="147" t="s">
        <v>1313</v>
      </c>
      <c r="G61" s="61" t="s">
        <v>1314</v>
      </c>
      <c r="H61" s="148">
        <v>31312690140015</v>
      </c>
      <c r="I61" s="35" t="s">
        <v>184</v>
      </c>
      <c r="J61" s="35">
        <v>100</v>
      </c>
      <c r="K61" s="35">
        <v>450000</v>
      </c>
      <c r="L61" s="58">
        <f t="shared" si="0"/>
        <v>45000000</v>
      </c>
    </row>
    <row r="62" spans="1:12" ht="55.2">
      <c r="A62" s="35">
        <v>56</v>
      </c>
      <c r="B62" s="36" t="s">
        <v>1182</v>
      </c>
      <c r="C62" s="61" t="s">
        <v>1315</v>
      </c>
      <c r="D62" s="35" t="s">
        <v>178</v>
      </c>
      <c r="E62" s="35" t="s">
        <v>66</v>
      </c>
      <c r="F62" s="147" t="s">
        <v>1316</v>
      </c>
      <c r="G62" s="61" t="s">
        <v>1317</v>
      </c>
      <c r="H62" s="64" t="s">
        <v>1318</v>
      </c>
      <c r="I62" s="35" t="s">
        <v>184</v>
      </c>
      <c r="J62" s="35">
        <v>5</v>
      </c>
      <c r="K62" s="35">
        <v>3950000</v>
      </c>
      <c r="L62" s="58">
        <f t="shared" si="0"/>
        <v>19750000</v>
      </c>
    </row>
    <row r="63" spans="1:12" ht="41.4">
      <c r="A63" s="35">
        <v>57</v>
      </c>
      <c r="B63" s="36" t="s">
        <v>1182</v>
      </c>
      <c r="C63" s="61" t="s">
        <v>208</v>
      </c>
      <c r="D63" s="35" t="s">
        <v>178</v>
      </c>
      <c r="E63" s="35" t="s">
        <v>65</v>
      </c>
      <c r="F63" s="147" t="s">
        <v>1319</v>
      </c>
      <c r="G63" s="61" t="s">
        <v>193</v>
      </c>
      <c r="H63" s="64" t="s">
        <v>181</v>
      </c>
      <c r="I63" s="35" t="s">
        <v>184</v>
      </c>
      <c r="J63" s="35">
        <v>2</v>
      </c>
      <c r="K63" s="35">
        <v>4805656</v>
      </c>
      <c r="L63" s="58">
        <f t="shared" si="0"/>
        <v>9611312</v>
      </c>
    </row>
    <row r="64" spans="1:12" ht="27.6">
      <c r="A64" s="35">
        <v>58</v>
      </c>
      <c r="B64" s="36" t="s">
        <v>1182</v>
      </c>
      <c r="C64" s="61" t="s">
        <v>1320</v>
      </c>
      <c r="D64" s="35" t="s">
        <v>178</v>
      </c>
      <c r="E64" s="35" t="s">
        <v>63</v>
      </c>
      <c r="F64" s="147" t="s">
        <v>1321</v>
      </c>
      <c r="G64" s="61" t="s">
        <v>1322</v>
      </c>
      <c r="H64" s="148">
        <v>31604890251421</v>
      </c>
      <c r="I64" s="35" t="s">
        <v>1323</v>
      </c>
      <c r="J64" s="35">
        <v>1</v>
      </c>
      <c r="K64" s="35">
        <v>12000000</v>
      </c>
      <c r="L64" s="58">
        <f t="shared" si="0"/>
        <v>12000000</v>
      </c>
    </row>
    <row r="65" spans="1:12" ht="27.6">
      <c r="A65" s="35">
        <v>59</v>
      </c>
      <c r="B65" s="36" t="s">
        <v>1182</v>
      </c>
      <c r="C65" s="61" t="s">
        <v>1324</v>
      </c>
      <c r="D65" s="35" t="s">
        <v>178</v>
      </c>
      <c r="E65" s="35" t="s">
        <v>63</v>
      </c>
      <c r="F65" s="147" t="s">
        <v>1325</v>
      </c>
      <c r="G65" s="61" t="s">
        <v>1326</v>
      </c>
      <c r="H65" s="64" t="s">
        <v>1327</v>
      </c>
      <c r="I65" s="35" t="s">
        <v>185</v>
      </c>
      <c r="J65" s="35">
        <v>15</v>
      </c>
      <c r="K65" s="35">
        <v>84123</v>
      </c>
      <c r="L65" s="58">
        <f t="shared" si="0"/>
        <v>1261845</v>
      </c>
    </row>
    <row r="66" spans="1:12" ht="27.6">
      <c r="A66" s="35">
        <v>60</v>
      </c>
      <c r="B66" s="36" t="s">
        <v>1182</v>
      </c>
      <c r="C66" s="61" t="s">
        <v>1328</v>
      </c>
      <c r="D66" s="35" t="s">
        <v>178</v>
      </c>
      <c r="E66" s="35" t="s">
        <v>63</v>
      </c>
      <c r="F66" s="147" t="s">
        <v>1329</v>
      </c>
      <c r="G66" s="61" t="s">
        <v>1330</v>
      </c>
      <c r="H66" s="64" t="s">
        <v>1331</v>
      </c>
      <c r="I66" s="35" t="s">
        <v>192</v>
      </c>
      <c r="J66" s="35">
        <v>50</v>
      </c>
      <c r="K66" s="35">
        <v>10200</v>
      </c>
      <c r="L66" s="58">
        <f t="shared" si="0"/>
        <v>510000</v>
      </c>
    </row>
    <row r="67" spans="1:12" ht="41.4">
      <c r="A67" s="35">
        <v>61</v>
      </c>
      <c r="B67" s="36" t="s">
        <v>1182</v>
      </c>
      <c r="C67" s="61" t="s">
        <v>197</v>
      </c>
      <c r="D67" s="35" t="s">
        <v>178</v>
      </c>
      <c r="E67" s="35" t="s">
        <v>65</v>
      </c>
      <c r="F67" s="147" t="s">
        <v>1332</v>
      </c>
      <c r="G67" s="61" t="s">
        <v>1333</v>
      </c>
      <c r="H67" s="64" t="s">
        <v>1334</v>
      </c>
      <c r="I67" s="35" t="s">
        <v>184</v>
      </c>
      <c r="J67" s="35">
        <v>1</v>
      </c>
      <c r="K67" s="35">
        <v>38425000</v>
      </c>
      <c r="L67" s="58">
        <f t="shared" si="0"/>
        <v>38425000</v>
      </c>
    </row>
    <row r="68" spans="1:12" ht="27.6">
      <c r="A68" s="35">
        <v>62</v>
      </c>
      <c r="B68" s="36" t="s">
        <v>1182</v>
      </c>
      <c r="C68" s="61" t="s">
        <v>1335</v>
      </c>
      <c r="D68" s="35" t="s">
        <v>178</v>
      </c>
      <c r="E68" s="35" t="s">
        <v>63</v>
      </c>
      <c r="F68" s="147" t="s">
        <v>1336</v>
      </c>
      <c r="G68" s="61" t="s">
        <v>1337</v>
      </c>
      <c r="H68" s="64" t="s">
        <v>1338</v>
      </c>
      <c r="I68" s="35" t="s">
        <v>184</v>
      </c>
      <c r="J68" s="35">
        <v>1</v>
      </c>
      <c r="K68" s="35">
        <v>6450000</v>
      </c>
      <c r="L68" s="58">
        <f t="shared" si="0"/>
        <v>6450000</v>
      </c>
    </row>
    <row r="69" spans="1:12" ht="27.6">
      <c r="A69" s="35">
        <v>63</v>
      </c>
      <c r="B69" s="36" t="s">
        <v>1182</v>
      </c>
      <c r="C69" s="61" t="s">
        <v>1298</v>
      </c>
      <c r="D69" s="35" t="s">
        <v>178</v>
      </c>
      <c r="E69" s="35" t="s">
        <v>63</v>
      </c>
      <c r="F69" s="147" t="s">
        <v>1339</v>
      </c>
      <c r="G69" s="61" t="s">
        <v>210</v>
      </c>
      <c r="H69" s="148">
        <v>40603721800029</v>
      </c>
      <c r="I69" s="35" t="s">
        <v>184</v>
      </c>
      <c r="J69" s="35">
        <v>1</v>
      </c>
      <c r="K69" s="35">
        <v>3500000</v>
      </c>
      <c r="L69" s="58">
        <f t="shared" si="0"/>
        <v>3500000</v>
      </c>
    </row>
    <row r="70" spans="1:12" ht="27.6">
      <c r="A70" s="35">
        <v>64</v>
      </c>
      <c r="B70" s="36" t="s">
        <v>1182</v>
      </c>
      <c r="C70" s="61" t="s">
        <v>1340</v>
      </c>
      <c r="D70" s="35" t="s">
        <v>178</v>
      </c>
      <c r="E70" s="35" t="s">
        <v>63</v>
      </c>
      <c r="F70" s="147" t="s">
        <v>1341</v>
      </c>
      <c r="G70" s="61" t="s">
        <v>194</v>
      </c>
      <c r="H70" s="64" t="s">
        <v>180</v>
      </c>
      <c r="I70" s="35" t="s">
        <v>1342</v>
      </c>
      <c r="J70" s="35">
        <v>120</v>
      </c>
      <c r="K70" s="35">
        <v>11200</v>
      </c>
      <c r="L70" s="58">
        <f t="shared" si="0"/>
        <v>1344000</v>
      </c>
    </row>
    <row r="71" spans="1:12" ht="27.6">
      <c r="A71" s="35">
        <v>65</v>
      </c>
      <c r="B71" s="36" t="s">
        <v>1182</v>
      </c>
      <c r="C71" s="61" t="s">
        <v>1343</v>
      </c>
      <c r="D71" s="35" t="s">
        <v>178</v>
      </c>
      <c r="E71" s="35" t="s">
        <v>63</v>
      </c>
      <c r="F71" s="147" t="s">
        <v>1344</v>
      </c>
      <c r="G71" s="61" t="s">
        <v>202</v>
      </c>
      <c r="H71" s="64" t="s">
        <v>203</v>
      </c>
      <c r="I71" s="35" t="s">
        <v>185</v>
      </c>
      <c r="J71" s="35">
        <v>4</v>
      </c>
      <c r="K71" s="35">
        <v>1380000</v>
      </c>
      <c r="L71" s="58">
        <f t="shared" ref="L71:L80" si="1">J71*K71</f>
        <v>5520000</v>
      </c>
    </row>
    <row r="72" spans="1:12" ht="27.6">
      <c r="A72" s="35">
        <v>66</v>
      </c>
      <c r="B72" s="36" t="s">
        <v>1182</v>
      </c>
      <c r="C72" s="61" t="s">
        <v>1237</v>
      </c>
      <c r="D72" s="35" t="s">
        <v>178</v>
      </c>
      <c r="E72" s="35" t="s">
        <v>63</v>
      </c>
      <c r="F72" s="147" t="s">
        <v>1345</v>
      </c>
      <c r="G72" s="61" t="s">
        <v>1346</v>
      </c>
      <c r="H72" s="148">
        <v>51904006020018</v>
      </c>
      <c r="I72" s="35" t="s">
        <v>192</v>
      </c>
      <c r="J72" s="35">
        <v>2</v>
      </c>
      <c r="K72" s="35">
        <v>398500</v>
      </c>
      <c r="L72" s="58">
        <f t="shared" si="1"/>
        <v>797000</v>
      </c>
    </row>
    <row r="73" spans="1:12" ht="27.6">
      <c r="A73" s="35">
        <v>67</v>
      </c>
      <c r="B73" s="36" t="s">
        <v>1182</v>
      </c>
      <c r="C73" s="61" t="s">
        <v>1347</v>
      </c>
      <c r="D73" s="35" t="s">
        <v>178</v>
      </c>
      <c r="E73" s="35" t="s">
        <v>63</v>
      </c>
      <c r="F73" s="147" t="s">
        <v>1348</v>
      </c>
      <c r="G73" s="61" t="s">
        <v>204</v>
      </c>
      <c r="H73" s="64" t="s">
        <v>205</v>
      </c>
      <c r="I73" s="35" t="s">
        <v>185</v>
      </c>
      <c r="J73" s="35">
        <v>20</v>
      </c>
      <c r="K73" s="35">
        <v>35000</v>
      </c>
      <c r="L73" s="58">
        <f t="shared" si="1"/>
        <v>700000</v>
      </c>
    </row>
    <row r="74" spans="1:12" ht="27.6">
      <c r="A74" s="35">
        <v>68</v>
      </c>
      <c r="B74" s="36" t="s">
        <v>1182</v>
      </c>
      <c r="C74" s="61" t="s">
        <v>1349</v>
      </c>
      <c r="D74" s="35" t="s">
        <v>178</v>
      </c>
      <c r="E74" s="35" t="s">
        <v>63</v>
      </c>
      <c r="F74" s="147" t="s">
        <v>1350</v>
      </c>
      <c r="G74" s="61" t="s">
        <v>204</v>
      </c>
      <c r="H74" s="64" t="s">
        <v>205</v>
      </c>
      <c r="I74" s="35" t="s">
        <v>185</v>
      </c>
      <c r="J74" s="35">
        <v>20</v>
      </c>
      <c r="K74" s="35">
        <v>28000</v>
      </c>
      <c r="L74" s="58">
        <f t="shared" si="1"/>
        <v>560000</v>
      </c>
    </row>
    <row r="75" spans="1:12" ht="41.4">
      <c r="A75" s="35">
        <v>69</v>
      </c>
      <c r="B75" s="36" t="s">
        <v>1182</v>
      </c>
      <c r="C75" s="61" t="s">
        <v>208</v>
      </c>
      <c r="D75" s="35" t="s">
        <v>178</v>
      </c>
      <c r="E75" s="35" t="s">
        <v>65</v>
      </c>
      <c r="F75" s="147" t="s">
        <v>1351</v>
      </c>
      <c r="G75" s="61" t="s">
        <v>193</v>
      </c>
      <c r="H75" s="64" t="s">
        <v>181</v>
      </c>
      <c r="I75" s="35" t="s">
        <v>184</v>
      </c>
      <c r="J75" s="35">
        <v>4</v>
      </c>
      <c r="K75" s="35">
        <v>15763634</v>
      </c>
      <c r="L75" s="58">
        <f t="shared" si="1"/>
        <v>63054536</v>
      </c>
    </row>
    <row r="76" spans="1:12" ht="27.6">
      <c r="A76" s="35">
        <v>70</v>
      </c>
      <c r="B76" s="36" t="s">
        <v>1182</v>
      </c>
      <c r="C76" s="61" t="s">
        <v>1352</v>
      </c>
      <c r="D76" s="35" t="s">
        <v>178</v>
      </c>
      <c r="E76" s="35" t="s">
        <v>63</v>
      </c>
      <c r="F76" s="147" t="s">
        <v>1353</v>
      </c>
      <c r="G76" s="61" t="s">
        <v>1354</v>
      </c>
      <c r="H76" s="64" t="s">
        <v>1355</v>
      </c>
      <c r="I76" s="35" t="s">
        <v>184</v>
      </c>
      <c r="J76" s="35">
        <v>50</v>
      </c>
      <c r="K76" s="35">
        <v>54000</v>
      </c>
      <c r="L76" s="58">
        <f t="shared" si="1"/>
        <v>2700000</v>
      </c>
    </row>
    <row r="77" spans="1:12" ht="69">
      <c r="A77" s="35">
        <v>71</v>
      </c>
      <c r="B77" s="36" t="s">
        <v>1182</v>
      </c>
      <c r="C77" s="61" t="s">
        <v>1356</v>
      </c>
      <c r="D77" s="35" t="s">
        <v>178</v>
      </c>
      <c r="E77" s="35" t="s">
        <v>66</v>
      </c>
      <c r="F77" s="147" t="s">
        <v>1357</v>
      </c>
      <c r="G77" s="61" t="s">
        <v>1358</v>
      </c>
      <c r="H77" s="64" t="s">
        <v>1359</v>
      </c>
      <c r="I77" s="35" t="s">
        <v>184</v>
      </c>
      <c r="J77" s="35">
        <v>1</v>
      </c>
      <c r="K77" s="35">
        <v>1297000</v>
      </c>
      <c r="L77" s="58">
        <f t="shared" si="1"/>
        <v>1297000</v>
      </c>
    </row>
    <row r="78" spans="1:12" ht="41.4">
      <c r="A78" s="35">
        <v>72</v>
      </c>
      <c r="B78" s="36" t="s">
        <v>1182</v>
      </c>
      <c r="C78" s="61" t="s">
        <v>208</v>
      </c>
      <c r="D78" s="35" t="s">
        <v>178</v>
      </c>
      <c r="E78" s="35" t="s">
        <v>65</v>
      </c>
      <c r="F78" s="147" t="s">
        <v>1360</v>
      </c>
      <c r="G78" s="61" t="s">
        <v>193</v>
      </c>
      <c r="H78" s="64" t="s">
        <v>181</v>
      </c>
      <c r="I78" s="35" t="s">
        <v>184</v>
      </c>
      <c r="J78" s="35">
        <v>1</v>
      </c>
      <c r="K78" s="35">
        <v>5817495</v>
      </c>
      <c r="L78" s="58">
        <f t="shared" si="1"/>
        <v>5817495</v>
      </c>
    </row>
    <row r="79" spans="1:12" ht="27.6">
      <c r="A79" s="35">
        <v>73</v>
      </c>
      <c r="B79" s="36" t="s">
        <v>1182</v>
      </c>
      <c r="C79" s="61" t="s">
        <v>1361</v>
      </c>
      <c r="D79" s="35" t="s">
        <v>178</v>
      </c>
      <c r="E79" s="35" t="s">
        <v>63</v>
      </c>
      <c r="F79" s="147" t="s">
        <v>1362</v>
      </c>
      <c r="G79" s="61" t="s">
        <v>194</v>
      </c>
      <c r="H79" s="64" t="s">
        <v>180</v>
      </c>
      <c r="I79" s="35" t="s">
        <v>192</v>
      </c>
      <c r="J79" s="35">
        <v>240</v>
      </c>
      <c r="K79" s="35">
        <v>2520</v>
      </c>
      <c r="L79" s="58">
        <f t="shared" si="1"/>
        <v>604800</v>
      </c>
    </row>
    <row r="80" spans="1:12" ht="27.6">
      <c r="A80" s="35">
        <v>74</v>
      </c>
      <c r="B80" s="36" t="s">
        <v>1182</v>
      </c>
      <c r="C80" s="61" t="s">
        <v>1363</v>
      </c>
      <c r="D80" s="35" t="s">
        <v>178</v>
      </c>
      <c r="E80" s="35" t="s">
        <v>63</v>
      </c>
      <c r="F80" s="147" t="s">
        <v>1364</v>
      </c>
      <c r="G80" s="61" t="s">
        <v>195</v>
      </c>
      <c r="H80" s="64" t="s">
        <v>182</v>
      </c>
      <c r="I80" s="35" t="s">
        <v>192</v>
      </c>
      <c r="J80" s="35">
        <v>150</v>
      </c>
      <c r="K80" s="35">
        <v>17000</v>
      </c>
      <c r="L80" s="58">
        <f t="shared" si="1"/>
        <v>2550000</v>
      </c>
    </row>
  </sheetData>
  <autoFilter ref="A6:Q81" xr:uid="{00000000-0009-0000-0000-000004000000}"/>
  <mergeCells count="14">
    <mergeCell ref="I5:I6"/>
    <mergeCell ref="J5:J6"/>
    <mergeCell ref="K5:K6"/>
    <mergeCell ref="L5:L6"/>
    <mergeCell ref="I1:L1"/>
    <mergeCell ref="K2:L2"/>
    <mergeCell ref="A3:L3"/>
    <mergeCell ref="A5:A6"/>
    <mergeCell ref="B5:B6"/>
    <mergeCell ref="C5:C6"/>
    <mergeCell ref="D5:D6"/>
    <mergeCell ref="E5:E6"/>
    <mergeCell ref="F5:F6"/>
    <mergeCell ref="G5:H5"/>
  </mergeCells>
  <pageMargins left="0.7" right="0.7" top="0.75" bottom="0.75" header="0.3" footer="0.3"/>
  <pageSetup paperSize="9" scale="3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11"/>
  <sheetViews>
    <sheetView view="pageBreakPreview" zoomScale="115" zoomScaleNormal="100" zoomScaleSheetLayoutView="115" workbookViewId="0">
      <selection activeCell="C16" sqref="C16"/>
    </sheetView>
  </sheetViews>
  <sheetFormatPr defaultColWidth="9.109375" defaultRowHeight="18"/>
  <cols>
    <col min="1" max="1" width="8.109375" style="1" customWidth="1"/>
    <col min="2" max="2" width="14.33203125" style="2" customWidth="1"/>
    <col min="3" max="3" width="48.88671875" style="1" customWidth="1"/>
    <col min="4" max="4" width="24.88671875" style="2" customWidth="1"/>
    <col min="5" max="5" width="22.109375" style="2" customWidth="1"/>
    <col min="6" max="7" width="18.5546875" style="2" customWidth="1"/>
    <col min="8" max="8" width="21.6640625" style="2" customWidth="1"/>
    <col min="9" max="9" width="16.6640625" style="1" customWidth="1"/>
    <col min="10" max="12" width="15.6640625" style="1" customWidth="1"/>
    <col min="13" max="16" width="18.6640625" style="1" customWidth="1"/>
    <col min="17" max="22" width="15.6640625" style="1" customWidth="1"/>
    <col min="23" max="16384" width="9.109375" style="1"/>
  </cols>
  <sheetData>
    <row r="1" spans="1:13" ht="78.75" customHeight="1">
      <c r="F1" s="166" t="s">
        <v>37</v>
      </c>
      <c r="G1" s="166"/>
      <c r="H1" s="166"/>
    </row>
    <row r="2" spans="1:13">
      <c r="H2" s="21"/>
    </row>
    <row r="3" spans="1:13" ht="74.25" customHeight="1">
      <c r="A3" s="168" t="s">
        <v>1166</v>
      </c>
      <c r="B3" s="168"/>
      <c r="C3" s="168"/>
      <c r="D3" s="168"/>
      <c r="E3" s="168"/>
      <c r="F3" s="168"/>
      <c r="G3" s="168"/>
      <c r="H3" s="168"/>
      <c r="I3" s="4"/>
      <c r="J3" s="4"/>
      <c r="K3" s="4"/>
      <c r="L3" s="4"/>
    </row>
    <row r="4" spans="1:13">
      <c r="H4" s="5"/>
    </row>
    <row r="5" spans="1:13" ht="39" customHeight="1">
      <c r="A5" s="195" t="s">
        <v>3</v>
      </c>
      <c r="B5" s="195" t="s">
        <v>16</v>
      </c>
      <c r="C5" s="195" t="s">
        <v>38</v>
      </c>
      <c r="D5" s="195" t="s">
        <v>30</v>
      </c>
      <c r="E5" s="195" t="s">
        <v>31</v>
      </c>
      <c r="F5" s="173" t="s">
        <v>8</v>
      </c>
      <c r="G5" s="173"/>
      <c r="H5" s="195" t="s">
        <v>39</v>
      </c>
      <c r="M5" s="15"/>
    </row>
    <row r="6" spans="1:13" ht="53.25" customHeight="1">
      <c r="A6" s="196"/>
      <c r="B6" s="196"/>
      <c r="C6" s="196"/>
      <c r="D6" s="196"/>
      <c r="E6" s="196"/>
      <c r="F6" s="6" t="s">
        <v>12</v>
      </c>
      <c r="G6" s="6" t="s">
        <v>13</v>
      </c>
      <c r="H6" s="196"/>
    </row>
    <row r="7" spans="1:13">
      <c r="A7" s="19">
        <v>1</v>
      </c>
      <c r="B7" s="19"/>
      <c r="C7" s="20"/>
      <c r="D7" s="19"/>
      <c r="E7" s="19"/>
      <c r="F7" s="19"/>
      <c r="G7" s="19"/>
      <c r="H7" s="19"/>
    </row>
    <row r="9" spans="1:13" ht="66" customHeight="1">
      <c r="B9" s="165" t="s">
        <v>14</v>
      </c>
      <c r="C9" s="165"/>
      <c r="D9" s="165"/>
      <c r="E9" s="165"/>
      <c r="F9" s="165"/>
      <c r="G9" s="165"/>
      <c r="H9" s="165"/>
    </row>
    <row r="11" spans="1:13" ht="51" customHeight="1">
      <c r="B11" s="194" t="s">
        <v>177</v>
      </c>
      <c r="C11" s="194"/>
      <c r="D11" s="194"/>
      <c r="E11" s="194"/>
      <c r="F11" s="194"/>
      <c r="G11" s="194"/>
      <c r="H11" s="194"/>
    </row>
  </sheetData>
  <mergeCells count="11">
    <mergeCell ref="B9:H9"/>
    <mergeCell ref="B11:H11"/>
    <mergeCell ref="F1:H1"/>
    <mergeCell ref="A3:H3"/>
    <mergeCell ref="A5:A6"/>
    <mergeCell ref="B5:B6"/>
    <mergeCell ref="C5:C6"/>
    <mergeCell ref="D5:D6"/>
    <mergeCell ref="E5:E6"/>
    <mergeCell ref="F5:G5"/>
    <mergeCell ref="H5:H6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27"/>
  <sheetViews>
    <sheetView view="pageBreakPreview" zoomScale="85" zoomScaleNormal="100" zoomScaleSheetLayoutView="85" workbookViewId="0">
      <selection activeCell="E4" sqref="E4:E5"/>
    </sheetView>
  </sheetViews>
  <sheetFormatPr defaultColWidth="9.109375" defaultRowHeight="13.8"/>
  <cols>
    <col min="1" max="1" width="9.109375" style="22"/>
    <col min="2" max="2" width="35" style="23" customWidth="1"/>
    <col min="3" max="3" width="12.88671875" style="23" customWidth="1"/>
    <col min="4" max="5" width="12.88671875" style="24" customWidth="1"/>
    <col min="6" max="6" width="17.33203125" style="25" customWidth="1"/>
    <col min="7" max="7" width="17.109375" style="25" customWidth="1"/>
    <col min="8" max="10" width="15" style="25" customWidth="1"/>
    <col min="11" max="11" width="16.109375" style="25" customWidth="1"/>
    <col min="12" max="16384" width="9.109375" style="25"/>
  </cols>
  <sheetData>
    <row r="1" spans="1:11" ht="73.5" customHeight="1">
      <c r="H1" s="199" t="s">
        <v>40</v>
      </c>
      <c r="I1" s="200"/>
      <c r="J1" s="200"/>
      <c r="K1" s="200"/>
    </row>
    <row r="2" spans="1:11" ht="70.2" customHeight="1">
      <c r="A2" s="201" t="s">
        <v>1167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>
      <c r="K3" s="26"/>
    </row>
    <row r="4" spans="1:11" s="18" customFormat="1" ht="33" customHeight="1">
      <c r="A4" s="197" t="s">
        <v>3</v>
      </c>
      <c r="B4" s="197" t="s">
        <v>41</v>
      </c>
      <c r="C4" s="197" t="s">
        <v>42</v>
      </c>
      <c r="D4" s="197" t="s">
        <v>43</v>
      </c>
      <c r="E4" s="197" t="s">
        <v>44</v>
      </c>
      <c r="F4" s="202" t="s">
        <v>45</v>
      </c>
      <c r="G4" s="203"/>
      <c r="H4" s="197" t="s">
        <v>46</v>
      </c>
      <c r="I4" s="197" t="s">
        <v>47</v>
      </c>
      <c r="J4" s="197" t="s">
        <v>48</v>
      </c>
      <c r="K4" s="197" t="s">
        <v>49</v>
      </c>
    </row>
    <row r="5" spans="1:11" s="18" customFormat="1" ht="105.75" customHeight="1">
      <c r="A5" s="198"/>
      <c r="B5" s="198"/>
      <c r="C5" s="198"/>
      <c r="D5" s="198"/>
      <c r="E5" s="198"/>
      <c r="F5" s="27" t="s">
        <v>50</v>
      </c>
      <c r="G5" s="27" t="s">
        <v>51</v>
      </c>
      <c r="H5" s="198"/>
      <c r="I5" s="198"/>
      <c r="J5" s="198"/>
      <c r="K5" s="198"/>
    </row>
    <row r="6" spans="1:11" ht="19.5" customHeight="1">
      <c r="A6" s="28"/>
      <c r="B6" s="29" t="s">
        <v>52</v>
      </c>
      <c r="C6" s="30"/>
      <c r="D6" s="31"/>
      <c r="E6" s="31"/>
      <c r="F6" s="32"/>
      <c r="G6" s="32"/>
      <c r="H6" s="32"/>
      <c r="I6" s="32"/>
      <c r="J6" s="32"/>
      <c r="K6" s="32"/>
    </row>
    <row r="7" spans="1:11" ht="19.5" customHeight="1">
      <c r="A7" s="28"/>
      <c r="B7" s="29"/>
      <c r="C7" s="30"/>
      <c r="D7" s="31"/>
      <c r="E7" s="31"/>
      <c r="F7" s="32"/>
      <c r="G7" s="32"/>
      <c r="H7" s="32"/>
      <c r="I7" s="32"/>
      <c r="J7" s="32"/>
      <c r="K7" s="32"/>
    </row>
    <row r="8" spans="1:11" ht="19.5" customHeight="1">
      <c r="A8" s="28"/>
      <c r="B8" s="29"/>
      <c r="C8" s="30"/>
      <c r="D8" s="31"/>
      <c r="E8" s="31"/>
      <c r="F8" s="32"/>
      <c r="G8" s="32"/>
      <c r="H8" s="32"/>
      <c r="I8" s="32"/>
      <c r="J8" s="32"/>
      <c r="K8" s="32"/>
    </row>
    <row r="9" spans="1:11" ht="19.5" customHeight="1">
      <c r="A9" s="28" t="s">
        <v>53</v>
      </c>
      <c r="B9" s="29" t="s">
        <v>54</v>
      </c>
      <c r="C9" s="30"/>
      <c r="D9" s="31"/>
      <c r="E9" s="31"/>
      <c r="F9" s="32"/>
      <c r="G9" s="32"/>
      <c r="H9" s="32"/>
      <c r="I9" s="32"/>
      <c r="J9" s="32"/>
      <c r="K9" s="32"/>
    </row>
    <row r="10" spans="1:11" ht="19.5" customHeight="1">
      <c r="A10" s="28"/>
      <c r="B10" s="29"/>
      <c r="C10" s="30"/>
      <c r="D10" s="31"/>
      <c r="E10" s="31"/>
      <c r="F10" s="32"/>
      <c r="G10" s="32"/>
      <c r="H10" s="32"/>
      <c r="I10" s="32"/>
      <c r="J10" s="32"/>
      <c r="K10" s="32"/>
    </row>
    <row r="11" spans="1:11" ht="19.5" customHeight="1">
      <c r="A11" s="28"/>
      <c r="B11" s="29"/>
      <c r="C11" s="30"/>
      <c r="D11" s="31"/>
      <c r="E11" s="31"/>
      <c r="F11" s="32"/>
      <c r="G11" s="32"/>
      <c r="H11" s="32"/>
      <c r="I11" s="32"/>
      <c r="J11" s="32"/>
      <c r="K11" s="32"/>
    </row>
    <row r="12" spans="1:11" ht="19.5" customHeight="1">
      <c r="A12" s="28" t="s">
        <v>55</v>
      </c>
      <c r="B12" s="29" t="s">
        <v>56</v>
      </c>
      <c r="C12" s="30"/>
      <c r="D12" s="31"/>
      <c r="E12" s="31"/>
      <c r="F12" s="32"/>
      <c r="G12" s="32"/>
      <c r="H12" s="32"/>
      <c r="I12" s="32"/>
      <c r="J12" s="32"/>
      <c r="K12" s="32"/>
    </row>
    <row r="13" spans="1:11" ht="19.5" customHeight="1">
      <c r="A13" s="28"/>
      <c r="B13" s="29"/>
      <c r="C13" s="30"/>
      <c r="D13" s="31"/>
      <c r="E13" s="31"/>
      <c r="F13" s="32"/>
      <c r="G13" s="32"/>
      <c r="H13" s="32"/>
      <c r="I13" s="32"/>
      <c r="J13" s="32"/>
      <c r="K13" s="32"/>
    </row>
    <row r="14" spans="1:11" ht="19.5" customHeight="1">
      <c r="A14" s="28"/>
      <c r="B14" s="29"/>
      <c r="C14" s="30"/>
      <c r="D14" s="31"/>
      <c r="E14" s="31"/>
      <c r="F14" s="32"/>
      <c r="G14" s="32"/>
      <c r="H14" s="32"/>
      <c r="I14" s="32"/>
      <c r="J14" s="32"/>
      <c r="K14" s="32"/>
    </row>
    <row r="15" spans="1:11" ht="30" customHeight="1">
      <c r="A15" s="28" t="s">
        <v>57</v>
      </c>
      <c r="B15" s="29" t="s">
        <v>58</v>
      </c>
      <c r="C15" s="30"/>
      <c r="D15" s="31"/>
      <c r="E15" s="31"/>
      <c r="F15" s="32"/>
      <c r="G15" s="32"/>
      <c r="H15" s="32"/>
      <c r="I15" s="32"/>
      <c r="J15" s="32"/>
      <c r="K15" s="32"/>
    </row>
    <row r="16" spans="1:11" ht="19.5" customHeight="1">
      <c r="A16" s="28"/>
      <c r="B16" s="29"/>
      <c r="C16" s="30"/>
      <c r="D16" s="31"/>
      <c r="E16" s="31"/>
      <c r="F16" s="32"/>
      <c r="G16" s="32"/>
      <c r="H16" s="32"/>
      <c r="I16" s="32"/>
      <c r="J16" s="32"/>
      <c r="K16" s="32"/>
    </row>
    <row r="17" spans="1:11" ht="19.5" customHeight="1">
      <c r="A17" s="28"/>
      <c r="B17" s="29"/>
      <c r="C17" s="30"/>
      <c r="D17" s="31"/>
      <c r="E17" s="31"/>
      <c r="F17" s="32"/>
      <c r="G17" s="32"/>
      <c r="H17" s="32"/>
      <c r="I17" s="32"/>
      <c r="J17" s="32"/>
      <c r="K17" s="32"/>
    </row>
    <row r="18" spans="1:11" ht="19.5" customHeight="1">
      <c r="A18" s="28" t="s">
        <v>59</v>
      </c>
      <c r="B18" s="29" t="s">
        <v>60</v>
      </c>
      <c r="C18" s="30"/>
      <c r="D18" s="31"/>
      <c r="E18" s="31"/>
      <c r="F18" s="32"/>
      <c r="G18" s="32"/>
      <c r="H18" s="32"/>
      <c r="I18" s="32"/>
      <c r="J18" s="32"/>
      <c r="K18" s="32"/>
    </row>
    <row r="19" spans="1:11" ht="19.5" customHeight="1">
      <c r="A19" s="28"/>
      <c r="B19" s="29"/>
      <c r="C19" s="30"/>
      <c r="D19" s="31"/>
      <c r="E19" s="31"/>
      <c r="F19" s="32"/>
      <c r="G19" s="32"/>
      <c r="H19" s="32"/>
      <c r="I19" s="32"/>
      <c r="J19" s="32"/>
      <c r="K19" s="32"/>
    </row>
    <row r="20" spans="1:11" ht="19.5" customHeight="1">
      <c r="A20" s="28"/>
      <c r="B20" s="29"/>
      <c r="C20" s="30"/>
      <c r="D20" s="31"/>
      <c r="E20" s="31"/>
      <c r="F20" s="32"/>
      <c r="G20" s="32"/>
      <c r="H20" s="32"/>
      <c r="I20" s="32"/>
      <c r="J20" s="32"/>
      <c r="K20" s="32"/>
    </row>
    <row r="21" spans="1:11" ht="19.5" customHeight="1">
      <c r="A21" s="28" t="s">
        <v>61</v>
      </c>
      <c r="B21" s="29" t="s">
        <v>62</v>
      </c>
      <c r="C21" s="30"/>
      <c r="D21" s="31"/>
      <c r="E21" s="31"/>
      <c r="F21" s="32"/>
      <c r="G21" s="32"/>
      <c r="H21" s="32"/>
      <c r="I21" s="32"/>
      <c r="J21" s="32"/>
      <c r="K21" s="32"/>
    </row>
    <row r="22" spans="1:11" ht="19.5" customHeight="1">
      <c r="A22" s="33"/>
      <c r="B22" s="29"/>
      <c r="C22" s="30"/>
      <c r="D22" s="31"/>
      <c r="E22" s="31"/>
      <c r="F22" s="32"/>
      <c r="G22" s="32"/>
      <c r="H22" s="32"/>
      <c r="I22" s="32"/>
      <c r="J22" s="32"/>
      <c r="K22" s="32"/>
    </row>
    <row r="23" spans="1:11" ht="19.5" customHeight="1">
      <c r="A23" s="33"/>
      <c r="B23" s="30"/>
      <c r="C23" s="30"/>
      <c r="D23" s="34"/>
      <c r="E23" s="34"/>
      <c r="F23" s="32"/>
      <c r="G23" s="32"/>
      <c r="H23" s="32"/>
      <c r="I23" s="32"/>
      <c r="J23" s="32"/>
      <c r="K23" s="32"/>
    </row>
    <row r="26" spans="1:11">
      <c r="B26" s="37" t="s">
        <v>67</v>
      </c>
      <c r="C26" s="37"/>
      <c r="D26" s="38"/>
      <c r="E26" s="38"/>
      <c r="F26" s="39"/>
      <c r="G26" s="39"/>
    </row>
    <row r="27" spans="1:11">
      <c r="B27" s="37" t="s">
        <v>68</v>
      </c>
      <c r="C27" s="37"/>
      <c r="D27" s="38"/>
      <c r="E27" s="38"/>
      <c r="F27" s="39"/>
      <c r="G27" s="39"/>
    </row>
  </sheetData>
  <mergeCells count="12">
    <mergeCell ref="J4:J5"/>
    <mergeCell ref="K4:K5"/>
    <mergeCell ref="H1:K1"/>
    <mergeCell ref="A2:K2"/>
    <mergeCell ref="A4:A5"/>
    <mergeCell ref="B4:B5"/>
    <mergeCell ref="C4:C5"/>
    <mergeCell ref="D4:D5"/>
    <mergeCell ref="E4:E5"/>
    <mergeCell ref="F4:G4"/>
    <mergeCell ref="H4:H5"/>
    <mergeCell ref="I4:I5"/>
  </mergeCells>
  <pageMargins left="0.32" right="0.17" top="0.45" bottom="0.28000000000000003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110E3-E14B-403C-B9E3-137A4F544727}">
  <sheetPr>
    <tabColor rgb="FF92D050"/>
  </sheetPr>
  <dimension ref="A1:J44"/>
  <sheetViews>
    <sheetView view="pageBreakPreview" topLeftCell="A22" zoomScaleNormal="115" zoomScaleSheetLayoutView="100" workbookViewId="0">
      <selection activeCell="I28" sqref="I28"/>
    </sheetView>
  </sheetViews>
  <sheetFormatPr defaultColWidth="9.109375" defaultRowHeight="14.4"/>
  <cols>
    <col min="1" max="1" width="8.109375" style="48" customWidth="1"/>
    <col min="2" max="2" width="12.88671875" style="48" customWidth="1"/>
    <col min="3" max="3" width="14.6640625" style="48" customWidth="1"/>
    <col min="4" max="4" width="11" style="48" customWidth="1"/>
    <col min="5" max="5" width="12.33203125" style="48" customWidth="1"/>
    <col min="6" max="6" width="13.6640625" style="48" customWidth="1"/>
    <col min="7" max="7" width="13.88671875" style="48" customWidth="1"/>
    <col min="8" max="8" width="12.88671875" style="48" customWidth="1"/>
    <col min="9" max="9" width="14.44140625" style="48" customWidth="1"/>
    <col min="10" max="10" width="9.109375" style="48" customWidth="1"/>
    <col min="11" max="16384" width="9.109375" style="48"/>
  </cols>
  <sheetData>
    <row r="1" spans="1:9" ht="48" customHeight="1">
      <c r="A1" s="215" t="s">
        <v>88</v>
      </c>
      <c r="B1" s="215"/>
      <c r="C1" s="215"/>
      <c r="D1" s="215"/>
      <c r="E1" s="215"/>
      <c r="F1" s="215"/>
      <c r="G1" s="215"/>
      <c r="H1" s="215"/>
      <c r="I1" s="215"/>
    </row>
    <row r="2" spans="1:9" ht="15.6">
      <c r="A2" s="216" t="s">
        <v>89</v>
      </c>
      <c r="B2" s="216"/>
      <c r="C2" s="216"/>
      <c r="D2" s="216"/>
      <c r="E2" s="216"/>
      <c r="F2" s="216"/>
      <c r="G2" s="216"/>
      <c r="H2" s="216"/>
      <c r="I2" s="216"/>
    </row>
    <row r="3" spans="1:9">
      <c r="E3" s="49">
        <v>45931</v>
      </c>
      <c r="F3" s="50" t="s">
        <v>90</v>
      </c>
    </row>
    <row r="4" spans="1:9" ht="15.75" customHeight="1"/>
    <row r="5" spans="1:9" ht="29.25" customHeight="1">
      <c r="A5" s="209" t="s">
        <v>91</v>
      </c>
      <c r="B5" s="209"/>
      <c r="C5" s="209"/>
      <c r="D5" s="209"/>
      <c r="E5" s="207" t="s">
        <v>0</v>
      </c>
      <c r="F5" s="207"/>
      <c r="G5" s="207"/>
      <c r="H5" s="207"/>
      <c r="I5" s="208"/>
    </row>
    <row r="6" spans="1:9" ht="29.25" customHeight="1">
      <c r="A6" s="206" t="s">
        <v>16</v>
      </c>
      <c r="B6" s="207"/>
      <c r="C6" s="207"/>
      <c r="D6" s="208"/>
      <c r="E6" s="206" t="s">
        <v>92</v>
      </c>
      <c r="F6" s="207"/>
      <c r="G6" s="207"/>
      <c r="H6" s="207"/>
      <c r="I6" s="208"/>
    </row>
    <row r="7" spans="1:9" ht="29.25" customHeight="1">
      <c r="A7" s="206" t="s">
        <v>93</v>
      </c>
      <c r="B7" s="207"/>
      <c r="C7" s="207"/>
      <c r="D7" s="208"/>
      <c r="E7" s="206" t="s">
        <v>94</v>
      </c>
      <c r="F7" s="207"/>
      <c r="G7" s="207"/>
      <c r="H7" s="207"/>
      <c r="I7" s="208"/>
    </row>
    <row r="8" spans="1:9" ht="29.25" customHeight="1">
      <c r="A8" s="206" t="s">
        <v>95</v>
      </c>
      <c r="B8" s="207"/>
      <c r="C8" s="207"/>
      <c r="D8" s="208"/>
      <c r="E8" s="51" t="s">
        <v>96</v>
      </c>
      <c r="F8" s="52" t="s">
        <v>97</v>
      </c>
      <c r="G8" s="53" t="s">
        <v>98</v>
      </c>
      <c r="H8" s="52" t="s">
        <v>99</v>
      </c>
      <c r="I8" s="54" t="s">
        <v>100</v>
      </c>
    </row>
    <row r="9" spans="1:9" ht="29.25" customHeight="1">
      <c r="A9" s="209" t="s">
        <v>101</v>
      </c>
      <c r="B9" s="209"/>
      <c r="C9" s="209"/>
      <c r="D9" s="209"/>
      <c r="E9" s="210" t="s">
        <v>1</v>
      </c>
      <c r="F9" s="211"/>
      <c r="G9" s="211"/>
      <c r="H9" s="211"/>
      <c r="I9" s="212"/>
    </row>
    <row r="10" spans="1:9" ht="29.25" customHeight="1">
      <c r="A10" s="206" t="s">
        <v>102</v>
      </c>
      <c r="B10" s="207"/>
      <c r="C10" s="207"/>
      <c r="D10" s="208"/>
      <c r="E10" s="206" t="s">
        <v>103</v>
      </c>
      <c r="F10" s="207"/>
      <c r="G10" s="207"/>
      <c r="H10" s="207"/>
      <c r="I10" s="208"/>
    </row>
    <row r="11" spans="1:9">
      <c r="A11" s="50"/>
      <c r="B11" s="50"/>
      <c r="C11" s="50"/>
      <c r="D11" s="50"/>
      <c r="E11" s="50"/>
      <c r="F11" s="50"/>
      <c r="G11" s="50"/>
      <c r="H11" s="50"/>
      <c r="I11" s="55" t="s">
        <v>104</v>
      </c>
    </row>
    <row r="12" spans="1:9" ht="31.5" customHeight="1">
      <c r="A12" s="213" t="s">
        <v>105</v>
      </c>
      <c r="B12" s="213"/>
      <c r="C12" s="213"/>
      <c r="D12" s="213"/>
      <c r="E12" s="213" t="s">
        <v>106</v>
      </c>
      <c r="F12" s="214" t="s">
        <v>107</v>
      </c>
      <c r="G12" s="214"/>
      <c r="H12" s="214" t="s">
        <v>108</v>
      </c>
      <c r="I12" s="214"/>
    </row>
    <row r="13" spans="1:9" ht="33" customHeight="1">
      <c r="A13" s="213"/>
      <c r="B13" s="213"/>
      <c r="C13" s="213"/>
      <c r="D13" s="213"/>
      <c r="E13" s="213"/>
      <c r="F13" s="103" t="s">
        <v>109</v>
      </c>
      <c r="G13" s="103" t="s">
        <v>110</v>
      </c>
      <c r="H13" s="103" t="s">
        <v>111</v>
      </c>
      <c r="I13" s="103" t="s">
        <v>112</v>
      </c>
    </row>
    <row r="14" spans="1:9">
      <c r="A14" s="214">
        <v>1</v>
      </c>
      <c r="B14" s="214"/>
      <c r="C14" s="214"/>
      <c r="D14" s="214"/>
      <c r="E14" s="103">
        <v>2</v>
      </c>
      <c r="F14" s="103">
        <v>3</v>
      </c>
      <c r="G14" s="103">
        <v>4</v>
      </c>
      <c r="H14" s="103">
        <v>5</v>
      </c>
      <c r="I14" s="103">
        <v>6</v>
      </c>
    </row>
    <row r="15" spans="1:9" ht="23.25" customHeight="1">
      <c r="A15" s="103">
        <v>1</v>
      </c>
      <c r="B15" s="204" t="s">
        <v>113</v>
      </c>
      <c r="C15" s="205"/>
      <c r="D15" s="205"/>
      <c r="E15" s="102" t="s">
        <v>114</v>
      </c>
      <c r="F15" s="56">
        <v>0</v>
      </c>
      <c r="G15" s="56">
        <v>1</v>
      </c>
      <c r="H15" s="56">
        <v>0</v>
      </c>
      <c r="I15" s="56">
        <v>0</v>
      </c>
    </row>
    <row r="16" spans="1:9" ht="26.25" customHeight="1">
      <c r="A16" s="103">
        <v>2</v>
      </c>
      <c r="B16" s="204" t="s">
        <v>115</v>
      </c>
      <c r="C16" s="205"/>
      <c r="D16" s="205"/>
      <c r="E16" s="102" t="s">
        <v>116</v>
      </c>
      <c r="F16" s="56">
        <v>0</v>
      </c>
      <c r="G16" s="56">
        <v>1</v>
      </c>
      <c r="H16" s="56">
        <v>0</v>
      </c>
      <c r="I16" s="56">
        <v>0</v>
      </c>
    </row>
    <row r="17" spans="1:10" ht="26.25" customHeight="1">
      <c r="A17" s="103">
        <v>3</v>
      </c>
      <c r="B17" s="204" t="s">
        <v>117</v>
      </c>
      <c r="C17" s="205"/>
      <c r="D17" s="205"/>
      <c r="E17" s="102" t="s">
        <v>118</v>
      </c>
      <c r="F17" s="56">
        <v>0</v>
      </c>
      <c r="G17" s="56">
        <v>0</v>
      </c>
      <c r="H17" s="56">
        <v>0</v>
      </c>
      <c r="I17" s="56">
        <v>0</v>
      </c>
    </row>
    <row r="18" spans="1:10" ht="26.25" customHeight="1">
      <c r="A18" s="103">
        <v>4</v>
      </c>
      <c r="B18" s="204" t="s">
        <v>119</v>
      </c>
      <c r="C18" s="205"/>
      <c r="D18" s="205"/>
      <c r="E18" s="102" t="s">
        <v>120</v>
      </c>
      <c r="F18" s="56">
        <v>0</v>
      </c>
      <c r="G18" s="56">
        <v>165.25</v>
      </c>
      <c r="H18" s="56">
        <v>0</v>
      </c>
      <c r="I18" s="56">
        <v>0</v>
      </c>
    </row>
    <row r="19" spans="1:10" ht="30" customHeight="1">
      <c r="A19" s="103">
        <v>5</v>
      </c>
      <c r="B19" s="204" t="s">
        <v>121</v>
      </c>
      <c r="C19" s="205"/>
      <c r="D19" s="205"/>
      <c r="E19" s="102" t="s">
        <v>122</v>
      </c>
      <c r="F19" s="56">
        <v>0</v>
      </c>
      <c r="G19" s="56">
        <v>127</v>
      </c>
      <c r="H19" s="56">
        <v>0</v>
      </c>
      <c r="I19" s="56">
        <v>0</v>
      </c>
    </row>
    <row r="20" spans="1:10" ht="29.4" customHeight="1">
      <c r="A20" s="103">
        <v>6</v>
      </c>
      <c r="B20" s="204" t="s">
        <v>123</v>
      </c>
      <c r="C20" s="205"/>
      <c r="D20" s="205"/>
      <c r="E20" s="102" t="s">
        <v>124</v>
      </c>
      <c r="F20" s="56">
        <v>0</v>
      </c>
      <c r="G20" s="56">
        <v>0</v>
      </c>
      <c r="H20" s="56">
        <v>0</v>
      </c>
      <c r="I20" s="56">
        <v>0</v>
      </c>
    </row>
    <row r="21" spans="1:10" ht="25.95" customHeight="1">
      <c r="A21" s="103">
        <v>7</v>
      </c>
      <c r="B21" s="204" t="s">
        <v>125</v>
      </c>
      <c r="C21" s="205"/>
      <c r="D21" s="205"/>
      <c r="E21" s="102" t="s">
        <v>126</v>
      </c>
      <c r="F21" s="56">
        <v>0</v>
      </c>
      <c r="G21" s="56">
        <v>0</v>
      </c>
      <c r="H21" s="56">
        <v>0</v>
      </c>
      <c r="I21" s="56">
        <v>0</v>
      </c>
    </row>
    <row r="22" spans="1:10" ht="25.2" customHeight="1">
      <c r="A22" s="103">
        <v>8</v>
      </c>
      <c r="B22" s="204" t="s">
        <v>127</v>
      </c>
      <c r="C22" s="205"/>
      <c r="D22" s="205"/>
      <c r="E22" s="102" t="s">
        <v>128</v>
      </c>
      <c r="F22" s="56">
        <v>0</v>
      </c>
      <c r="G22" s="56">
        <v>38.25</v>
      </c>
      <c r="H22" s="56">
        <v>0</v>
      </c>
      <c r="I22" s="56">
        <v>0</v>
      </c>
    </row>
    <row r="23" spans="1:10" ht="32.25" customHeight="1">
      <c r="A23" s="103">
        <v>9</v>
      </c>
      <c r="B23" s="204" t="s">
        <v>129</v>
      </c>
      <c r="C23" s="205"/>
      <c r="D23" s="205"/>
      <c r="E23" s="102" t="s">
        <v>130</v>
      </c>
      <c r="F23" s="56">
        <v>0</v>
      </c>
      <c r="G23" s="56">
        <v>155</v>
      </c>
      <c r="H23" s="56">
        <v>0</v>
      </c>
      <c r="I23" s="56">
        <v>0</v>
      </c>
    </row>
    <row r="24" spans="1:10">
      <c r="A24" s="103">
        <v>10</v>
      </c>
      <c r="B24" s="204" t="s">
        <v>131</v>
      </c>
      <c r="C24" s="205"/>
      <c r="D24" s="205"/>
      <c r="E24" s="102" t="s">
        <v>132</v>
      </c>
      <c r="F24" s="56">
        <v>0</v>
      </c>
      <c r="G24" s="56">
        <v>118</v>
      </c>
      <c r="H24" s="56">
        <v>0</v>
      </c>
      <c r="I24" s="56">
        <v>0</v>
      </c>
    </row>
    <row r="25" spans="1:10">
      <c r="A25" s="103">
        <v>11</v>
      </c>
      <c r="B25" s="204" t="s">
        <v>133</v>
      </c>
      <c r="C25" s="205"/>
      <c r="D25" s="205"/>
      <c r="E25" s="102" t="s">
        <v>134</v>
      </c>
      <c r="F25" s="56">
        <v>0</v>
      </c>
      <c r="G25" s="56">
        <v>0</v>
      </c>
      <c r="H25" s="56">
        <v>0</v>
      </c>
      <c r="I25" s="56">
        <v>0</v>
      </c>
    </row>
    <row r="26" spans="1:10">
      <c r="A26" s="103">
        <v>12</v>
      </c>
      <c r="B26" s="204" t="s">
        <v>135</v>
      </c>
      <c r="C26" s="205"/>
      <c r="D26" s="205"/>
      <c r="E26" s="102" t="s">
        <v>136</v>
      </c>
      <c r="F26" s="56">
        <v>0</v>
      </c>
      <c r="G26" s="56">
        <v>0</v>
      </c>
      <c r="H26" s="56">
        <v>0</v>
      </c>
      <c r="I26" s="56">
        <v>0</v>
      </c>
    </row>
    <row r="27" spans="1:10" ht="28.8" customHeight="1">
      <c r="A27" s="103">
        <v>13</v>
      </c>
      <c r="B27" s="204" t="s">
        <v>137</v>
      </c>
      <c r="C27" s="205"/>
      <c r="D27" s="205"/>
      <c r="E27" s="102" t="s">
        <v>138</v>
      </c>
      <c r="F27" s="56">
        <v>0</v>
      </c>
      <c r="G27" s="56">
        <v>37</v>
      </c>
      <c r="H27" s="56">
        <v>0</v>
      </c>
      <c r="I27" s="56">
        <v>0</v>
      </c>
      <c r="J27" s="57"/>
    </row>
    <row r="28" spans="1:10" ht="28.95" customHeight="1">
      <c r="A28" s="103">
        <v>14</v>
      </c>
      <c r="B28" s="204" t="s">
        <v>139</v>
      </c>
      <c r="C28" s="205"/>
      <c r="D28" s="205"/>
      <c r="E28" s="102" t="s">
        <v>140</v>
      </c>
      <c r="F28" s="56">
        <v>0</v>
      </c>
      <c r="G28" s="56">
        <v>0</v>
      </c>
      <c r="H28" s="56">
        <v>0</v>
      </c>
      <c r="I28" s="56">
        <v>0</v>
      </c>
    </row>
    <row r="29" spans="1:10" ht="31.2" customHeight="1">
      <c r="A29" s="103">
        <v>15</v>
      </c>
      <c r="B29" s="204" t="s">
        <v>141</v>
      </c>
      <c r="C29" s="205"/>
      <c r="D29" s="205"/>
      <c r="E29" s="102" t="s">
        <v>142</v>
      </c>
      <c r="F29" s="56">
        <v>0</v>
      </c>
      <c r="G29" s="56">
        <v>18320931.581099998</v>
      </c>
      <c r="H29" s="56">
        <v>0</v>
      </c>
      <c r="I29" s="56">
        <v>0</v>
      </c>
    </row>
    <row r="30" spans="1:10">
      <c r="A30" s="103">
        <v>16</v>
      </c>
      <c r="B30" s="204" t="s">
        <v>143</v>
      </c>
      <c r="C30" s="205"/>
      <c r="D30" s="205"/>
      <c r="E30" s="102" t="s">
        <v>144</v>
      </c>
      <c r="F30" s="56">
        <v>0</v>
      </c>
      <c r="G30" s="56">
        <v>13460177.37511</v>
      </c>
      <c r="H30" s="56">
        <v>0</v>
      </c>
      <c r="I30" s="56">
        <v>0</v>
      </c>
    </row>
    <row r="31" spans="1:10" ht="30" customHeight="1">
      <c r="A31" s="103">
        <v>17</v>
      </c>
      <c r="B31" s="204" t="s">
        <v>145</v>
      </c>
      <c r="C31" s="205"/>
      <c r="D31" s="205"/>
      <c r="E31" s="102" t="s">
        <v>146</v>
      </c>
      <c r="F31" s="56">
        <v>0</v>
      </c>
      <c r="G31" s="56">
        <v>17590.771379999998</v>
      </c>
      <c r="H31" s="56">
        <v>0</v>
      </c>
      <c r="I31" s="56">
        <v>0</v>
      </c>
    </row>
    <row r="32" spans="1:10" ht="26.4" customHeight="1">
      <c r="A32" s="103">
        <v>18</v>
      </c>
      <c r="B32" s="204" t="s">
        <v>147</v>
      </c>
      <c r="C32" s="205"/>
      <c r="D32" s="205"/>
      <c r="E32" s="102" t="s">
        <v>148</v>
      </c>
      <c r="F32" s="56">
        <v>0</v>
      </c>
      <c r="G32" s="56">
        <v>416782.51949999999</v>
      </c>
      <c r="H32" s="56">
        <v>0</v>
      </c>
      <c r="I32" s="56">
        <v>0</v>
      </c>
    </row>
    <row r="33" spans="1:9" ht="28.8" customHeight="1">
      <c r="A33" s="103">
        <v>19</v>
      </c>
      <c r="B33" s="204" t="s">
        <v>149</v>
      </c>
      <c r="C33" s="205"/>
      <c r="D33" s="205"/>
      <c r="E33" s="102" t="s">
        <v>150</v>
      </c>
      <c r="F33" s="56">
        <v>0</v>
      </c>
      <c r="G33" s="56">
        <v>0</v>
      </c>
      <c r="H33" s="56">
        <v>0</v>
      </c>
      <c r="I33" s="56">
        <v>0</v>
      </c>
    </row>
    <row r="34" spans="1:9" ht="19.95" customHeight="1">
      <c r="A34" s="103">
        <v>20</v>
      </c>
      <c r="B34" s="204" t="s">
        <v>151</v>
      </c>
      <c r="C34" s="205"/>
      <c r="D34" s="205"/>
      <c r="E34" s="102" t="s">
        <v>152</v>
      </c>
      <c r="F34" s="56">
        <v>0</v>
      </c>
      <c r="G34" s="56">
        <v>0.6</v>
      </c>
      <c r="H34" s="56">
        <v>0</v>
      </c>
      <c r="I34" s="56">
        <v>0</v>
      </c>
    </row>
    <row r="35" spans="1:9" ht="28.95" customHeight="1">
      <c r="A35" s="103">
        <v>21</v>
      </c>
      <c r="B35" s="204" t="s">
        <v>153</v>
      </c>
      <c r="C35" s="205"/>
      <c r="D35" s="205"/>
      <c r="E35" s="102" t="s">
        <v>154</v>
      </c>
      <c r="F35" s="56">
        <v>0</v>
      </c>
      <c r="G35" s="56">
        <v>5851</v>
      </c>
      <c r="H35" s="56">
        <v>0</v>
      </c>
      <c r="I35" s="56">
        <v>0</v>
      </c>
    </row>
    <row r="36" spans="1:9" ht="20.399999999999999" customHeight="1">
      <c r="A36" s="103">
        <v>22</v>
      </c>
      <c r="B36" s="204" t="s">
        <v>155</v>
      </c>
      <c r="C36" s="205"/>
      <c r="D36" s="205"/>
      <c r="E36" s="102" t="s">
        <v>156</v>
      </c>
      <c r="F36" s="56">
        <v>0</v>
      </c>
      <c r="G36" s="56">
        <v>0</v>
      </c>
      <c r="H36" s="56">
        <v>0</v>
      </c>
      <c r="I36" s="56">
        <v>0</v>
      </c>
    </row>
    <row r="37" spans="1:9" ht="27" customHeight="1">
      <c r="A37" s="103">
        <v>23</v>
      </c>
      <c r="B37" s="204" t="s">
        <v>157</v>
      </c>
      <c r="C37" s="205"/>
      <c r="D37" s="205"/>
      <c r="E37" s="102" t="s">
        <v>158</v>
      </c>
      <c r="F37" s="56">
        <v>0</v>
      </c>
      <c r="G37" s="56">
        <v>1</v>
      </c>
      <c r="H37" s="56">
        <v>0</v>
      </c>
      <c r="I37" s="56">
        <v>0</v>
      </c>
    </row>
    <row r="38" spans="1:9" ht="26.4" customHeight="1">
      <c r="A38" s="103">
        <v>24</v>
      </c>
      <c r="B38" s="204" t="s">
        <v>159</v>
      </c>
      <c r="C38" s="205"/>
      <c r="D38" s="205"/>
      <c r="E38" s="102" t="s">
        <v>160</v>
      </c>
      <c r="F38" s="56">
        <v>0</v>
      </c>
      <c r="G38" s="56">
        <v>0</v>
      </c>
      <c r="H38" s="56">
        <v>0</v>
      </c>
      <c r="I38" s="56">
        <v>0</v>
      </c>
    </row>
    <row r="39" spans="1:9" ht="27.6" customHeight="1">
      <c r="A39" s="103">
        <v>25</v>
      </c>
      <c r="B39" s="204" t="s">
        <v>161</v>
      </c>
      <c r="C39" s="205"/>
      <c r="D39" s="205"/>
      <c r="E39" s="102" t="s">
        <v>162</v>
      </c>
      <c r="F39" s="56">
        <v>0</v>
      </c>
      <c r="G39" s="56">
        <v>6</v>
      </c>
      <c r="H39" s="56">
        <v>0</v>
      </c>
      <c r="I39" s="56">
        <v>0</v>
      </c>
    </row>
    <row r="40" spans="1:9" ht="29.4" customHeight="1">
      <c r="A40" s="103">
        <v>26</v>
      </c>
      <c r="B40" s="204" t="s">
        <v>163</v>
      </c>
      <c r="C40" s="205"/>
      <c r="D40" s="205"/>
      <c r="E40" s="102" t="s">
        <v>164</v>
      </c>
      <c r="F40" s="56">
        <v>0</v>
      </c>
      <c r="G40" s="56">
        <v>6</v>
      </c>
      <c r="H40" s="56">
        <v>0</v>
      </c>
      <c r="I40" s="56">
        <v>0</v>
      </c>
    </row>
    <row r="41" spans="1:9" ht="41.4" customHeight="1">
      <c r="A41" s="103">
        <v>27</v>
      </c>
      <c r="B41" s="204" t="s">
        <v>165</v>
      </c>
      <c r="C41" s="205"/>
      <c r="D41" s="205"/>
      <c r="E41" s="102" t="s">
        <v>166</v>
      </c>
      <c r="F41" s="56">
        <v>0</v>
      </c>
      <c r="G41" s="56">
        <v>5</v>
      </c>
      <c r="H41" s="56">
        <v>0</v>
      </c>
      <c r="I41" s="56">
        <v>0</v>
      </c>
    </row>
    <row r="42" spans="1:9" ht="30" customHeight="1">
      <c r="A42" s="103">
        <v>28</v>
      </c>
      <c r="B42" s="204" t="s">
        <v>167</v>
      </c>
      <c r="C42" s="205"/>
      <c r="D42" s="205"/>
      <c r="E42" s="102" t="s">
        <v>168</v>
      </c>
      <c r="F42" s="56">
        <v>0</v>
      </c>
      <c r="G42" s="56">
        <v>1</v>
      </c>
      <c r="H42" s="56">
        <v>0</v>
      </c>
      <c r="I42" s="56">
        <v>0</v>
      </c>
    </row>
    <row r="43" spans="1:9" ht="28.2" customHeight="1">
      <c r="A43" s="103">
        <v>29</v>
      </c>
      <c r="B43" s="204" t="s">
        <v>169</v>
      </c>
      <c r="C43" s="205"/>
      <c r="D43" s="205"/>
      <c r="E43" s="102" t="s">
        <v>170</v>
      </c>
      <c r="F43" s="56">
        <v>0</v>
      </c>
      <c r="G43" s="56">
        <v>0</v>
      </c>
      <c r="H43" s="56">
        <v>0</v>
      </c>
      <c r="I43" s="56">
        <v>0</v>
      </c>
    </row>
    <row r="44" spans="1:9" ht="31.2" customHeight="1">
      <c r="A44" s="103">
        <v>30</v>
      </c>
      <c r="B44" s="204" t="s">
        <v>171</v>
      </c>
      <c r="C44" s="205"/>
      <c r="D44" s="205"/>
      <c r="E44" s="102" t="s">
        <v>172</v>
      </c>
      <c r="F44" s="56">
        <v>0</v>
      </c>
      <c r="G44" s="56">
        <v>0</v>
      </c>
      <c r="H44" s="56">
        <v>0</v>
      </c>
      <c r="I44" s="56">
        <v>0</v>
      </c>
    </row>
  </sheetData>
  <mergeCells count="48">
    <mergeCell ref="A1:I1"/>
    <mergeCell ref="A2:I2"/>
    <mergeCell ref="A5:D5"/>
    <mergeCell ref="E5:I5"/>
    <mergeCell ref="A6:D6"/>
    <mergeCell ref="E6:I6"/>
    <mergeCell ref="B15:D15"/>
    <mergeCell ref="A7:D7"/>
    <mergeCell ref="E7:I7"/>
    <mergeCell ref="A8:D8"/>
    <mergeCell ref="A9:D9"/>
    <mergeCell ref="E9:I9"/>
    <mergeCell ref="A10:D10"/>
    <mergeCell ref="E10:I10"/>
    <mergeCell ref="A12:D13"/>
    <mergeCell ref="E12:E13"/>
    <mergeCell ref="F12:G12"/>
    <mergeCell ref="H12:I12"/>
    <mergeCell ref="A14:D14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40:D40"/>
    <mergeCell ref="B41:D41"/>
    <mergeCell ref="B42:D42"/>
    <mergeCell ref="B43:D43"/>
    <mergeCell ref="B44:D4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A43D-59D3-49BD-B2EE-12BF8B30B118}">
  <sheetPr>
    <tabColor rgb="FF92D050"/>
  </sheetPr>
  <dimension ref="A1:D382"/>
  <sheetViews>
    <sheetView view="pageBreakPreview" topLeftCell="A364" zoomScaleNormal="100" zoomScaleSheetLayoutView="100" workbookViewId="0">
      <selection activeCell="A33" sqref="A33"/>
    </sheetView>
  </sheetViews>
  <sheetFormatPr defaultRowHeight="15.6"/>
  <cols>
    <col min="1" max="1" width="85.6640625" style="114" customWidth="1"/>
    <col min="2" max="2" width="11" style="115" customWidth="1"/>
    <col min="3" max="3" width="24.6640625" style="117" customWidth="1"/>
    <col min="4" max="4" width="25.109375" style="117" customWidth="1"/>
    <col min="5" max="16384" width="8.88671875" style="116"/>
  </cols>
  <sheetData>
    <row r="1" spans="1:4" ht="54.75" customHeight="1">
      <c r="C1" s="218" t="s">
        <v>211</v>
      </c>
      <c r="D1" s="218"/>
    </row>
    <row r="2" spans="1:4">
      <c r="C2" s="219" t="s">
        <v>212</v>
      </c>
      <c r="D2" s="219"/>
    </row>
    <row r="3" spans="1:4">
      <c r="D3" s="118" t="s">
        <v>213</v>
      </c>
    </row>
    <row r="5" spans="1:4">
      <c r="A5" s="220" t="s">
        <v>214</v>
      </c>
      <c r="B5" s="220"/>
      <c r="C5" s="220"/>
      <c r="D5" s="220"/>
    </row>
    <row r="6" spans="1:4">
      <c r="A6" s="220" t="s">
        <v>1174</v>
      </c>
      <c r="B6" s="220"/>
      <c r="C6" s="220"/>
      <c r="D6" s="220"/>
    </row>
    <row r="7" spans="1:4">
      <c r="A7" s="119"/>
      <c r="B7" s="120"/>
      <c r="C7" s="120"/>
      <c r="D7" s="120"/>
    </row>
    <row r="8" spans="1:4">
      <c r="A8" s="121" t="s">
        <v>215</v>
      </c>
      <c r="B8" s="220" t="s">
        <v>0</v>
      </c>
      <c r="C8" s="220"/>
      <c r="D8" s="220"/>
    </row>
    <row r="9" spans="1:4">
      <c r="A9" s="121" t="s">
        <v>216</v>
      </c>
      <c r="B9" s="220" t="s">
        <v>1168</v>
      </c>
      <c r="C9" s="220"/>
      <c r="D9" s="220"/>
    </row>
    <row r="10" spans="1:4">
      <c r="A10" s="121" t="s">
        <v>217</v>
      </c>
      <c r="B10" s="217" t="s">
        <v>218</v>
      </c>
      <c r="C10" s="217"/>
      <c r="D10" s="217"/>
    </row>
    <row r="11" spans="1:4">
      <c r="A11" s="121" t="s">
        <v>219</v>
      </c>
      <c r="B11" s="217" t="s">
        <v>220</v>
      </c>
      <c r="C11" s="217"/>
      <c r="D11" s="217"/>
    </row>
    <row r="12" spans="1:4">
      <c r="A12" s="121" t="s">
        <v>221</v>
      </c>
      <c r="B12" s="217" t="s">
        <v>220</v>
      </c>
      <c r="C12" s="217"/>
      <c r="D12" s="217"/>
    </row>
    <row r="13" spans="1:4">
      <c r="A13" s="121" t="s">
        <v>222</v>
      </c>
      <c r="B13" s="217"/>
      <c r="C13" s="217"/>
      <c r="D13" s="217"/>
    </row>
    <row r="14" spans="1:4">
      <c r="A14" s="121"/>
      <c r="B14" s="122"/>
      <c r="C14" s="122"/>
      <c r="D14" s="122"/>
    </row>
    <row r="15" spans="1:4" ht="31.2">
      <c r="A15" s="123" t="s">
        <v>223</v>
      </c>
      <c r="B15" s="123" t="s">
        <v>224</v>
      </c>
      <c r="C15" s="123" t="s">
        <v>225</v>
      </c>
      <c r="D15" s="123" t="s">
        <v>226</v>
      </c>
    </row>
    <row r="16" spans="1:4">
      <c r="A16" s="123" t="s">
        <v>223</v>
      </c>
      <c r="B16" s="124" t="s">
        <v>227</v>
      </c>
      <c r="C16" s="125">
        <v>0</v>
      </c>
      <c r="D16" s="125">
        <v>0</v>
      </c>
    </row>
    <row r="17" spans="1:4">
      <c r="A17" s="123" t="s">
        <v>228</v>
      </c>
      <c r="B17" s="124" t="s">
        <v>227</v>
      </c>
      <c r="C17" s="125">
        <v>0</v>
      </c>
      <c r="D17" s="125">
        <v>0</v>
      </c>
    </row>
    <row r="18" spans="1:4">
      <c r="A18" s="123" t="s">
        <v>229</v>
      </c>
      <c r="B18" s="124" t="s">
        <v>227</v>
      </c>
      <c r="C18" s="125">
        <v>0</v>
      </c>
      <c r="D18" s="125">
        <v>0</v>
      </c>
    </row>
    <row r="19" spans="1:4">
      <c r="A19" s="126" t="s">
        <v>230</v>
      </c>
      <c r="B19" s="127" t="s">
        <v>231</v>
      </c>
      <c r="C19" s="128">
        <v>4621609044.8900003</v>
      </c>
      <c r="D19" s="128">
        <v>5691701452</v>
      </c>
    </row>
    <row r="20" spans="1:4">
      <c r="A20" s="126" t="s">
        <v>232</v>
      </c>
      <c r="B20" s="127" t="s">
        <v>233</v>
      </c>
      <c r="C20" s="126">
        <v>0</v>
      </c>
      <c r="D20" s="126">
        <v>114855928.59999999</v>
      </c>
    </row>
    <row r="21" spans="1:4" ht="31.2">
      <c r="A21" s="126" t="s">
        <v>234</v>
      </c>
      <c r="B21" s="127" t="s">
        <v>235</v>
      </c>
      <c r="C21" s="126">
        <v>0</v>
      </c>
      <c r="D21" s="126">
        <v>0</v>
      </c>
    </row>
    <row r="22" spans="1:4" ht="31.2">
      <c r="A22" s="126" t="s">
        <v>236</v>
      </c>
      <c r="B22" s="127" t="s">
        <v>237</v>
      </c>
      <c r="C22" s="126">
        <v>11998.04</v>
      </c>
      <c r="D22" s="126">
        <v>0</v>
      </c>
    </row>
    <row r="23" spans="1:4" ht="46.8">
      <c r="A23" s="126" t="s">
        <v>238</v>
      </c>
      <c r="B23" s="127" t="s">
        <v>239</v>
      </c>
      <c r="C23" s="126">
        <v>0</v>
      </c>
      <c r="D23" s="126">
        <v>0</v>
      </c>
    </row>
    <row r="24" spans="1:4" ht="31.2">
      <c r="A24" s="126" t="s">
        <v>240</v>
      </c>
      <c r="B24" s="127" t="s">
        <v>241</v>
      </c>
      <c r="C24" s="126">
        <v>0</v>
      </c>
      <c r="D24" s="126">
        <v>0</v>
      </c>
    </row>
    <row r="25" spans="1:4" ht="31.2">
      <c r="A25" s="126" t="s">
        <v>242</v>
      </c>
      <c r="B25" s="127" t="s">
        <v>243</v>
      </c>
      <c r="C25" s="126">
        <v>0</v>
      </c>
      <c r="D25" s="126">
        <v>0</v>
      </c>
    </row>
    <row r="26" spans="1:4" ht="31.2">
      <c r="A26" s="126" t="s">
        <v>244</v>
      </c>
      <c r="B26" s="127" t="s">
        <v>245</v>
      </c>
      <c r="C26" s="126">
        <v>0</v>
      </c>
      <c r="D26" s="126">
        <v>0</v>
      </c>
    </row>
    <row r="27" spans="1:4" ht="31.2">
      <c r="A27" s="126" t="s">
        <v>246</v>
      </c>
      <c r="B27" s="127" t="s">
        <v>247</v>
      </c>
      <c r="C27" s="126">
        <v>0</v>
      </c>
      <c r="D27" s="126">
        <v>0</v>
      </c>
    </row>
    <row r="28" spans="1:4">
      <c r="A28" s="126" t="s">
        <v>248</v>
      </c>
      <c r="B28" s="127" t="s">
        <v>249</v>
      </c>
      <c r="C28" s="126">
        <v>0</v>
      </c>
      <c r="D28" s="126">
        <v>0</v>
      </c>
    </row>
    <row r="29" spans="1:4" ht="31.2">
      <c r="A29" s="126" t="s">
        <v>250</v>
      </c>
      <c r="B29" s="127" t="s">
        <v>116</v>
      </c>
      <c r="C29" s="126">
        <v>588495023.38999999</v>
      </c>
      <c r="D29" s="126">
        <v>77785088.230000004</v>
      </c>
    </row>
    <row r="30" spans="1:4">
      <c r="A30" s="126" t="s">
        <v>251</v>
      </c>
      <c r="B30" s="127" t="s">
        <v>252</v>
      </c>
      <c r="C30" s="126">
        <v>0</v>
      </c>
      <c r="D30" s="126">
        <v>0</v>
      </c>
    </row>
    <row r="31" spans="1:4">
      <c r="A31" s="126" t="s">
        <v>253</v>
      </c>
      <c r="B31" s="127" t="s">
        <v>254</v>
      </c>
      <c r="C31" s="126">
        <v>0</v>
      </c>
      <c r="D31" s="126">
        <v>0</v>
      </c>
    </row>
    <row r="32" spans="1:4" ht="31.2">
      <c r="A32" s="126" t="s">
        <v>255</v>
      </c>
      <c r="B32" s="127" t="s">
        <v>256</v>
      </c>
      <c r="C32" s="126">
        <v>0</v>
      </c>
      <c r="D32" s="126">
        <v>0</v>
      </c>
    </row>
    <row r="33" spans="1:4">
      <c r="A33" s="126" t="s">
        <v>257</v>
      </c>
      <c r="B33" s="127" t="s">
        <v>258</v>
      </c>
      <c r="C33" s="126">
        <v>412625391.86000001</v>
      </c>
      <c r="D33" s="126">
        <v>1215779372.3399999</v>
      </c>
    </row>
    <row r="34" spans="1:4" ht="31.2">
      <c r="A34" s="126" t="s">
        <v>259</v>
      </c>
      <c r="B34" s="127" t="s">
        <v>260</v>
      </c>
      <c r="C34" s="126">
        <v>0</v>
      </c>
      <c r="D34" s="126">
        <v>0</v>
      </c>
    </row>
    <row r="35" spans="1:4">
      <c r="A35" s="126" t="s">
        <v>261</v>
      </c>
      <c r="B35" s="127" t="s">
        <v>262</v>
      </c>
      <c r="C35" s="126">
        <v>0</v>
      </c>
      <c r="D35" s="126">
        <v>0</v>
      </c>
    </row>
    <row r="36" spans="1:4">
      <c r="A36" s="126" t="s">
        <v>263</v>
      </c>
      <c r="B36" s="127" t="s">
        <v>264</v>
      </c>
      <c r="C36" s="126">
        <v>0</v>
      </c>
      <c r="D36" s="126">
        <v>0</v>
      </c>
    </row>
    <row r="37" spans="1:4" ht="31.2">
      <c r="A37" s="126" t="s">
        <v>265</v>
      </c>
      <c r="B37" s="127" t="s">
        <v>266</v>
      </c>
      <c r="C37" s="126">
        <v>142679442.59999999</v>
      </c>
      <c r="D37" s="126">
        <v>805483873.83000004</v>
      </c>
    </row>
    <row r="38" spans="1:4">
      <c r="A38" s="126" t="s">
        <v>267</v>
      </c>
      <c r="B38" s="127" t="s">
        <v>268</v>
      </c>
      <c r="C38" s="126">
        <v>0</v>
      </c>
      <c r="D38" s="126">
        <v>0</v>
      </c>
    </row>
    <row r="39" spans="1:4">
      <c r="A39" s="126" t="s">
        <v>269</v>
      </c>
      <c r="B39" s="127" t="s">
        <v>270</v>
      </c>
      <c r="C39" s="126">
        <v>0</v>
      </c>
      <c r="D39" s="126">
        <v>0</v>
      </c>
    </row>
    <row r="40" spans="1:4">
      <c r="A40" s="126" t="s">
        <v>271</v>
      </c>
      <c r="B40" s="127" t="s">
        <v>272</v>
      </c>
      <c r="C40" s="126">
        <v>3477797189</v>
      </c>
      <c r="D40" s="126">
        <v>3477797189</v>
      </c>
    </row>
    <row r="41" spans="1:4">
      <c r="A41" s="126" t="s">
        <v>273</v>
      </c>
      <c r="B41" s="127" t="s">
        <v>274</v>
      </c>
      <c r="C41" s="128">
        <f>+C42</f>
        <v>0</v>
      </c>
      <c r="D41" s="128">
        <f>+D42</f>
        <v>0</v>
      </c>
    </row>
    <row r="42" spans="1:4">
      <c r="A42" s="126" t="s">
        <v>275</v>
      </c>
      <c r="B42" s="127" t="s">
        <v>276</v>
      </c>
      <c r="C42" s="126">
        <v>0</v>
      </c>
      <c r="D42" s="126">
        <v>0</v>
      </c>
    </row>
    <row r="43" spans="1:4">
      <c r="A43" s="126" t="s">
        <v>277</v>
      </c>
      <c r="B43" s="127" t="s">
        <v>278</v>
      </c>
      <c r="C43" s="126">
        <v>0</v>
      </c>
      <c r="D43" s="126">
        <v>0</v>
      </c>
    </row>
    <row r="44" spans="1:4" ht="31.2">
      <c r="A44" s="126" t="s">
        <v>279</v>
      </c>
      <c r="B44" s="127" t="s">
        <v>280</v>
      </c>
      <c r="C44" s="128">
        <v>0</v>
      </c>
      <c r="D44" s="128">
        <v>0</v>
      </c>
    </row>
    <row r="45" spans="1:4">
      <c r="A45" s="126" t="s">
        <v>281</v>
      </c>
      <c r="B45" s="127" t="s">
        <v>282</v>
      </c>
      <c r="C45" s="126">
        <v>0</v>
      </c>
      <c r="D45" s="126">
        <v>0</v>
      </c>
    </row>
    <row r="46" spans="1:4">
      <c r="A46" s="126" t="s">
        <v>283</v>
      </c>
      <c r="B46" s="127" t="s">
        <v>284</v>
      </c>
      <c r="C46" s="126">
        <v>0</v>
      </c>
      <c r="D46" s="126">
        <v>0</v>
      </c>
    </row>
    <row r="47" spans="1:4" ht="31.2">
      <c r="A47" s="126" t="s">
        <v>285</v>
      </c>
      <c r="B47" s="127" t="s">
        <v>286</v>
      </c>
      <c r="C47" s="128">
        <v>0</v>
      </c>
      <c r="D47" s="128">
        <v>0</v>
      </c>
    </row>
    <row r="48" spans="1:4">
      <c r="A48" s="126" t="s">
        <v>287</v>
      </c>
      <c r="B48" s="127" t="s">
        <v>288</v>
      </c>
      <c r="C48" s="126">
        <v>0</v>
      </c>
      <c r="D48" s="126">
        <v>0</v>
      </c>
    </row>
    <row r="49" spans="1:4">
      <c r="A49" s="126" t="s">
        <v>289</v>
      </c>
      <c r="B49" s="127" t="s">
        <v>290</v>
      </c>
      <c r="C49" s="126">
        <v>0</v>
      </c>
      <c r="D49" s="126">
        <v>0</v>
      </c>
    </row>
    <row r="50" spans="1:4">
      <c r="A50" s="126" t="s">
        <v>291</v>
      </c>
      <c r="B50" s="127" t="s">
        <v>292</v>
      </c>
      <c r="C50" s="126">
        <v>0</v>
      </c>
      <c r="D50" s="126">
        <v>0</v>
      </c>
    </row>
    <row r="51" spans="1:4">
      <c r="A51" s="126" t="s">
        <v>293</v>
      </c>
      <c r="B51" s="127" t="s">
        <v>294</v>
      </c>
      <c r="C51" s="126">
        <v>0</v>
      </c>
      <c r="D51" s="126">
        <v>0</v>
      </c>
    </row>
    <row r="52" spans="1:4">
      <c r="A52" s="126" t="s">
        <v>295</v>
      </c>
      <c r="B52" s="127" t="s">
        <v>296</v>
      </c>
      <c r="C52" s="126">
        <v>0</v>
      </c>
      <c r="D52" s="126">
        <v>0</v>
      </c>
    </row>
    <row r="53" spans="1:4" ht="31.2">
      <c r="A53" s="126" t="s">
        <v>297</v>
      </c>
      <c r="B53" s="127" t="s">
        <v>298</v>
      </c>
      <c r="C53" s="126">
        <v>0</v>
      </c>
      <c r="D53" s="126">
        <v>0</v>
      </c>
    </row>
    <row r="54" spans="1:4">
      <c r="A54" s="126" t="s">
        <v>299</v>
      </c>
      <c r="B54" s="127" t="s">
        <v>300</v>
      </c>
      <c r="C54" s="126">
        <v>0</v>
      </c>
      <c r="D54" s="126">
        <v>0</v>
      </c>
    </row>
    <row r="55" spans="1:4" ht="31.2">
      <c r="A55" s="126" t="s">
        <v>301</v>
      </c>
      <c r="B55" s="127" t="s">
        <v>302</v>
      </c>
      <c r="C55" s="128">
        <v>0</v>
      </c>
      <c r="D55" s="128">
        <v>0</v>
      </c>
    </row>
    <row r="56" spans="1:4" ht="31.2">
      <c r="A56" s="126" t="s">
        <v>303</v>
      </c>
      <c r="B56" s="127" t="s">
        <v>304</v>
      </c>
      <c r="C56" s="126">
        <v>0</v>
      </c>
      <c r="D56" s="126">
        <v>0</v>
      </c>
    </row>
    <row r="57" spans="1:4" ht="31.2">
      <c r="A57" s="126" t="s">
        <v>305</v>
      </c>
      <c r="B57" s="127" t="s">
        <v>306</v>
      </c>
      <c r="C57" s="128">
        <v>0</v>
      </c>
      <c r="D57" s="128">
        <v>0</v>
      </c>
    </row>
    <row r="58" spans="1:4" ht="31.2">
      <c r="A58" s="126" t="s">
        <v>307</v>
      </c>
      <c r="B58" s="127" t="s">
        <v>308</v>
      </c>
      <c r="C58" s="126">
        <v>0</v>
      </c>
      <c r="D58" s="126">
        <v>0</v>
      </c>
    </row>
    <row r="59" spans="1:4" ht="31.2">
      <c r="A59" s="126" t="s">
        <v>309</v>
      </c>
      <c r="B59" s="127" t="s">
        <v>310</v>
      </c>
      <c r="C59" s="126">
        <v>0</v>
      </c>
      <c r="D59" s="126">
        <v>0</v>
      </c>
    </row>
    <row r="60" spans="1:4">
      <c r="A60" s="126" t="s">
        <v>311</v>
      </c>
      <c r="B60" s="127" t="s">
        <v>312</v>
      </c>
      <c r="C60" s="126">
        <v>0</v>
      </c>
      <c r="D60" s="126">
        <v>0</v>
      </c>
    </row>
    <row r="61" spans="1:4">
      <c r="A61" s="126" t="s">
        <v>313</v>
      </c>
      <c r="B61" s="127" t="s">
        <v>314</v>
      </c>
      <c r="C61" s="126">
        <v>0</v>
      </c>
      <c r="D61" s="126">
        <v>0</v>
      </c>
    </row>
    <row r="62" spans="1:4">
      <c r="A62" s="126" t="s">
        <v>315</v>
      </c>
      <c r="B62" s="127" t="s">
        <v>316</v>
      </c>
      <c r="C62" s="126">
        <v>0</v>
      </c>
      <c r="D62" s="126">
        <v>0</v>
      </c>
    </row>
    <row r="63" spans="1:4">
      <c r="A63" s="126" t="s">
        <v>317</v>
      </c>
      <c r="B63" s="127" t="s">
        <v>318</v>
      </c>
      <c r="C63" s="126">
        <v>0</v>
      </c>
      <c r="D63" s="126">
        <v>0</v>
      </c>
    </row>
    <row r="64" spans="1:4">
      <c r="A64" s="126" t="s">
        <v>319</v>
      </c>
      <c r="B64" s="127" t="s">
        <v>320</v>
      </c>
      <c r="C64" s="128">
        <v>0</v>
      </c>
      <c r="D64" s="128">
        <v>0</v>
      </c>
    </row>
    <row r="65" spans="1:4" ht="31.2">
      <c r="A65" s="126" t="s">
        <v>321</v>
      </c>
      <c r="B65" s="127" t="s">
        <v>322</v>
      </c>
      <c r="C65" s="126">
        <v>0</v>
      </c>
      <c r="D65" s="126">
        <v>0</v>
      </c>
    </row>
    <row r="66" spans="1:4" ht="31.2">
      <c r="A66" s="126" t="s">
        <v>323</v>
      </c>
      <c r="B66" s="127" t="s">
        <v>324</v>
      </c>
      <c r="C66" s="128">
        <v>0</v>
      </c>
      <c r="D66" s="128">
        <v>0</v>
      </c>
    </row>
    <row r="67" spans="1:4" ht="31.2">
      <c r="A67" s="126" t="s">
        <v>325</v>
      </c>
      <c r="B67" s="127" t="s">
        <v>326</v>
      </c>
      <c r="C67" s="126">
        <v>0</v>
      </c>
      <c r="D67" s="126">
        <v>0</v>
      </c>
    </row>
    <row r="68" spans="1:4" ht="62.4">
      <c r="A68" s="126" t="s">
        <v>327</v>
      </c>
      <c r="B68" s="127" t="s">
        <v>328</v>
      </c>
      <c r="C68" s="126">
        <v>0</v>
      </c>
      <c r="D68" s="126">
        <v>0</v>
      </c>
    </row>
    <row r="69" spans="1:4" ht="46.8">
      <c r="A69" s="126" t="s">
        <v>329</v>
      </c>
      <c r="B69" s="127" t="s">
        <v>330</v>
      </c>
      <c r="C69" s="126">
        <v>0</v>
      </c>
      <c r="D69" s="126">
        <v>0</v>
      </c>
    </row>
    <row r="70" spans="1:4" ht="46.8">
      <c r="A70" s="126" t="s">
        <v>331</v>
      </c>
      <c r="B70" s="127" t="s">
        <v>332</v>
      </c>
      <c r="C70" s="126">
        <v>0</v>
      </c>
      <c r="D70" s="126">
        <v>0</v>
      </c>
    </row>
    <row r="71" spans="1:4" ht="31.2">
      <c r="A71" s="126" t="s">
        <v>333</v>
      </c>
      <c r="B71" s="127" t="s">
        <v>334</v>
      </c>
      <c r="C71" s="126">
        <v>0</v>
      </c>
      <c r="D71" s="126">
        <v>0</v>
      </c>
    </row>
    <row r="72" spans="1:4" ht="46.8">
      <c r="A72" s="126" t="s">
        <v>335</v>
      </c>
      <c r="B72" s="127" t="s">
        <v>336</v>
      </c>
      <c r="C72" s="126">
        <v>0</v>
      </c>
      <c r="D72" s="126">
        <v>0</v>
      </c>
    </row>
    <row r="73" spans="1:4" ht="62.4">
      <c r="A73" s="126" t="s">
        <v>1175</v>
      </c>
      <c r="B73" s="127" t="s">
        <v>1176</v>
      </c>
      <c r="C73" s="126">
        <v>0</v>
      </c>
      <c r="D73" s="126">
        <v>0</v>
      </c>
    </row>
    <row r="74" spans="1:4" ht="31.2">
      <c r="A74" s="126" t="s">
        <v>337</v>
      </c>
      <c r="B74" s="127" t="s">
        <v>338</v>
      </c>
      <c r="C74" s="126">
        <v>0</v>
      </c>
      <c r="D74" s="126">
        <v>0</v>
      </c>
    </row>
    <row r="75" spans="1:4" ht="46.8">
      <c r="A75" s="126" t="s">
        <v>339</v>
      </c>
      <c r="B75" s="127" t="s">
        <v>340</v>
      </c>
      <c r="C75" s="126">
        <v>0</v>
      </c>
      <c r="D75" s="126">
        <v>0</v>
      </c>
    </row>
    <row r="76" spans="1:4" ht="46.8">
      <c r="A76" s="126" t="s">
        <v>341</v>
      </c>
      <c r="B76" s="127" t="s">
        <v>342</v>
      </c>
      <c r="C76" s="126">
        <v>0</v>
      </c>
      <c r="D76" s="126">
        <v>0</v>
      </c>
    </row>
    <row r="77" spans="1:4" ht="31.2">
      <c r="A77" s="126" t="s">
        <v>343</v>
      </c>
      <c r="B77" s="127" t="s">
        <v>344</v>
      </c>
      <c r="C77" s="126">
        <v>0</v>
      </c>
      <c r="D77" s="126">
        <v>0</v>
      </c>
    </row>
    <row r="78" spans="1:4">
      <c r="A78" s="126" t="s">
        <v>345</v>
      </c>
      <c r="B78" s="127" t="s">
        <v>346</v>
      </c>
      <c r="C78" s="126">
        <v>0</v>
      </c>
      <c r="D78" s="126">
        <v>0</v>
      </c>
    </row>
    <row r="79" spans="1:4">
      <c r="A79" s="126" t="s">
        <v>347</v>
      </c>
      <c r="B79" s="127" t="s">
        <v>348</v>
      </c>
      <c r="C79" s="126">
        <v>0</v>
      </c>
      <c r="D79" s="126">
        <v>0</v>
      </c>
    </row>
    <row r="80" spans="1:4">
      <c r="A80" s="126" t="s">
        <v>349</v>
      </c>
      <c r="B80" s="127" t="s">
        <v>350</v>
      </c>
      <c r="C80" s="126">
        <v>0</v>
      </c>
      <c r="D80" s="126">
        <v>0</v>
      </c>
    </row>
    <row r="81" spans="1:4">
      <c r="A81" s="126" t="s">
        <v>351</v>
      </c>
      <c r="B81" s="127" t="s">
        <v>352</v>
      </c>
      <c r="C81" s="126">
        <v>0</v>
      </c>
      <c r="D81" s="126">
        <v>0</v>
      </c>
    </row>
    <row r="82" spans="1:4">
      <c r="A82" s="126" t="s">
        <v>353</v>
      </c>
      <c r="B82" s="127" t="s">
        <v>354</v>
      </c>
      <c r="C82" s="126">
        <v>0</v>
      </c>
      <c r="D82" s="126">
        <v>0</v>
      </c>
    </row>
    <row r="83" spans="1:4" ht="46.8">
      <c r="A83" s="123" t="s">
        <v>355</v>
      </c>
      <c r="B83" s="124" t="s">
        <v>356</v>
      </c>
      <c r="C83" s="129">
        <v>4621609044.8900003</v>
      </c>
      <c r="D83" s="129">
        <v>5691701452</v>
      </c>
    </row>
    <row r="84" spans="1:4">
      <c r="A84" s="123" t="s">
        <v>357</v>
      </c>
      <c r="B84" s="124" t="s">
        <v>227</v>
      </c>
      <c r="C84" s="125">
        <v>0</v>
      </c>
      <c r="D84" s="125">
        <v>0</v>
      </c>
    </row>
    <row r="85" spans="1:4">
      <c r="A85" s="126" t="s">
        <v>358</v>
      </c>
      <c r="B85" s="127" t="s">
        <v>359</v>
      </c>
      <c r="C85" s="128">
        <v>0</v>
      </c>
      <c r="D85" s="128">
        <v>0</v>
      </c>
    </row>
    <row r="86" spans="1:4">
      <c r="A86" s="126" t="s">
        <v>360</v>
      </c>
      <c r="B86" s="127" t="s">
        <v>361</v>
      </c>
      <c r="C86" s="126">
        <v>0</v>
      </c>
      <c r="D86" s="126">
        <v>0</v>
      </c>
    </row>
    <row r="87" spans="1:4">
      <c r="A87" s="126" t="s">
        <v>362</v>
      </c>
      <c r="B87" s="127" t="s">
        <v>363</v>
      </c>
      <c r="C87" s="126">
        <v>0</v>
      </c>
      <c r="D87" s="126">
        <v>0</v>
      </c>
    </row>
    <row r="88" spans="1:4">
      <c r="A88" s="123" t="s">
        <v>364</v>
      </c>
      <c r="B88" s="124" t="s">
        <v>227</v>
      </c>
      <c r="C88" s="125">
        <v>0</v>
      </c>
      <c r="D88" s="125">
        <v>0</v>
      </c>
    </row>
    <row r="89" spans="1:4" ht="31.2">
      <c r="A89" s="126" t="s">
        <v>365</v>
      </c>
      <c r="B89" s="127" t="s">
        <v>366</v>
      </c>
      <c r="C89" s="128">
        <v>33303874019.549999</v>
      </c>
      <c r="D89" s="128">
        <v>32258798282.580002</v>
      </c>
    </row>
    <row r="90" spans="1:4" ht="31.2">
      <c r="A90" s="126" t="s">
        <v>367</v>
      </c>
      <c r="B90" s="127" t="s">
        <v>368</v>
      </c>
      <c r="C90" s="126">
        <v>0</v>
      </c>
      <c r="D90" s="126">
        <v>0</v>
      </c>
    </row>
    <row r="91" spans="1:4" ht="31.2">
      <c r="A91" s="126" t="s">
        <v>369</v>
      </c>
      <c r="B91" s="127" t="s">
        <v>370</v>
      </c>
      <c r="C91" s="126">
        <v>0</v>
      </c>
      <c r="D91" s="126">
        <v>0</v>
      </c>
    </row>
    <row r="92" spans="1:4" ht="31.2">
      <c r="A92" s="126" t="s">
        <v>371</v>
      </c>
      <c r="B92" s="127" t="s">
        <v>372</v>
      </c>
      <c r="C92" s="126">
        <v>0</v>
      </c>
      <c r="D92" s="126">
        <v>0</v>
      </c>
    </row>
    <row r="93" spans="1:4" ht="31.2">
      <c r="A93" s="126" t="s">
        <v>373</v>
      </c>
      <c r="B93" s="127" t="s">
        <v>374</v>
      </c>
      <c r="C93" s="126">
        <v>0</v>
      </c>
      <c r="D93" s="126">
        <v>0</v>
      </c>
    </row>
    <row r="94" spans="1:4" ht="31.2">
      <c r="A94" s="126" t="s">
        <v>375</v>
      </c>
      <c r="B94" s="127" t="s">
        <v>376</v>
      </c>
      <c r="C94" s="126">
        <v>33303874019.549999</v>
      </c>
      <c r="D94" s="126">
        <v>32258798282.580002</v>
      </c>
    </row>
    <row r="95" spans="1:4" ht="31.2">
      <c r="A95" s="126" t="s">
        <v>377</v>
      </c>
      <c r="B95" s="127" t="s">
        <v>378</v>
      </c>
      <c r="C95" s="128">
        <v>4095622.78</v>
      </c>
      <c r="D95" s="128">
        <v>0</v>
      </c>
    </row>
    <row r="96" spans="1:4" ht="31.2">
      <c r="A96" s="126" t="s">
        <v>379</v>
      </c>
      <c r="B96" s="127" t="s">
        <v>380</v>
      </c>
      <c r="C96" s="126">
        <v>4095622.78</v>
      </c>
      <c r="D96" s="126">
        <v>0</v>
      </c>
    </row>
    <row r="97" spans="1:4" ht="31.2">
      <c r="A97" s="126" t="s">
        <v>381</v>
      </c>
      <c r="B97" s="127" t="s">
        <v>382</v>
      </c>
      <c r="C97" s="126">
        <v>0</v>
      </c>
      <c r="D97" s="126">
        <v>0</v>
      </c>
    </row>
    <row r="98" spans="1:4" ht="31.2">
      <c r="A98" s="126" t="s">
        <v>383</v>
      </c>
      <c r="B98" s="127" t="s">
        <v>384</v>
      </c>
      <c r="C98" s="126">
        <v>0</v>
      </c>
      <c r="D98" s="126">
        <v>0</v>
      </c>
    </row>
    <row r="99" spans="1:4" ht="31.2">
      <c r="A99" s="126" t="s">
        <v>385</v>
      </c>
      <c r="B99" s="127" t="s">
        <v>386</v>
      </c>
      <c r="C99" s="126">
        <v>0</v>
      </c>
      <c r="D99" s="126">
        <v>0</v>
      </c>
    </row>
    <row r="100" spans="1:4" ht="31.2">
      <c r="A100" s="126" t="s">
        <v>387</v>
      </c>
      <c r="B100" s="127" t="s">
        <v>388</v>
      </c>
      <c r="C100" s="128">
        <v>546075431.13</v>
      </c>
      <c r="D100" s="128">
        <v>493627288.99000001</v>
      </c>
    </row>
    <row r="101" spans="1:4">
      <c r="A101" s="126" t="s">
        <v>389</v>
      </c>
      <c r="B101" s="127" t="s">
        <v>390</v>
      </c>
      <c r="C101" s="126">
        <v>0</v>
      </c>
      <c r="D101" s="126">
        <v>0</v>
      </c>
    </row>
    <row r="102" spans="1:4" ht="31.2">
      <c r="A102" s="126" t="s">
        <v>391</v>
      </c>
      <c r="B102" s="127" t="s">
        <v>392</v>
      </c>
      <c r="C102" s="126">
        <v>0</v>
      </c>
      <c r="D102" s="126">
        <v>0</v>
      </c>
    </row>
    <row r="103" spans="1:4">
      <c r="A103" s="126" t="s">
        <v>393</v>
      </c>
      <c r="B103" s="127" t="s">
        <v>394</v>
      </c>
      <c r="C103" s="126">
        <v>546075431.13</v>
      </c>
      <c r="D103" s="126">
        <v>493627288.99000001</v>
      </c>
    </row>
    <row r="104" spans="1:4" ht="31.2">
      <c r="A104" s="126" t="s">
        <v>395</v>
      </c>
      <c r="B104" s="127" t="s">
        <v>396</v>
      </c>
      <c r="C104" s="126">
        <v>0</v>
      </c>
      <c r="D104" s="126">
        <v>0</v>
      </c>
    </row>
    <row r="105" spans="1:4">
      <c r="A105" s="126" t="s">
        <v>397</v>
      </c>
      <c r="B105" s="127" t="s">
        <v>398</v>
      </c>
      <c r="C105" s="126">
        <v>0</v>
      </c>
      <c r="D105" s="126">
        <v>0</v>
      </c>
    </row>
    <row r="106" spans="1:4">
      <c r="A106" s="126" t="s">
        <v>399</v>
      </c>
      <c r="B106" s="127" t="s">
        <v>400</v>
      </c>
      <c r="C106" s="126">
        <v>0</v>
      </c>
      <c r="D106" s="126">
        <v>0</v>
      </c>
    </row>
    <row r="107" spans="1:4" ht="31.2">
      <c r="A107" s="126" t="s">
        <v>401</v>
      </c>
      <c r="B107" s="127" t="s">
        <v>402</v>
      </c>
      <c r="C107" s="126">
        <v>0</v>
      </c>
      <c r="D107" s="126">
        <v>0</v>
      </c>
    </row>
    <row r="108" spans="1:4" ht="31.2">
      <c r="A108" s="125" t="s">
        <v>403</v>
      </c>
      <c r="B108" s="124" t="s">
        <v>404</v>
      </c>
      <c r="C108" s="129">
        <v>33854045073.459999</v>
      </c>
      <c r="D108" s="129">
        <v>32752425571.57</v>
      </c>
    </row>
    <row r="109" spans="1:4">
      <c r="A109" s="123" t="s">
        <v>405</v>
      </c>
      <c r="B109" s="124" t="s">
        <v>227</v>
      </c>
      <c r="C109" s="125">
        <v>0</v>
      </c>
      <c r="D109" s="125">
        <v>0</v>
      </c>
    </row>
    <row r="110" spans="1:4">
      <c r="A110" s="123" t="s">
        <v>406</v>
      </c>
      <c r="B110" s="124" t="s">
        <v>227</v>
      </c>
      <c r="C110" s="125">
        <v>0</v>
      </c>
      <c r="D110" s="125">
        <v>0</v>
      </c>
    </row>
    <row r="111" spans="1:4">
      <c r="A111" s="126" t="s">
        <v>407</v>
      </c>
      <c r="B111" s="127" t="s">
        <v>408</v>
      </c>
      <c r="C111" s="128">
        <v>19285790</v>
      </c>
      <c r="D111" s="128">
        <v>11378600</v>
      </c>
    </row>
    <row r="112" spans="1:4">
      <c r="A112" s="126" t="s">
        <v>409</v>
      </c>
      <c r="B112" s="127" t="s">
        <v>410</v>
      </c>
      <c r="C112" s="126">
        <v>9458480</v>
      </c>
      <c r="D112" s="126">
        <v>11378600</v>
      </c>
    </row>
    <row r="113" spans="1:4">
      <c r="A113" s="126" t="s">
        <v>411</v>
      </c>
      <c r="B113" s="127" t="s">
        <v>412</v>
      </c>
      <c r="C113" s="126">
        <v>9827310</v>
      </c>
      <c r="D113" s="126">
        <v>0</v>
      </c>
    </row>
    <row r="114" spans="1:4" ht="31.2">
      <c r="A114" s="126" t="s">
        <v>413</v>
      </c>
      <c r="B114" s="127" t="s">
        <v>414</v>
      </c>
      <c r="C114" s="128">
        <v>0</v>
      </c>
      <c r="D114" s="128">
        <v>0</v>
      </c>
    </row>
    <row r="115" spans="1:4">
      <c r="A115" s="126" t="s">
        <v>415</v>
      </c>
      <c r="B115" s="127" t="s">
        <v>416</v>
      </c>
      <c r="C115" s="126">
        <v>0</v>
      </c>
      <c r="D115" s="126">
        <v>0</v>
      </c>
    </row>
    <row r="116" spans="1:4">
      <c r="A116" s="126" t="s">
        <v>417</v>
      </c>
      <c r="B116" s="127" t="s">
        <v>418</v>
      </c>
      <c r="C116" s="126">
        <v>0</v>
      </c>
      <c r="D116" s="126">
        <v>0</v>
      </c>
    </row>
    <row r="117" spans="1:4" ht="31.2">
      <c r="A117" s="126" t="s">
        <v>419</v>
      </c>
      <c r="B117" s="127" t="s">
        <v>420</v>
      </c>
      <c r="C117" s="126">
        <v>0</v>
      </c>
      <c r="D117" s="126">
        <v>0</v>
      </c>
    </row>
    <row r="118" spans="1:4">
      <c r="A118" s="126" t="s">
        <v>421</v>
      </c>
      <c r="B118" s="127" t="s">
        <v>422</v>
      </c>
      <c r="C118" s="126">
        <v>0</v>
      </c>
      <c r="D118" s="126">
        <v>0</v>
      </c>
    </row>
    <row r="119" spans="1:4">
      <c r="A119" s="126" t="s">
        <v>423</v>
      </c>
      <c r="B119" s="127" t="s">
        <v>424</v>
      </c>
      <c r="C119" s="128">
        <v>27427600</v>
      </c>
      <c r="D119" s="128">
        <v>46482700</v>
      </c>
    </row>
    <row r="120" spans="1:4">
      <c r="A120" s="126" t="s">
        <v>425</v>
      </c>
      <c r="B120" s="127" t="s">
        <v>426</v>
      </c>
      <c r="C120" s="126">
        <v>27427600</v>
      </c>
      <c r="D120" s="126">
        <v>46482700</v>
      </c>
    </row>
    <row r="121" spans="1:4">
      <c r="A121" s="126" t="s">
        <v>427</v>
      </c>
      <c r="B121" s="127" t="s">
        <v>428</v>
      </c>
      <c r="C121" s="126">
        <v>0</v>
      </c>
      <c r="D121" s="126">
        <v>0</v>
      </c>
    </row>
    <row r="122" spans="1:4">
      <c r="A122" s="126" t="s">
        <v>429</v>
      </c>
      <c r="B122" s="127" t="s">
        <v>430</v>
      </c>
      <c r="C122" s="126">
        <v>0</v>
      </c>
      <c r="D122" s="126">
        <v>0</v>
      </c>
    </row>
    <row r="123" spans="1:4">
      <c r="A123" s="126" t="s">
        <v>431</v>
      </c>
      <c r="B123" s="127" t="s">
        <v>432</v>
      </c>
      <c r="C123" s="126">
        <v>0</v>
      </c>
      <c r="D123" s="126">
        <v>0</v>
      </c>
    </row>
    <row r="124" spans="1:4">
      <c r="A124" s="126" t="s">
        <v>433</v>
      </c>
      <c r="B124" s="127" t="s">
        <v>434</v>
      </c>
      <c r="C124" s="128">
        <v>1024427548.9400001</v>
      </c>
      <c r="D124" s="128">
        <v>1046361942.88</v>
      </c>
    </row>
    <row r="125" spans="1:4">
      <c r="A125" s="126" t="s">
        <v>435</v>
      </c>
      <c r="B125" s="127" t="s">
        <v>436</v>
      </c>
      <c r="C125" s="126">
        <v>273777353.04000002</v>
      </c>
      <c r="D125" s="126">
        <v>493688392.80000001</v>
      </c>
    </row>
    <row r="126" spans="1:4">
      <c r="A126" s="126" t="s">
        <v>437</v>
      </c>
      <c r="B126" s="127" t="s">
        <v>438</v>
      </c>
      <c r="C126" s="126">
        <v>747806383.89999998</v>
      </c>
      <c r="D126" s="126">
        <v>536490014.07999998</v>
      </c>
    </row>
    <row r="127" spans="1:4">
      <c r="A127" s="126" t="s">
        <v>439</v>
      </c>
      <c r="B127" s="127" t="s">
        <v>440</v>
      </c>
      <c r="C127" s="126">
        <v>2843812</v>
      </c>
      <c r="D127" s="126">
        <v>16183536</v>
      </c>
    </row>
    <row r="128" spans="1:4">
      <c r="A128" s="126" t="s">
        <v>441</v>
      </c>
      <c r="B128" s="127" t="s">
        <v>442</v>
      </c>
      <c r="C128" s="128">
        <v>0</v>
      </c>
      <c r="D128" s="128">
        <v>0</v>
      </c>
    </row>
    <row r="129" spans="1:4">
      <c r="A129" s="126" t="s">
        <v>443</v>
      </c>
      <c r="B129" s="127" t="s">
        <v>444</v>
      </c>
      <c r="C129" s="126">
        <v>0</v>
      </c>
      <c r="D129" s="126">
        <v>0</v>
      </c>
    </row>
    <row r="130" spans="1:4">
      <c r="A130" s="126" t="s">
        <v>445</v>
      </c>
      <c r="B130" s="127" t="s">
        <v>446</v>
      </c>
      <c r="C130" s="126">
        <v>0</v>
      </c>
      <c r="D130" s="126">
        <v>0</v>
      </c>
    </row>
    <row r="131" spans="1:4">
      <c r="A131" s="126" t="s">
        <v>447</v>
      </c>
      <c r="B131" s="127" t="s">
        <v>448</v>
      </c>
      <c r="C131" s="126">
        <v>112000</v>
      </c>
      <c r="D131" s="126">
        <v>0</v>
      </c>
    </row>
    <row r="132" spans="1:4" ht="31.2">
      <c r="A132" s="126" t="s">
        <v>449</v>
      </c>
      <c r="B132" s="127" t="s">
        <v>450</v>
      </c>
      <c r="C132" s="126">
        <v>264000</v>
      </c>
      <c r="D132" s="126">
        <v>5784000</v>
      </c>
    </row>
    <row r="133" spans="1:4">
      <c r="A133" s="126" t="s">
        <v>451</v>
      </c>
      <c r="B133" s="127" t="s">
        <v>452</v>
      </c>
      <c r="C133" s="128">
        <v>0</v>
      </c>
      <c r="D133" s="128">
        <v>0</v>
      </c>
    </row>
    <row r="134" spans="1:4">
      <c r="A134" s="126" t="s">
        <v>453</v>
      </c>
      <c r="B134" s="127" t="s">
        <v>454</v>
      </c>
      <c r="C134" s="126">
        <v>0</v>
      </c>
      <c r="D134" s="126">
        <v>0</v>
      </c>
    </row>
    <row r="135" spans="1:4">
      <c r="A135" s="126" t="s">
        <v>455</v>
      </c>
      <c r="B135" s="127" t="s">
        <v>456</v>
      </c>
      <c r="C135" s="126">
        <v>490000</v>
      </c>
      <c r="D135" s="126">
        <v>23450000</v>
      </c>
    </row>
    <row r="136" spans="1:4">
      <c r="A136" s="126" t="s">
        <v>457</v>
      </c>
      <c r="B136" s="127" t="s">
        <v>458</v>
      </c>
      <c r="C136" s="126">
        <v>0</v>
      </c>
      <c r="D136" s="126">
        <v>0</v>
      </c>
    </row>
    <row r="137" spans="1:4">
      <c r="A137" s="126" t="s">
        <v>459</v>
      </c>
      <c r="B137" s="127" t="s">
        <v>460</v>
      </c>
      <c r="C137" s="126">
        <v>0</v>
      </c>
      <c r="D137" s="126">
        <v>0</v>
      </c>
    </row>
    <row r="138" spans="1:4">
      <c r="A138" s="126" t="s">
        <v>461</v>
      </c>
      <c r="B138" s="127" t="s">
        <v>462</v>
      </c>
      <c r="C138" s="126">
        <v>0</v>
      </c>
      <c r="D138" s="126">
        <v>0</v>
      </c>
    </row>
    <row r="139" spans="1:4">
      <c r="A139" s="126" t="s">
        <v>463</v>
      </c>
      <c r="B139" s="127" t="s">
        <v>464</v>
      </c>
      <c r="C139" s="126">
        <v>0</v>
      </c>
      <c r="D139" s="126">
        <v>0</v>
      </c>
    </row>
    <row r="140" spans="1:4">
      <c r="A140" s="126" t="s">
        <v>465</v>
      </c>
      <c r="B140" s="127" t="s">
        <v>466</v>
      </c>
      <c r="C140" s="126">
        <v>0</v>
      </c>
      <c r="D140" s="126">
        <v>0</v>
      </c>
    </row>
    <row r="141" spans="1:4">
      <c r="A141" s="126" t="s">
        <v>467</v>
      </c>
      <c r="B141" s="127" t="s">
        <v>468</v>
      </c>
      <c r="C141" s="126">
        <v>0</v>
      </c>
      <c r="D141" s="126">
        <v>0</v>
      </c>
    </row>
    <row r="142" spans="1:4" ht="31.2">
      <c r="A142" s="123" t="s">
        <v>469</v>
      </c>
      <c r="B142" s="124" t="s">
        <v>470</v>
      </c>
      <c r="C142" s="129">
        <v>1072006938.9400001</v>
      </c>
      <c r="D142" s="129">
        <v>1133457242.8800001</v>
      </c>
    </row>
    <row r="143" spans="1:4">
      <c r="A143" s="123" t="s">
        <v>471</v>
      </c>
      <c r="B143" s="124" t="s">
        <v>472</v>
      </c>
      <c r="C143" s="129">
        <v>39547661057.290001</v>
      </c>
      <c r="D143" s="129">
        <v>39577584266.449997</v>
      </c>
    </row>
    <row r="144" spans="1:4">
      <c r="A144" s="123" t="s">
        <v>473</v>
      </c>
      <c r="B144" s="124" t="s">
        <v>227</v>
      </c>
      <c r="C144" s="125">
        <v>0</v>
      </c>
      <c r="D144" s="125">
        <v>0</v>
      </c>
    </row>
    <row r="145" spans="1:4">
      <c r="A145" s="126" t="s">
        <v>474</v>
      </c>
      <c r="B145" s="127" t="s">
        <v>475</v>
      </c>
      <c r="C145" s="128">
        <v>0</v>
      </c>
      <c r="D145" s="128">
        <v>0</v>
      </c>
    </row>
    <row r="146" spans="1:4">
      <c r="A146" s="126" t="s">
        <v>476</v>
      </c>
      <c r="B146" s="127" t="s">
        <v>477</v>
      </c>
      <c r="C146" s="126">
        <v>0</v>
      </c>
      <c r="D146" s="126">
        <v>0</v>
      </c>
    </row>
    <row r="147" spans="1:4">
      <c r="A147" s="126" t="s">
        <v>478</v>
      </c>
      <c r="B147" s="127" t="s">
        <v>479</v>
      </c>
      <c r="C147" s="126">
        <v>0</v>
      </c>
      <c r="D147" s="126">
        <v>0</v>
      </c>
    </row>
    <row r="148" spans="1:4">
      <c r="A148" s="126" t="s">
        <v>480</v>
      </c>
      <c r="B148" s="127" t="s">
        <v>481</v>
      </c>
      <c r="C148" s="126">
        <v>0</v>
      </c>
      <c r="D148" s="126">
        <v>0</v>
      </c>
    </row>
    <row r="149" spans="1:4">
      <c r="A149" s="126" t="s">
        <v>482</v>
      </c>
      <c r="B149" s="127" t="s">
        <v>483</v>
      </c>
      <c r="C149" s="126">
        <v>0</v>
      </c>
      <c r="D149" s="126">
        <v>0</v>
      </c>
    </row>
    <row r="150" spans="1:4">
      <c r="A150" s="123" t="s">
        <v>484</v>
      </c>
      <c r="B150" s="124" t="s">
        <v>485</v>
      </c>
      <c r="C150" s="129">
        <v>0</v>
      </c>
      <c r="D150" s="129">
        <v>0</v>
      </c>
    </row>
    <row r="151" spans="1:4">
      <c r="A151" s="123" t="s">
        <v>486</v>
      </c>
      <c r="B151" s="124" t="s">
        <v>227</v>
      </c>
      <c r="C151" s="125">
        <v>0</v>
      </c>
      <c r="D151" s="125">
        <v>0</v>
      </c>
    </row>
    <row r="152" spans="1:4">
      <c r="A152" s="123" t="s">
        <v>487</v>
      </c>
      <c r="B152" s="124" t="s">
        <v>227</v>
      </c>
      <c r="C152" s="125">
        <v>0</v>
      </c>
      <c r="D152" s="125">
        <v>0</v>
      </c>
    </row>
    <row r="153" spans="1:4">
      <c r="A153" s="126" t="s">
        <v>488</v>
      </c>
      <c r="B153" s="127" t="s">
        <v>489</v>
      </c>
      <c r="C153" s="128">
        <v>7852601514.6300001</v>
      </c>
      <c r="D153" s="128">
        <v>8370873214.5900002</v>
      </c>
    </row>
    <row r="154" spans="1:4">
      <c r="A154" s="126" t="s">
        <v>490</v>
      </c>
      <c r="B154" s="127" t="s">
        <v>491</v>
      </c>
      <c r="C154" s="126">
        <v>0</v>
      </c>
      <c r="D154" s="126">
        <v>0</v>
      </c>
    </row>
    <row r="155" spans="1:4">
      <c r="A155" s="126" t="s">
        <v>492</v>
      </c>
      <c r="B155" s="127" t="s">
        <v>493</v>
      </c>
      <c r="C155" s="126">
        <v>6922509481.1099997</v>
      </c>
      <c r="D155" s="126">
        <v>7379395106.8599997</v>
      </c>
    </row>
    <row r="156" spans="1:4">
      <c r="A156" s="126" t="s">
        <v>494</v>
      </c>
      <c r="B156" s="127" t="s">
        <v>495</v>
      </c>
      <c r="C156" s="126">
        <v>930092033.51999998</v>
      </c>
      <c r="D156" s="126">
        <v>991478107.73000002</v>
      </c>
    </row>
    <row r="157" spans="1:4">
      <c r="A157" s="126" t="s">
        <v>496</v>
      </c>
      <c r="B157" s="127" t="s">
        <v>497</v>
      </c>
      <c r="C157" s="126">
        <v>0</v>
      </c>
      <c r="D157" s="126">
        <v>0</v>
      </c>
    </row>
    <row r="158" spans="1:4">
      <c r="A158" s="126" t="s">
        <v>498</v>
      </c>
      <c r="B158" s="127" t="s">
        <v>499</v>
      </c>
      <c r="C158" s="128">
        <v>16840742868.889999</v>
      </c>
      <c r="D158" s="128">
        <v>17321204419.599998</v>
      </c>
    </row>
    <row r="159" spans="1:4">
      <c r="A159" s="126" t="s">
        <v>500</v>
      </c>
      <c r="B159" s="127" t="s">
        <v>501</v>
      </c>
      <c r="C159" s="126">
        <v>2791809621.21</v>
      </c>
      <c r="D159" s="126">
        <v>2228519045.5700002</v>
      </c>
    </row>
    <row r="160" spans="1:4">
      <c r="A160" s="126" t="s">
        <v>502</v>
      </c>
      <c r="B160" s="127" t="s">
        <v>503</v>
      </c>
      <c r="C160" s="128">
        <v>14048933247.68</v>
      </c>
      <c r="D160" s="128">
        <v>15092685374.030001</v>
      </c>
    </row>
    <row r="161" spans="1:4">
      <c r="A161" s="126" t="s">
        <v>504</v>
      </c>
      <c r="B161" s="127" t="s">
        <v>505</v>
      </c>
      <c r="C161" s="126">
        <v>3795290739.3600001</v>
      </c>
      <c r="D161" s="126">
        <v>3960745777.29</v>
      </c>
    </row>
    <row r="162" spans="1:4">
      <c r="A162" s="126" t="s">
        <v>506</v>
      </c>
      <c r="B162" s="127" t="s">
        <v>507</v>
      </c>
      <c r="C162" s="126">
        <v>10253642508.32</v>
      </c>
      <c r="D162" s="126">
        <v>11131939596.74</v>
      </c>
    </row>
    <row r="163" spans="1:4">
      <c r="A163" s="126" t="s">
        <v>508</v>
      </c>
      <c r="B163" s="127" t="s">
        <v>509</v>
      </c>
      <c r="C163" s="128">
        <v>649388213.79999995</v>
      </c>
      <c r="D163" s="128">
        <v>1134610236.28</v>
      </c>
    </row>
    <row r="164" spans="1:4">
      <c r="A164" s="126" t="s">
        <v>510</v>
      </c>
      <c r="B164" s="127" t="s">
        <v>511</v>
      </c>
      <c r="C164" s="128">
        <v>553145213.79999995</v>
      </c>
      <c r="D164" s="128">
        <v>1037909669.66</v>
      </c>
    </row>
    <row r="165" spans="1:4">
      <c r="A165" s="126" t="s">
        <v>512</v>
      </c>
      <c r="B165" s="127" t="s">
        <v>513</v>
      </c>
      <c r="C165" s="126">
        <v>49145213.799999997</v>
      </c>
      <c r="D165" s="126">
        <v>51977789.659999996</v>
      </c>
    </row>
    <row r="166" spans="1:4">
      <c r="A166" s="126" t="s">
        <v>514</v>
      </c>
      <c r="B166" s="127" t="s">
        <v>515</v>
      </c>
      <c r="C166" s="126">
        <v>504000000</v>
      </c>
      <c r="D166" s="126">
        <v>985931880</v>
      </c>
    </row>
    <row r="167" spans="1:4">
      <c r="A167" s="126" t="s">
        <v>516</v>
      </c>
      <c r="B167" s="127" t="s">
        <v>517</v>
      </c>
      <c r="C167" s="128">
        <v>96243000</v>
      </c>
      <c r="D167" s="128">
        <v>96243000</v>
      </c>
    </row>
    <row r="168" spans="1:4">
      <c r="A168" s="126" t="s">
        <v>518</v>
      </c>
      <c r="B168" s="127" t="s">
        <v>519</v>
      </c>
      <c r="C168" s="126">
        <v>0</v>
      </c>
      <c r="D168" s="126">
        <v>0</v>
      </c>
    </row>
    <row r="169" spans="1:4">
      <c r="A169" s="126" t="s">
        <v>520</v>
      </c>
      <c r="B169" s="127" t="s">
        <v>521</v>
      </c>
      <c r="C169" s="126">
        <v>0</v>
      </c>
      <c r="D169" s="126">
        <v>0</v>
      </c>
    </row>
    <row r="170" spans="1:4">
      <c r="A170" s="126" t="s">
        <v>522</v>
      </c>
      <c r="B170" s="127" t="s">
        <v>523</v>
      </c>
      <c r="C170" s="126">
        <v>96243000</v>
      </c>
      <c r="D170" s="126">
        <v>96243000</v>
      </c>
    </row>
    <row r="171" spans="1:4">
      <c r="A171" s="126" t="s">
        <v>524</v>
      </c>
      <c r="B171" s="127" t="s">
        <v>525</v>
      </c>
      <c r="C171" s="126">
        <v>0</v>
      </c>
      <c r="D171" s="126">
        <v>0</v>
      </c>
    </row>
    <row r="172" spans="1:4">
      <c r="A172" s="126" t="s">
        <v>526</v>
      </c>
      <c r="B172" s="127" t="s">
        <v>527</v>
      </c>
      <c r="C172" s="126">
        <v>0</v>
      </c>
      <c r="D172" s="126">
        <v>0</v>
      </c>
    </row>
    <row r="173" spans="1:4">
      <c r="A173" s="126" t="s">
        <v>528</v>
      </c>
      <c r="B173" s="127" t="s">
        <v>529</v>
      </c>
      <c r="C173" s="126">
        <v>0</v>
      </c>
      <c r="D173" s="126">
        <v>0</v>
      </c>
    </row>
    <row r="174" spans="1:4">
      <c r="A174" s="126" t="s">
        <v>530</v>
      </c>
      <c r="B174" s="127" t="s">
        <v>531</v>
      </c>
      <c r="C174" s="128">
        <v>0</v>
      </c>
      <c r="D174" s="128">
        <v>457566.62</v>
      </c>
    </row>
    <row r="175" spans="1:4">
      <c r="A175" s="126" t="s">
        <v>532</v>
      </c>
      <c r="B175" s="127" t="s">
        <v>533</v>
      </c>
      <c r="C175" s="126">
        <v>0</v>
      </c>
      <c r="D175" s="126">
        <v>209985.26</v>
      </c>
    </row>
    <row r="176" spans="1:4">
      <c r="A176" s="126" t="s">
        <v>534</v>
      </c>
      <c r="B176" s="127" t="s">
        <v>535</v>
      </c>
      <c r="C176" s="126">
        <v>0</v>
      </c>
      <c r="D176" s="126">
        <v>0</v>
      </c>
    </row>
    <row r="177" spans="1:4">
      <c r="A177" s="126" t="s">
        <v>536</v>
      </c>
      <c r="B177" s="127" t="s">
        <v>537</v>
      </c>
      <c r="C177" s="126">
        <v>0</v>
      </c>
      <c r="D177" s="126">
        <v>247581.36</v>
      </c>
    </row>
    <row r="178" spans="1:4">
      <c r="A178" s="126" t="s">
        <v>538</v>
      </c>
      <c r="B178" s="127" t="s">
        <v>539</v>
      </c>
      <c r="C178" s="126">
        <v>0</v>
      </c>
      <c r="D178" s="126">
        <v>0</v>
      </c>
    </row>
    <row r="179" spans="1:4">
      <c r="A179" s="123" t="s">
        <v>540</v>
      </c>
      <c r="B179" s="124" t="s">
        <v>541</v>
      </c>
      <c r="C179" s="129">
        <v>25342732597.32</v>
      </c>
      <c r="D179" s="129">
        <v>26826687870.470001</v>
      </c>
    </row>
    <row r="180" spans="1:4">
      <c r="A180" s="123" t="s">
        <v>542</v>
      </c>
      <c r="B180" s="124" t="s">
        <v>227</v>
      </c>
      <c r="C180" s="125">
        <v>0</v>
      </c>
      <c r="D180" s="125">
        <v>0</v>
      </c>
    </row>
    <row r="181" spans="1:4">
      <c r="A181" s="126" t="s">
        <v>543</v>
      </c>
      <c r="B181" s="127" t="s">
        <v>544</v>
      </c>
      <c r="C181" s="128">
        <v>3506988209.1999998</v>
      </c>
      <c r="D181" s="128">
        <v>4089537605.54</v>
      </c>
    </row>
    <row r="182" spans="1:4">
      <c r="A182" s="126" t="s">
        <v>545</v>
      </c>
      <c r="B182" s="127" t="s">
        <v>546</v>
      </c>
      <c r="C182" s="126">
        <v>0</v>
      </c>
      <c r="D182" s="126">
        <v>0</v>
      </c>
    </row>
    <row r="183" spans="1:4">
      <c r="A183" s="126" t="s">
        <v>547</v>
      </c>
      <c r="B183" s="127" t="s">
        <v>548</v>
      </c>
      <c r="C183" s="126">
        <v>3050164082.0700002</v>
      </c>
      <c r="D183" s="126">
        <v>3528202227.98</v>
      </c>
    </row>
    <row r="184" spans="1:4">
      <c r="A184" s="126" t="s">
        <v>549</v>
      </c>
      <c r="B184" s="127" t="s">
        <v>550</v>
      </c>
      <c r="C184" s="126">
        <v>456824127.13</v>
      </c>
      <c r="D184" s="126">
        <v>561335377.55999994</v>
      </c>
    </row>
    <row r="185" spans="1:4">
      <c r="A185" s="126" t="s">
        <v>551</v>
      </c>
      <c r="B185" s="127" t="s">
        <v>552</v>
      </c>
      <c r="C185" s="126">
        <v>0</v>
      </c>
      <c r="D185" s="126">
        <v>0</v>
      </c>
    </row>
    <row r="186" spans="1:4">
      <c r="A186" s="126" t="s">
        <v>553</v>
      </c>
      <c r="B186" s="127" t="s">
        <v>554</v>
      </c>
      <c r="C186" s="128">
        <v>12430041704.67</v>
      </c>
      <c r="D186" s="128">
        <v>13547908308.91</v>
      </c>
    </row>
    <row r="187" spans="1:4">
      <c r="A187" s="126" t="s">
        <v>555</v>
      </c>
      <c r="B187" s="127" t="s">
        <v>556</v>
      </c>
      <c r="C187" s="126">
        <v>1896155719.5899999</v>
      </c>
      <c r="D187" s="126">
        <v>1860741906.9200001</v>
      </c>
    </row>
    <row r="188" spans="1:4">
      <c r="A188" s="126" t="s">
        <v>557</v>
      </c>
      <c r="B188" s="127" t="s">
        <v>558</v>
      </c>
      <c r="C188" s="128">
        <v>10533885985.08</v>
      </c>
      <c r="D188" s="128">
        <v>11687166401.99</v>
      </c>
    </row>
    <row r="189" spans="1:4" ht="31.2">
      <c r="A189" s="126" t="s">
        <v>559</v>
      </c>
      <c r="B189" s="127" t="s">
        <v>560</v>
      </c>
      <c r="C189" s="126">
        <v>3310591418.5300002</v>
      </c>
      <c r="D189" s="126">
        <v>3589740340.4699998</v>
      </c>
    </row>
    <row r="190" spans="1:4">
      <c r="A190" s="126" t="s">
        <v>561</v>
      </c>
      <c r="B190" s="127" t="s">
        <v>562</v>
      </c>
      <c r="C190" s="126">
        <v>7223294566.5500002</v>
      </c>
      <c r="D190" s="126">
        <v>8097426061.5200005</v>
      </c>
    </row>
    <row r="191" spans="1:4">
      <c r="A191" s="126" t="s">
        <v>563</v>
      </c>
      <c r="B191" s="127" t="s">
        <v>564</v>
      </c>
      <c r="C191" s="128">
        <v>73799903.530000001</v>
      </c>
      <c r="D191" s="128">
        <v>153944474.28999999</v>
      </c>
    </row>
    <row r="192" spans="1:4">
      <c r="A192" s="126" t="s">
        <v>565</v>
      </c>
      <c r="B192" s="127" t="s">
        <v>566</v>
      </c>
      <c r="C192" s="128">
        <v>73799903.530000001</v>
      </c>
      <c r="D192" s="128">
        <v>153944474.28999999</v>
      </c>
    </row>
    <row r="193" spans="1:4">
      <c r="A193" s="126" t="s">
        <v>567</v>
      </c>
      <c r="B193" s="127" t="s">
        <v>568</v>
      </c>
      <c r="C193" s="126">
        <v>48599903.530000001</v>
      </c>
      <c r="D193" s="126">
        <v>51639771.789999999</v>
      </c>
    </row>
    <row r="194" spans="1:4">
      <c r="A194" s="126" t="s">
        <v>569</v>
      </c>
      <c r="B194" s="127" t="s">
        <v>570</v>
      </c>
      <c r="C194" s="126">
        <v>25200000</v>
      </c>
      <c r="D194" s="126">
        <v>102304702.5</v>
      </c>
    </row>
    <row r="195" spans="1:4">
      <c r="A195" s="126" t="s">
        <v>571</v>
      </c>
      <c r="B195" s="127" t="s">
        <v>572</v>
      </c>
      <c r="C195" s="128">
        <v>0</v>
      </c>
      <c r="D195" s="128">
        <v>0</v>
      </c>
    </row>
    <row r="196" spans="1:4">
      <c r="A196" s="126" t="s">
        <v>573</v>
      </c>
      <c r="B196" s="127" t="s">
        <v>574</v>
      </c>
      <c r="C196" s="126">
        <v>0</v>
      </c>
      <c r="D196" s="126">
        <v>0</v>
      </c>
    </row>
    <row r="197" spans="1:4">
      <c r="A197" s="126" t="s">
        <v>575</v>
      </c>
      <c r="B197" s="127" t="s">
        <v>576</v>
      </c>
      <c r="C197" s="126">
        <v>0</v>
      </c>
      <c r="D197" s="126">
        <v>0</v>
      </c>
    </row>
    <row r="198" spans="1:4">
      <c r="A198" s="126" t="s">
        <v>577</v>
      </c>
      <c r="B198" s="127" t="s">
        <v>578</v>
      </c>
      <c r="C198" s="126">
        <v>0</v>
      </c>
      <c r="D198" s="126">
        <v>0</v>
      </c>
    </row>
    <row r="199" spans="1:4">
      <c r="A199" s="126" t="s">
        <v>579</v>
      </c>
      <c r="B199" s="127" t="s">
        <v>580</v>
      </c>
      <c r="C199" s="126">
        <v>0</v>
      </c>
      <c r="D199" s="126">
        <v>0</v>
      </c>
    </row>
    <row r="200" spans="1:4">
      <c r="A200" s="126" t="s">
        <v>581</v>
      </c>
      <c r="B200" s="127" t="s">
        <v>582</v>
      </c>
      <c r="C200" s="126">
        <v>0</v>
      </c>
      <c r="D200" s="126">
        <v>0</v>
      </c>
    </row>
    <row r="201" spans="1:4">
      <c r="A201" s="126" t="s">
        <v>583</v>
      </c>
      <c r="B201" s="127" t="s">
        <v>584</v>
      </c>
      <c r="C201" s="126">
        <v>0</v>
      </c>
      <c r="D201" s="126">
        <v>0</v>
      </c>
    </row>
    <row r="202" spans="1:4">
      <c r="A202" s="126" t="s">
        <v>585</v>
      </c>
      <c r="B202" s="127" t="s">
        <v>586</v>
      </c>
      <c r="C202" s="126">
        <v>0</v>
      </c>
      <c r="D202" s="126">
        <v>0</v>
      </c>
    </row>
    <row r="203" spans="1:4">
      <c r="A203" s="123" t="s">
        <v>587</v>
      </c>
      <c r="B203" s="124" t="s">
        <v>588</v>
      </c>
      <c r="C203" s="129">
        <v>16010829817.4</v>
      </c>
      <c r="D203" s="129">
        <v>17791390388.740002</v>
      </c>
    </row>
    <row r="204" spans="1:4">
      <c r="A204" s="123" t="s">
        <v>589</v>
      </c>
      <c r="B204" s="124" t="s">
        <v>227</v>
      </c>
      <c r="C204" s="125">
        <v>0</v>
      </c>
      <c r="D204" s="125">
        <v>0</v>
      </c>
    </row>
    <row r="205" spans="1:4">
      <c r="A205" s="126" t="s">
        <v>590</v>
      </c>
      <c r="B205" s="127" t="s">
        <v>591</v>
      </c>
      <c r="C205" s="128">
        <v>4345613305.4300003</v>
      </c>
      <c r="D205" s="128">
        <v>4281335609.0500002</v>
      </c>
    </row>
    <row r="206" spans="1:4">
      <c r="A206" s="126" t="s">
        <v>592</v>
      </c>
      <c r="B206" s="127" t="s">
        <v>593</v>
      </c>
      <c r="C206" s="130">
        <v>0</v>
      </c>
      <c r="D206" s="130">
        <v>0</v>
      </c>
    </row>
    <row r="207" spans="1:4">
      <c r="A207" s="126" t="s">
        <v>594</v>
      </c>
      <c r="B207" s="127" t="s">
        <v>595</v>
      </c>
      <c r="C207" s="130">
        <v>3872345399.04</v>
      </c>
      <c r="D207" s="130">
        <v>3851192878.8800001</v>
      </c>
    </row>
    <row r="208" spans="1:4">
      <c r="A208" s="126" t="s">
        <v>596</v>
      </c>
      <c r="B208" s="127" t="s">
        <v>597</v>
      </c>
      <c r="C208" s="130">
        <v>473267906.38999999</v>
      </c>
      <c r="D208" s="130">
        <v>430142730.17000002</v>
      </c>
    </row>
    <row r="209" spans="1:4">
      <c r="A209" s="126" t="s">
        <v>598</v>
      </c>
      <c r="B209" s="127" t="s">
        <v>599</v>
      </c>
      <c r="C209" s="130">
        <v>0</v>
      </c>
      <c r="D209" s="130">
        <v>0</v>
      </c>
    </row>
    <row r="210" spans="1:4">
      <c r="A210" s="126" t="s">
        <v>600</v>
      </c>
      <c r="B210" s="127" t="s">
        <v>601</v>
      </c>
      <c r="C210" s="128">
        <v>4410701164.2200003</v>
      </c>
      <c r="D210" s="128">
        <v>3773296110.6900001</v>
      </c>
    </row>
    <row r="211" spans="1:4">
      <c r="A211" s="126" t="s">
        <v>602</v>
      </c>
      <c r="B211" s="127" t="s">
        <v>603</v>
      </c>
      <c r="C211" s="130">
        <v>895653901.62</v>
      </c>
      <c r="D211" s="130">
        <v>367777138.64999998</v>
      </c>
    </row>
    <row r="212" spans="1:4">
      <c r="A212" s="126" t="s">
        <v>604</v>
      </c>
      <c r="B212" s="127" t="s">
        <v>605</v>
      </c>
      <c r="C212" s="128">
        <v>3515047262.5999999</v>
      </c>
      <c r="D212" s="128">
        <v>3405518972.04</v>
      </c>
    </row>
    <row r="213" spans="1:4">
      <c r="A213" s="126" t="s">
        <v>606</v>
      </c>
      <c r="B213" s="127" t="s">
        <v>607</v>
      </c>
      <c r="C213" s="130">
        <v>484699320.82999998</v>
      </c>
      <c r="D213" s="130">
        <v>371005436.81999999</v>
      </c>
    </row>
    <row r="214" spans="1:4">
      <c r="A214" s="126" t="s">
        <v>608</v>
      </c>
      <c r="B214" s="127" t="s">
        <v>609</v>
      </c>
      <c r="C214" s="130">
        <v>3030347941.77</v>
      </c>
      <c r="D214" s="130">
        <v>3034513535.2199998</v>
      </c>
    </row>
    <row r="215" spans="1:4">
      <c r="A215" s="126" t="s">
        <v>610</v>
      </c>
      <c r="B215" s="127" t="s">
        <v>611</v>
      </c>
      <c r="C215" s="128">
        <v>575588310.26999998</v>
      </c>
      <c r="D215" s="128">
        <v>980665761.99000001</v>
      </c>
    </row>
    <row r="216" spans="1:4">
      <c r="A216" s="126" t="s">
        <v>612</v>
      </c>
      <c r="B216" s="127" t="s">
        <v>613</v>
      </c>
      <c r="C216" s="128">
        <v>479345310.26999998</v>
      </c>
      <c r="D216" s="128">
        <v>883965195.37</v>
      </c>
    </row>
    <row r="217" spans="1:4">
      <c r="A217" s="126" t="s">
        <v>614</v>
      </c>
      <c r="B217" s="127" t="s">
        <v>615</v>
      </c>
      <c r="C217" s="130">
        <v>545310.27</v>
      </c>
      <c r="D217" s="130">
        <v>338017.87</v>
      </c>
    </row>
    <row r="218" spans="1:4">
      <c r="A218" s="126" t="s">
        <v>616</v>
      </c>
      <c r="B218" s="127" t="s">
        <v>617</v>
      </c>
      <c r="C218" s="130">
        <v>478800000</v>
      </c>
      <c r="D218" s="130">
        <v>883627177.5</v>
      </c>
    </row>
    <row r="219" spans="1:4">
      <c r="A219" s="126" t="s">
        <v>618</v>
      </c>
      <c r="B219" s="127" t="s">
        <v>619</v>
      </c>
      <c r="C219" s="128">
        <v>96243000</v>
      </c>
      <c r="D219" s="128">
        <v>96243000</v>
      </c>
    </row>
    <row r="220" spans="1:4">
      <c r="A220" s="126" t="s">
        <v>620</v>
      </c>
      <c r="B220" s="127" t="s">
        <v>621</v>
      </c>
      <c r="C220" s="130">
        <v>0</v>
      </c>
      <c r="D220" s="130">
        <v>0</v>
      </c>
    </row>
    <row r="221" spans="1:4">
      <c r="A221" s="126" t="s">
        <v>622</v>
      </c>
      <c r="B221" s="127" t="s">
        <v>623</v>
      </c>
      <c r="C221" s="130">
        <v>0</v>
      </c>
      <c r="D221" s="130">
        <v>0</v>
      </c>
    </row>
    <row r="222" spans="1:4">
      <c r="A222" s="126" t="s">
        <v>624</v>
      </c>
      <c r="B222" s="127" t="s">
        <v>625</v>
      </c>
      <c r="C222" s="130">
        <v>96243000</v>
      </c>
      <c r="D222" s="130">
        <v>96243000</v>
      </c>
    </row>
    <row r="223" spans="1:4">
      <c r="A223" s="126" t="s">
        <v>626</v>
      </c>
      <c r="B223" s="127" t="s">
        <v>627</v>
      </c>
      <c r="C223" s="130">
        <v>0</v>
      </c>
      <c r="D223" s="130">
        <v>0</v>
      </c>
    </row>
    <row r="224" spans="1:4">
      <c r="A224" s="126" t="s">
        <v>628</v>
      </c>
      <c r="B224" s="127" t="s">
        <v>629</v>
      </c>
      <c r="C224" s="130">
        <v>0</v>
      </c>
      <c r="D224" s="130">
        <v>0</v>
      </c>
    </row>
    <row r="225" spans="1:4">
      <c r="A225" s="126" t="s">
        <v>630</v>
      </c>
      <c r="B225" s="127" t="s">
        <v>631</v>
      </c>
      <c r="C225" s="130">
        <v>0</v>
      </c>
      <c r="D225" s="130">
        <v>0</v>
      </c>
    </row>
    <row r="226" spans="1:4">
      <c r="A226" s="126" t="s">
        <v>530</v>
      </c>
      <c r="B226" s="127" t="s">
        <v>632</v>
      </c>
      <c r="C226" s="128">
        <v>0</v>
      </c>
      <c r="D226" s="128">
        <v>457566.62</v>
      </c>
    </row>
    <row r="227" spans="1:4">
      <c r="A227" s="126" t="s">
        <v>532</v>
      </c>
      <c r="B227" s="127" t="s">
        <v>633</v>
      </c>
      <c r="C227" s="130">
        <v>0</v>
      </c>
      <c r="D227" s="130">
        <v>209985.26</v>
      </c>
    </row>
    <row r="228" spans="1:4">
      <c r="A228" s="126" t="s">
        <v>534</v>
      </c>
      <c r="B228" s="127" t="s">
        <v>634</v>
      </c>
      <c r="C228" s="130">
        <v>0</v>
      </c>
      <c r="D228" s="130">
        <v>0</v>
      </c>
    </row>
    <row r="229" spans="1:4">
      <c r="A229" s="126" t="s">
        <v>536</v>
      </c>
      <c r="B229" s="127" t="s">
        <v>635</v>
      </c>
      <c r="C229" s="130">
        <v>0</v>
      </c>
      <c r="D229" s="130">
        <v>247581.36</v>
      </c>
    </row>
    <row r="230" spans="1:4">
      <c r="A230" s="126" t="s">
        <v>636</v>
      </c>
      <c r="B230" s="127" t="s">
        <v>637</v>
      </c>
      <c r="C230" s="130">
        <v>0</v>
      </c>
      <c r="D230" s="130">
        <v>0</v>
      </c>
    </row>
    <row r="231" spans="1:4">
      <c r="A231" s="123" t="s">
        <v>638</v>
      </c>
      <c r="B231" s="124" t="s">
        <v>639</v>
      </c>
      <c r="C231" s="129">
        <v>9331902779.9200001</v>
      </c>
      <c r="D231" s="129">
        <v>9035297481.7299995</v>
      </c>
    </row>
    <row r="232" spans="1:4">
      <c r="A232" s="126" t="s">
        <v>640</v>
      </c>
      <c r="B232" s="127" t="s">
        <v>641</v>
      </c>
      <c r="C232" s="126">
        <v>0</v>
      </c>
      <c r="D232" s="126">
        <v>0</v>
      </c>
    </row>
    <row r="233" spans="1:4">
      <c r="A233" s="123" t="s">
        <v>642</v>
      </c>
      <c r="B233" s="124" t="s">
        <v>227</v>
      </c>
      <c r="C233" s="125">
        <v>0</v>
      </c>
      <c r="D233" s="125">
        <v>0</v>
      </c>
    </row>
    <row r="234" spans="1:4">
      <c r="A234" s="126" t="s">
        <v>643</v>
      </c>
      <c r="B234" s="127" t="s">
        <v>644</v>
      </c>
      <c r="C234" s="126">
        <v>0</v>
      </c>
      <c r="D234" s="126">
        <v>0</v>
      </c>
    </row>
    <row r="235" spans="1:4">
      <c r="A235" s="126" t="s">
        <v>645</v>
      </c>
      <c r="B235" s="127" t="s">
        <v>646</v>
      </c>
      <c r="C235" s="126">
        <v>0</v>
      </c>
      <c r="D235" s="126">
        <v>0</v>
      </c>
    </row>
    <row r="236" spans="1:4">
      <c r="A236" s="126" t="s">
        <v>647</v>
      </c>
      <c r="B236" s="127" t="s">
        <v>648</v>
      </c>
      <c r="C236" s="128">
        <v>0</v>
      </c>
      <c r="D236" s="128">
        <v>0</v>
      </c>
    </row>
    <row r="237" spans="1:4">
      <c r="A237" s="126" t="s">
        <v>649</v>
      </c>
      <c r="B237" s="127" t="s">
        <v>650</v>
      </c>
      <c r="C237" s="126">
        <v>0</v>
      </c>
      <c r="D237" s="126">
        <v>0</v>
      </c>
    </row>
    <row r="238" spans="1:4">
      <c r="A238" s="126" t="s">
        <v>651</v>
      </c>
      <c r="B238" s="127" t="s">
        <v>652</v>
      </c>
      <c r="C238" s="126">
        <v>0</v>
      </c>
      <c r="D238" s="126">
        <v>0</v>
      </c>
    </row>
    <row r="239" spans="1:4">
      <c r="A239" s="126" t="s">
        <v>653</v>
      </c>
      <c r="B239" s="127" t="s">
        <v>654</v>
      </c>
      <c r="C239" s="128">
        <v>0</v>
      </c>
      <c r="D239" s="128">
        <v>0</v>
      </c>
    </row>
    <row r="240" spans="1:4">
      <c r="A240" s="126" t="s">
        <v>655</v>
      </c>
      <c r="B240" s="127" t="s">
        <v>656</v>
      </c>
      <c r="C240" s="126">
        <v>0</v>
      </c>
      <c r="D240" s="126">
        <v>0</v>
      </c>
    </row>
    <row r="241" spans="1:4">
      <c r="A241" s="126" t="s">
        <v>657</v>
      </c>
      <c r="B241" s="127" t="s">
        <v>658</v>
      </c>
      <c r="C241" s="126">
        <v>0</v>
      </c>
      <c r="D241" s="126">
        <v>0</v>
      </c>
    </row>
    <row r="242" spans="1:4">
      <c r="A242" s="126" t="s">
        <v>659</v>
      </c>
      <c r="B242" s="127" t="s">
        <v>660</v>
      </c>
      <c r="C242" s="128">
        <v>1284019960</v>
      </c>
      <c r="D242" s="128">
        <v>1284019960</v>
      </c>
    </row>
    <row r="243" spans="1:4">
      <c r="A243" s="126" t="s">
        <v>661</v>
      </c>
      <c r="B243" s="127" t="s">
        <v>662</v>
      </c>
      <c r="C243" s="128">
        <v>1284019960</v>
      </c>
      <c r="D243" s="128">
        <v>1284019960</v>
      </c>
    </row>
    <row r="244" spans="1:4">
      <c r="A244" s="126" t="s">
        <v>663</v>
      </c>
      <c r="B244" s="127" t="s">
        <v>664</v>
      </c>
      <c r="C244" s="126">
        <v>0</v>
      </c>
      <c r="D244" s="126">
        <v>0</v>
      </c>
    </row>
    <row r="245" spans="1:4">
      <c r="A245" s="126" t="s">
        <v>665</v>
      </c>
      <c r="B245" s="127" t="s">
        <v>666</v>
      </c>
      <c r="C245" s="126">
        <v>0</v>
      </c>
      <c r="D245" s="126">
        <v>0</v>
      </c>
    </row>
    <row r="246" spans="1:4">
      <c r="A246" s="126" t="s">
        <v>667</v>
      </c>
      <c r="B246" s="127" t="s">
        <v>668</v>
      </c>
      <c r="C246" s="126">
        <v>1284019960</v>
      </c>
      <c r="D246" s="126">
        <v>1284019960</v>
      </c>
    </row>
    <row r="247" spans="1:4">
      <c r="A247" s="126" t="s">
        <v>669</v>
      </c>
      <c r="B247" s="127" t="s">
        <v>670</v>
      </c>
      <c r="C247" s="126">
        <v>0</v>
      </c>
      <c r="D247" s="126">
        <v>0</v>
      </c>
    </row>
    <row r="248" spans="1:4">
      <c r="A248" s="126" t="s">
        <v>671</v>
      </c>
      <c r="B248" s="127" t="s">
        <v>672</v>
      </c>
      <c r="C248" s="126">
        <v>0</v>
      </c>
      <c r="D248" s="126">
        <v>0</v>
      </c>
    </row>
    <row r="249" spans="1:4">
      <c r="A249" s="123" t="s">
        <v>673</v>
      </c>
      <c r="B249" s="124" t="s">
        <v>674</v>
      </c>
      <c r="C249" s="129">
        <v>1284019960</v>
      </c>
      <c r="D249" s="129">
        <v>1284019960</v>
      </c>
    </row>
    <row r="250" spans="1:4">
      <c r="A250" s="123" t="s">
        <v>675</v>
      </c>
      <c r="B250" s="124" t="s">
        <v>227</v>
      </c>
      <c r="C250" s="125">
        <v>0</v>
      </c>
      <c r="D250" s="125">
        <v>0</v>
      </c>
    </row>
    <row r="251" spans="1:4">
      <c r="A251" s="126" t="s">
        <v>676</v>
      </c>
      <c r="B251" s="127" t="s">
        <v>677</v>
      </c>
      <c r="C251" s="128">
        <v>0</v>
      </c>
      <c r="D251" s="128">
        <v>0</v>
      </c>
    </row>
    <row r="252" spans="1:4">
      <c r="A252" s="126" t="s">
        <v>678</v>
      </c>
      <c r="B252" s="127" t="s">
        <v>679</v>
      </c>
      <c r="C252" s="126">
        <v>0</v>
      </c>
      <c r="D252" s="126">
        <v>0</v>
      </c>
    </row>
    <row r="253" spans="1:4">
      <c r="A253" s="126" t="s">
        <v>680</v>
      </c>
      <c r="B253" s="127" t="s">
        <v>681</v>
      </c>
      <c r="C253" s="126">
        <v>0</v>
      </c>
      <c r="D253" s="126">
        <v>0</v>
      </c>
    </row>
    <row r="254" spans="1:4">
      <c r="A254" s="126" t="s">
        <v>682</v>
      </c>
      <c r="B254" s="127" t="s">
        <v>683</v>
      </c>
      <c r="C254" s="128">
        <v>0</v>
      </c>
      <c r="D254" s="128">
        <v>0</v>
      </c>
    </row>
    <row r="255" spans="1:4">
      <c r="A255" s="126" t="s">
        <v>684</v>
      </c>
      <c r="B255" s="127" t="s">
        <v>685</v>
      </c>
      <c r="C255" s="128">
        <v>0</v>
      </c>
      <c r="D255" s="128">
        <v>0</v>
      </c>
    </row>
    <row r="256" spans="1:4">
      <c r="A256" s="126" t="s">
        <v>686</v>
      </c>
      <c r="B256" s="127" t="s">
        <v>687</v>
      </c>
      <c r="C256" s="126">
        <v>0</v>
      </c>
      <c r="D256" s="126">
        <v>0</v>
      </c>
    </row>
    <row r="257" spans="1:4">
      <c r="A257" s="126" t="s">
        <v>688</v>
      </c>
      <c r="B257" s="127" t="s">
        <v>689</v>
      </c>
      <c r="C257" s="126">
        <v>0</v>
      </c>
      <c r="D257" s="126">
        <v>0</v>
      </c>
    </row>
    <row r="258" spans="1:4" ht="31.2">
      <c r="A258" s="126" t="s">
        <v>690</v>
      </c>
      <c r="B258" s="127" t="s">
        <v>691</v>
      </c>
      <c r="C258" s="126">
        <v>0</v>
      </c>
      <c r="D258" s="126">
        <v>0</v>
      </c>
    </row>
    <row r="259" spans="1:4" ht="31.2">
      <c r="A259" s="126" t="s">
        <v>692</v>
      </c>
      <c r="B259" s="127" t="s">
        <v>693</v>
      </c>
      <c r="C259" s="126">
        <v>0</v>
      </c>
      <c r="D259" s="126">
        <v>0</v>
      </c>
    </row>
    <row r="260" spans="1:4">
      <c r="A260" s="126" t="s">
        <v>694</v>
      </c>
      <c r="B260" s="127" t="s">
        <v>695</v>
      </c>
      <c r="C260" s="126">
        <v>0</v>
      </c>
      <c r="D260" s="126">
        <v>0</v>
      </c>
    </row>
    <row r="261" spans="1:4">
      <c r="A261" s="123" t="s">
        <v>696</v>
      </c>
      <c r="B261" s="124" t="s">
        <v>697</v>
      </c>
      <c r="C261" s="129">
        <v>0</v>
      </c>
      <c r="D261" s="129">
        <v>0</v>
      </c>
    </row>
    <row r="262" spans="1:4">
      <c r="A262" s="123" t="s">
        <v>698</v>
      </c>
      <c r="B262" s="124" t="s">
        <v>227</v>
      </c>
      <c r="C262" s="125">
        <v>0</v>
      </c>
      <c r="D262" s="125">
        <v>0</v>
      </c>
    </row>
    <row r="263" spans="1:4">
      <c r="A263" s="126" t="s">
        <v>643</v>
      </c>
      <c r="B263" s="127" t="s">
        <v>699</v>
      </c>
      <c r="C263" s="126">
        <v>0</v>
      </c>
      <c r="D263" s="126">
        <v>0</v>
      </c>
    </row>
    <row r="264" spans="1:4">
      <c r="A264" s="126" t="s">
        <v>700</v>
      </c>
      <c r="B264" s="127" t="s">
        <v>701</v>
      </c>
      <c r="C264" s="126">
        <v>0</v>
      </c>
      <c r="D264" s="126">
        <v>0</v>
      </c>
    </row>
    <row r="265" spans="1:4">
      <c r="A265" s="126" t="s">
        <v>702</v>
      </c>
      <c r="B265" s="127" t="s">
        <v>703</v>
      </c>
      <c r="C265" s="128">
        <v>0</v>
      </c>
      <c r="D265" s="128">
        <v>0</v>
      </c>
    </row>
    <row r="266" spans="1:4">
      <c r="A266" s="126" t="s">
        <v>649</v>
      </c>
      <c r="B266" s="127" t="s">
        <v>704</v>
      </c>
      <c r="C266" s="126">
        <v>0</v>
      </c>
      <c r="D266" s="126">
        <v>0</v>
      </c>
    </row>
    <row r="267" spans="1:4">
      <c r="A267" s="126" t="s">
        <v>651</v>
      </c>
      <c r="B267" s="127" t="s">
        <v>705</v>
      </c>
      <c r="C267" s="126">
        <v>0</v>
      </c>
      <c r="D267" s="126">
        <v>0</v>
      </c>
    </row>
    <row r="268" spans="1:4">
      <c r="A268" s="126" t="s">
        <v>653</v>
      </c>
      <c r="B268" s="127" t="s">
        <v>706</v>
      </c>
      <c r="C268" s="128">
        <v>0</v>
      </c>
      <c r="D268" s="128">
        <v>0</v>
      </c>
    </row>
    <row r="269" spans="1:4">
      <c r="A269" s="126" t="s">
        <v>655</v>
      </c>
      <c r="B269" s="127" t="s">
        <v>707</v>
      </c>
      <c r="C269" s="126">
        <v>0</v>
      </c>
      <c r="D269" s="126">
        <v>0</v>
      </c>
    </row>
    <row r="270" spans="1:4">
      <c r="A270" s="126" t="s">
        <v>657</v>
      </c>
      <c r="B270" s="127" t="s">
        <v>708</v>
      </c>
      <c r="C270" s="126">
        <v>0</v>
      </c>
      <c r="D270" s="126">
        <v>0</v>
      </c>
    </row>
    <row r="271" spans="1:4">
      <c r="A271" s="126" t="s">
        <v>709</v>
      </c>
      <c r="B271" s="127" t="s">
        <v>710</v>
      </c>
      <c r="C271" s="128">
        <v>1284019960</v>
      </c>
      <c r="D271" s="128">
        <v>1284019960</v>
      </c>
    </row>
    <row r="272" spans="1:4">
      <c r="A272" s="126" t="s">
        <v>661</v>
      </c>
      <c r="B272" s="127" t="s">
        <v>711</v>
      </c>
      <c r="C272" s="128">
        <v>1284019960</v>
      </c>
      <c r="D272" s="128">
        <v>1284019960</v>
      </c>
    </row>
    <row r="273" spans="1:4">
      <c r="A273" s="126" t="s">
        <v>663</v>
      </c>
      <c r="B273" s="127" t="s">
        <v>712</v>
      </c>
      <c r="C273" s="126">
        <v>0</v>
      </c>
      <c r="D273" s="126">
        <v>0</v>
      </c>
    </row>
    <row r="274" spans="1:4">
      <c r="A274" s="126" t="s">
        <v>665</v>
      </c>
      <c r="B274" s="127" t="s">
        <v>713</v>
      </c>
      <c r="C274" s="126">
        <v>0</v>
      </c>
      <c r="D274" s="126">
        <v>0</v>
      </c>
    </row>
    <row r="275" spans="1:4">
      <c r="A275" s="126" t="s">
        <v>667</v>
      </c>
      <c r="B275" s="127" t="s">
        <v>714</v>
      </c>
      <c r="C275" s="126">
        <v>1284019960</v>
      </c>
      <c r="D275" s="126">
        <v>1284019960</v>
      </c>
    </row>
    <row r="276" spans="1:4">
      <c r="A276" s="126" t="s">
        <v>669</v>
      </c>
      <c r="B276" s="127" t="s">
        <v>715</v>
      </c>
      <c r="C276" s="126">
        <v>0</v>
      </c>
      <c r="D276" s="126">
        <v>0</v>
      </c>
    </row>
    <row r="277" spans="1:4">
      <c r="A277" s="126" t="s">
        <v>671</v>
      </c>
      <c r="B277" s="127" t="s">
        <v>716</v>
      </c>
      <c r="C277" s="126">
        <v>0</v>
      </c>
      <c r="D277" s="126">
        <v>0</v>
      </c>
    </row>
    <row r="278" spans="1:4">
      <c r="A278" s="123" t="s">
        <v>717</v>
      </c>
      <c r="B278" s="124" t="s">
        <v>718</v>
      </c>
      <c r="C278" s="129">
        <v>1284019960</v>
      </c>
      <c r="D278" s="129">
        <v>1284019960</v>
      </c>
    </row>
    <row r="279" spans="1:4">
      <c r="A279" s="123" t="s">
        <v>719</v>
      </c>
      <c r="B279" s="124" t="s">
        <v>227</v>
      </c>
      <c r="C279" s="125">
        <v>0</v>
      </c>
      <c r="D279" s="125">
        <v>0</v>
      </c>
    </row>
    <row r="280" spans="1:4">
      <c r="A280" s="126" t="s">
        <v>720</v>
      </c>
      <c r="B280" s="127" t="s">
        <v>721</v>
      </c>
      <c r="C280" s="128">
        <v>0</v>
      </c>
      <c r="D280" s="128">
        <v>0</v>
      </c>
    </row>
    <row r="281" spans="1:4">
      <c r="A281" s="126" t="s">
        <v>722</v>
      </c>
      <c r="B281" s="127" t="s">
        <v>723</v>
      </c>
      <c r="C281" s="126">
        <v>0</v>
      </c>
      <c r="D281" s="126">
        <v>0</v>
      </c>
    </row>
    <row r="282" spans="1:4">
      <c r="A282" s="126" t="s">
        <v>724</v>
      </c>
      <c r="B282" s="127" t="s">
        <v>725</v>
      </c>
      <c r="C282" s="128">
        <v>0</v>
      </c>
      <c r="D282" s="128">
        <v>0</v>
      </c>
    </row>
    <row r="283" spans="1:4">
      <c r="A283" s="126" t="s">
        <v>726</v>
      </c>
      <c r="B283" s="127" t="s">
        <v>727</v>
      </c>
      <c r="C283" s="126">
        <v>0</v>
      </c>
      <c r="D283" s="126">
        <v>0</v>
      </c>
    </row>
    <row r="284" spans="1:4">
      <c r="A284" s="126" t="s">
        <v>728</v>
      </c>
      <c r="B284" s="127" t="s">
        <v>729</v>
      </c>
      <c r="C284" s="126">
        <v>0</v>
      </c>
      <c r="D284" s="126">
        <v>0</v>
      </c>
    </row>
    <row r="285" spans="1:4">
      <c r="A285" s="126" t="s">
        <v>730</v>
      </c>
      <c r="B285" s="127" t="s">
        <v>731</v>
      </c>
      <c r="C285" s="126">
        <v>0</v>
      </c>
      <c r="D285" s="126">
        <v>0</v>
      </c>
    </row>
    <row r="286" spans="1:4">
      <c r="A286" s="126" t="s">
        <v>732</v>
      </c>
      <c r="B286" s="127" t="s">
        <v>733</v>
      </c>
      <c r="C286" s="128">
        <v>0</v>
      </c>
      <c r="D286" s="128">
        <v>0</v>
      </c>
    </row>
    <row r="287" spans="1:4">
      <c r="A287" s="126" t="s">
        <v>734</v>
      </c>
      <c r="B287" s="127" t="s">
        <v>735</v>
      </c>
      <c r="C287" s="126">
        <v>0</v>
      </c>
      <c r="D287" s="126">
        <v>0</v>
      </c>
    </row>
    <row r="288" spans="1:4">
      <c r="A288" s="126" t="s">
        <v>736</v>
      </c>
      <c r="B288" s="127" t="s">
        <v>737</v>
      </c>
      <c r="C288" s="126">
        <v>0</v>
      </c>
      <c r="D288" s="126">
        <v>0</v>
      </c>
    </row>
    <row r="289" spans="1:4">
      <c r="A289" s="126" t="s">
        <v>738</v>
      </c>
      <c r="B289" s="127" t="s">
        <v>739</v>
      </c>
      <c r="C289" s="126">
        <v>0</v>
      </c>
      <c r="D289" s="126">
        <v>0</v>
      </c>
    </row>
    <row r="290" spans="1:4">
      <c r="A290" s="126" t="s">
        <v>740</v>
      </c>
      <c r="B290" s="127" t="s">
        <v>741</v>
      </c>
      <c r="C290" s="128">
        <v>0</v>
      </c>
      <c r="D290" s="128">
        <v>0</v>
      </c>
    </row>
    <row r="291" spans="1:4">
      <c r="A291" s="126" t="s">
        <v>742</v>
      </c>
      <c r="B291" s="127" t="s">
        <v>743</v>
      </c>
      <c r="C291" s="126">
        <v>0</v>
      </c>
      <c r="D291" s="126">
        <v>0</v>
      </c>
    </row>
    <row r="292" spans="1:4">
      <c r="A292" s="126" t="s">
        <v>744</v>
      </c>
      <c r="B292" s="127" t="s">
        <v>745</v>
      </c>
      <c r="C292" s="126">
        <v>0</v>
      </c>
      <c r="D292" s="126">
        <v>0</v>
      </c>
    </row>
    <row r="293" spans="1:4">
      <c r="A293" s="126" t="s">
        <v>746</v>
      </c>
      <c r="B293" s="127" t="s">
        <v>747</v>
      </c>
      <c r="C293" s="126">
        <v>0</v>
      </c>
      <c r="D293" s="126">
        <v>0</v>
      </c>
    </row>
    <row r="294" spans="1:4">
      <c r="A294" s="126" t="s">
        <v>748</v>
      </c>
      <c r="B294" s="127" t="s">
        <v>749</v>
      </c>
      <c r="C294" s="126">
        <v>0</v>
      </c>
      <c r="D294" s="126">
        <v>0</v>
      </c>
    </row>
    <row r="295" spans="1:4">
      <c r="A295" s="126" t="s">
        <v>750</v>
      </c>
      <c r="B295" s="127" t="s">
        <v>751</v>
      </c>
      <c r="C295" s="126">
        <v>0</v>
      </c>
      <c r="D295" s="126">
        <v>0</v>
      </c>
    </row>
    <row r="296" spans="1:4">
      <c r="A296" s="126" t="s">
        <v>752</v>
      </c>
      <c r="B296" s="127" t="s">
        <v>753</v>
      </c>
      <c r="C296" s="128">
        <v>0</v>
      </c>
      <c r="D296" s="128">
        <v>0</v>
      </c>
    </row>
    <row r="297" spans="1:4">
      <c r="A297" s="126" t="s">
        <v>754</v>
      </c>
      <c r="B297" s="127" t="s">
        <v>755</v>
      </c>
      <c r="C297" s="126">
        <v>0</v>
      </c>
      <c r="D297" s="126">
        <v>0</v>
      </c>
    </row>
    <row r="298" spans="1:4">
      <c r="A298" s="126" t="s">
        <v>756</v>
      </c>
      <c r="B298" s="127" t="s">
        <v>757</v>
      </c>
      <c r="C298" s="126">
        <v>0</v>
      </c>
      <c r="D298" s="126">
        <v>0</v>
      </c>
    </row>
    <row r="299" spans="1:4" ht="31.2">
      <c r="A299" s="126" t="s">
        <v>758</v>
      </c>
      <c r="B299" s="127" t="s">
        <v>759</v>
      </c>
      <c r="C299" s="128">
        <v>0</v>
      </c>
      <c r="D299" s="128">
        <v>0</v>
      </c>
    </row>
    <row r="300" spans="1:4" ht="31.2">
      <c r="A300" s="126" t="s">
        <v>760</v>
      </c>
      <c r="B300" s="127" t="s">
        <v>761</v>
      </c>
      <c r="C300" s="126">
        <v>0</v>
      </c>
      <c r="D300" s="126">
        <v>0</v>
      </c>
    </row>
    <row r="301" spans="1:4" ht="31.2">
      <c r="A301" s="126" t="s">
        <v>762</v>
      </c>
      <c r="B301" s="127" t="s">
        <v>763</v>
      </c>
      <c r="C301" s="126">
        <v>0</v>
      </c>
      <c r="D301" s="126">
        <v>0</v>
      </c>
    </row>
    <row r="302" spans="1:4">
      <c r="A302" s="126" t="s">
        <v>764</v>
      </c>
      <c r="B302" s="127" t="s">
        <v>765</v>
      </c>
      <c r="C302" s="126">
        <v>0</v>
      </c>
      <c r="D302" s="126">
        <v>0</v>
      </c>
    </row>
    <row r="303" spans="1:4">
      <c r="A303" s="126" t="s">
        <v>766</v>
      </c>
      <c r="B303" s="127" t="s">
        <v>767</v>
      </c>
      <c r="C303" s="126">
        <v>0</v>
      </c>
      <c r="D303" s="126">
        <v>0</v>
      </c>
    </row>
    <row r="304" spans="1:4">
      <c r="A304" s="126" t="s">
        <v>768</v>
      </c>
      <c r="B304" s="127" t="s">
        <v>769</v>
      </c>
      <c r="C304" s="128">
        <v>0</v>
      </c>
      <c r="D304" s="128">
        <v>0</v>
      </c>
    </row>
    <row r="305" spans="1:4">
      <c r="A305" s="126" t="s">
        <v>770</v>
      </c>
      <c r="B305" s="127" t="s">
        <v>771</v>
      </c>
      <c r="C305" s="126">
        <v>0</v>
      </c>
      <c r="D305" s="126">
        <v>0</v>
      </c>
    </row>
    <row r="306" spans="1:4">
      <c r="A306" s="126" t="s">
        <v>772</v>
      </c>
      <c r="B306" s="127" t="s">
        <v>773</v>
      </c>
      <c r="C306" s="126">
        <v>0</v>
      </c>
      <c r="D306" s="126">
        <v>0</v>
      </c>
    </row>
    <row r="307" spans="1:4">
      <c r="A307" s="126" t="s">
        <v>774</v>
      </c>
      <c r="B307" s="127" t="s">
        <v>775</v>
      </c>
      <c r="C307" s="128">
        <v>0</v>
      </c>
      <c r="D307" s="128">
        <v>0</v>
      </c>
    </row>
    <row r="308" spans="1:4">
      <c r="A308" s="126" t="s">
        <v>776</v>
      </c>
      <c r="B308" s="127" t="s">
        <v>777</v>
      </c>
      <c r="C308" s="126">
        <v>0</v>
      </c>
      <c r="D308" s="126">
        <v>0</v>
      </c>
    </row>
    <row r="309" spans="1:4">
      <c r="A309" s="126" t="s">
        <v>778</v>
      </c>
      <c r="B309" s="127" t="s">
        <v>779</v>
      </c>
      <c r="C309" s="126">
        <v>0</v>
      </c>
      <c r="D309" s="126">
        <v>0</v>
      </c>
    </row>
    <row r="310" spans="1:4">
      <c r="A310" s="126" t="s">
        <v>780</v>
      </c>
      <c r="B310" s="127" t="s">
        <v>781</v>
      </c>
      <c r="C310" s="128">
        <v>0</v>
      </c>
      <c r="D310" s="128">
        <v>0</v>
      </c>
    </row>
    <row r="311" spans="1:4">
      <c r="A311" s="126" t="s">
        <v>782</v>
      </c>
      <c r="B311" s="127" t="s">
        <v>783</v>
      </c>
      <c r="C311" s="126">
        <v>0</v>
      </c>
      <c r="D311" s="126">
        <v>0</v>
      </c>
    </row>
    <row r="312" spans="1:4">
      <c r="A312" s="126" t="s">
        <v>784</v>
      </c>
      <c r="B312" s="127" t="s">
        <v>785</v>
      </c>
      <c r="C312" s="126">
        <v>0</v>
      </c>
      <c r="D312" s="126">
        <v>0</v>
      </c>
    </row>
    <row r="313" spans="1:4">
      <c r="A313" s="126" t="s">
        <v>786</v>
      </c>
      <c r="B313" s="127" t="s">
        <v>787</v>
      </c>
      <c r="C313" s="126">
        <v>0</v>
      </c>
      <c r="D313" s="126">
        <v>0</v>
      </c>
    </row>
    <row r="314" spans="1:4">
      <c r="A314" s="126" t="s">
        <v>788</v>
      </c>
      <c r="B314" s="127" t="s">
        <v>789</v>
      </c>
      <c r="C314" s="126">
        <v>0</v>
      </c>
      <c r="D314" s="126">
        <v>0</v>
      </c>
    </row>
    <row r="315" spans="1:4">
      <c r="A315" s="126" t="s">
        <v>790</v>
      </c>
      <c r="B315" s="127" t="s">
        <v>791</v>
      </c>
      <c r="C315" s="128">
        <v>0</v>
      </c>
      <c r="D315" s="128">
        <v>0</v>
      </c>
    </row>
    <row r="316" spans="1:4">
      <c r="A316" s="126" t="s">
        <v>792</v>
      </c>
      <c r="B316" s="127" t="s">
        <v>793</v>
      </c>
      <c r="C316" s="126">
        <v>0</v>
      </c>
      <c r="D316" s="126">
        <v>0</v>
      </c>
    </row>
    <row r="317" spans="1:4">
      <c r="A317" s="126" t="s">
        <v>794</v>
      </c>
      <c r="B317" s="127" t="s">
        <v>795</v>
      </c>
      <c r="C317" s="126">
        <v>0</v>
      </c>
      <c r="D317" s="126">
        <v>0</v>
      </c>
    </row>
    <row r="318" spans="1:4">
      <c r="A318" s="126" t="s">
        <v>796</v>
      </c>
      <c r="B318" s="127" t="s">
        <v>797</v>
      </c>
      <c r="C318" s="128">
        <v>0</v>
      </c>
      <c r="D318" s="128">
        <v>0</v>
      </c>
    </row>
    <row r="319" spans="1:4">
      <c r="A319" s="126" t="s">
        <v>798</v>
      </c>
      <c r="B319" s="127" t="s">
        <v>799</v>
      </c>
      <c r="C319" s="126">
        <v>0</v>
      </c>
      <c r="D319" s="126">
        <v>0</v>
      </c>
    </row>
    <row r="320" spans="1:4">
      <c r="A320" s="126" t="s">
        <v>800</v>
      </c>
      <c r="B320" s="127" t="s">
        <v>801</v>
      </c>
      <c r="C320" s="126">
        <v>0</v>
      </c>
      <c r="D320" s="126">
        <v>0</v>
      </c>
    </row>
    <row r="321" spans="1:4">
      <c r="A321" s="126" t="s">
        <v>802</v>
      </c>
      <c r="B321" s="127" t="s">
        <v>803</v>
      </c>
      <c r="C321" s="128">
        <v>0</v>
      </c>
      <c r="D321" s="128">
        <v>0</v>
      </c>
    </row>
    <row r="322" spans="1:4">
      <c r="A322" s="126" t="s">
        <v>804</v>
      </c>
      <c r="B322" s="127" t="s">
        <v>805</v>
      </c>
      <c r="C322" s="126">
        <v>0</v>
      </c>
      <c r="D322" s="126">
        <v>0</v>
      </c>
    </row>
    <row r="323" spans="1:4">
      <c r="A323" s="126" t="s">
        <v>806</v>
      </c>
      <c r="B323" s="127" t="s">
        <v>807</v>
      </c>
      <c r="C323" s="126">
        <v>0</v>
      </c>
      <c r="D323" s="126">
        <v>0</v>
      </c>
    </row>
    <row r="324" spans="1:4">
      <c r="A324" s="126" t="s">
        <v>808</v>
      </c>
      <c r="B324" s="127" t="s">
        <v>809</v>
      </c>
      <c r="C324" s="126">
        <v>0</v>
      </c>
      <c r="D324" s="126">
        <v>0</v>
      </c>
    </row>
    <row r="325" spans="1:4">
      <c r="A325" s="126" t="s">
        <v>810</v>
      </c>
      <c r="B325" s="127" t="s">
        <v>811</v>
      </c>
      <c r="C325" s="128">
        <v>0</v>
      </c>
      <c r="D325" s="128">
        <v>0</v>
      </c>
    </row>
    <row r="326" spans="1:4">
      <c r="A326" s="126" t="s">
        <v>812</v>
      </c>
      <c r="B326" s="127" t="s">
        <v>813</v>
      </c>
      <c r="C326" s="126">
        <v>0</v>
      </c>
      <c r="D326" s="126">
        <v>0</v>
      </c>
    </row>
    <row r="327" spans="1:4">
      <c r="A327" s="126" t="s">
        <v>814</v>
      </c>
      <c r="B327" s="127" t="s">
        <v>815</v>
      </c>
      <c r="C327" s="126">
        <v>0</v>
      </c>
      <c r="D327" s="126">
        <v>0</v>
      </c>
    </row>
    <row r="328" spans="1:4">
      <c r="A328" s="123" t="s">
        <v>816</v>
      </c>
      <c r="B328" s="124" t="s">
        <v>817</v>
      </c>
      <c r="C328" s="129">
        <v>0</v>
      </c>
      <c r="D328" s="129">
        <v>0</v>
      </c>
    </row>
    <row r="329" spans="1:4">
      <c r="A329" s="123" t="s">
        <v>818</v>
      </c>
      <c r="B329" s="124" t="s">
        <v>819</v>
      </c>
      <c r="C329" s="129">
        <v>10615922739.92</v>
      </c>
      <c r="D329" s="129">
        <v>10319317441.73</v>
      </c>
    </row>
    <row r="330" spans="1:4">
      <c r="A330" s="123" t="s">
        <v>820</v>
      </c>
      <c r="B330" s="124" t="s">
        <v>821</v>
      </c>
      <c r="C330" s="129">
        <v>50163583797.209999</v>
      </c>
      <c r="D330" s="129">
        <v>49896901708.18</v>
      </c>
    </row>
    <row r="331" spans="1:4">
      <c r="A331" s="123" t="s">
        <v>822</v>
      </c>
      <c r="B331" s="124" t="s">
        <v>227</v>
      </c>
      <c r="C331" s="125">
        <v>0</v>
      </c>
      <c r="D331" s="125">
        <v>0</v>
      </c>
    </row>
    <row r="332" spans="1:4">
      <c r="A332" s="123" t="s">
        <v>823</v>
      </c>
      <c r="B332" s="124" t="s">
        <v>227</v>
      </c>
      <c r="C332" s="125">
        <v>0</v>
      </c>
      <c r="D332" s="125">
        <v>0</v>
      </c>
    </row>
    <row r="333" spans="1:4">
      <c r="A333" s="123" t="s">
        <v>824</v>
      </c>
      <c r="B333" s="124" t="s">
        <v>227</v>
      </c>
      <c r="C333" s="125">
        <v>0</v>
      </c>
      <c r="D333" s="125">
        <v>0</v>
      </c>
    </row>
    <row r="334" spans="1:4" ht="31.2">
      <c r="A334" s="126" t="s">
        <v>825</v>
      </c>
      <c r="B334" s="127" t="s">
        <v>826</v>
      </c>
      <c r="C334" s="126">
        <v>0</v>
      </c>
      <c r="D334" s="126">
        <v>0</v>
      </c>
    </row>
    <row r="335" spans="1:4" ht="31.2">
      <c r="A335" s="126" t="s">
        <v>827</v>
      </c>
      <c r="B335" s="127" t="s">
        <v>828</v>
      </c>
      <c r="C335" s="126">
        <v>0</v>
      </c>
      <c r="D335" s="126">
        <v>0</v>
      </c>
    </row>
    <row r="336" spans="1:4" ht="31.2">
      <c r="A336" s="126" t="s">
        <v>829</v>
      </c>
      <c r="B336" s="127" t="s">
        <v>830</v>
      </c>
      <c r="C336" s="126">
        <v>0</v>
      </c>
      <c r="D336" s="126">
        <v>0</v>
      </c>
    </row>
    <row r="337" spans="1:4" ht="31.2">
      <c r="A337" s="126" t="s">
        <v>831</v>
      </c>
      <c r="B337" s="127" t="s">
        <v>832</v>
      </c>
      <c r="C337" s="126">
        <v>0</v>
      </c>
      <c r="D337" s="126">
        <v>0</v>
      </c>
    </row>
    <row r="338" spans="1:4" ht="31.2">
      <c r="A338" s="126" t="s">
        <v>833</v>
      </c>
      <c r="B338" s="127" t="s">
        <v>834</v>
      </c>
      <c r="C338" s="126">
        <v>308241429.92000002</v>
      </c>
      <c r="D338" s="126">
        <v>22621852757.740002</v>
      </c>
    </row>
    <row r="339" spans="1:4">
      <c r="A339" s="126" t="s">
        <v>835</v>
      </c>
      <c r="B339" s="127" t="s">
        <v>836</v>
      </c>
      <c r="C339" s="126">
        <v>0</v>
      </c>
      <c r="D339" s="126">
        <v>87922760.719999999</v>
      </c>
    </row>
    <row r="340" spans="1:4" ht="31.2">
      <c r="A340" s="126" t="s">
        <v>837</v>
      </c>
      <c r="B340" s="127" t="s">
        <v>838</v>
      </c>
      <c r="C340" s="126">
        <v>0</v>
      </c>
      <c r="D340" s="126">
        <v>178599871</v>
      </c>
    </row>
    <row r="341" spans="1:4" ht="31.2">
      <c r="A341" s="126" t="s">
        <v>839</v>
      </c>
      <c r="B341" s="127" t="s">
        <v>840</v>
      </c>
      <c r="C341" s="126">
        <v>55522</v>
      </c>
      <c r="D341" s="126">
        <v>738846.74</v>
      </c>
    </row>
    <row r="342" spans="1:4" ht="31.2">
      <c r="A342" s="126" t="s">
        <v>841</v>
      </c>
      <c r="B342" s="127" t="s">
        <v>842</v>
      </c>
      <c r="C342" s="126">
        <v>0</v>
      </c>
      <c r="D342" s="126">
        <v>0</v>
      </c>
    </row>
    <row r="343" spans="1:4" ht="31.2">
      <c r="A343" s="126" t="s">
        <v>843</v>
      </c>
      <c r="B343" s="127" t="s">
        <v>844</v>
      </c>
      <c r="C343" s="126">
        <v>0</v>
      </c>
      <c r="D343" s="126">
        <v>0</v>
      </c>
    </row>
    <row r="344" spans="1:4">
      <c r="A344" s="126" t="s">
        <v>845</v>
      </c>
      <c r="B344" s="127" t="s">
        <v>846</v>
      </c>
      <c r="C344" s="126">
        <v>0</v>
      </c>
      <c r="D344" s="126">
        <v>0</v>
      </c>
    </row>
    <row r="345" spans="1:4" ht="31.2">
      <c r="A345" s="126" t="s">
        <v>847</v>
      </c>
      <c r="B345" s="127" t="s">
        <v>848</v>
      </c>
      <c r="C345" s="126">
        <v>0</v>
      </c>
      <c r="D345" s="126">
        <v>0</v>
      </c>
    </row>
    <row r="346" spans="1:4">
      <c r="A346" s="126" t="s">
        <v>849</v>
      </c>
      <c r="B346" s="127" t="s">
        <v>850</v>
      </c>
      <c r="C346" s="126">
        <v>77891428.060000002</v>
      </c>
      <c r="D346" s="126">
        <v>97712888.730000004</v>
      </c>
    </row>
    <row r="347" spans="1:4" ht="31.2">
      <c r="A347" s="126" t="s">
        <v>851</v>
      </c>
      <c r="B347" s="127" t="s">
        <v>852</v>
      </c>
      <c r="C347" s="126">
        <v>48859360</v>
      </c>
      <c r="D347" s="126">
        <v>637100480.65999997</v>
      </c>
    </row>
    <row r="348" spans="1:4">
      <c r="A348" s="126" t="s">
        <v>853</v>
      </c>
      <c r="B348" s="127" t="s">
        <v>854</v>
      </c>
      <c r="C348" s="126">
        <v>0</v>
      </c>
      <c r="D348" s="126">
        <v>0</v>
      </c>
    </row>
    <row r="349" spans="1:4">
      <c r="A349" s="126" t="s">
        <v>855</v>
      </c>
      <c r="B349" s="127" t="s">
        <v>856</v>
      </c>
      <c r="C349" s="126">
        <v>0</v>
      </c>
      <c r="D349" s="126">
        <v>0</v>
      </c>
    </row>
    <row r="350" spans="1:4" ht="31.2">
      <c r="A350" s="126" t="s">
        <v>857</v>
      </c>
      <c r="B350" s="127" t="s">
        <v>858</v>
      </c>
      <c r="C350" s="126">
        <v>663859.27</v>
      </c>
      <c r="D350" s="126">
        <v>14673922.15</v>
      </c>
    </row>
    <row r="351" spans="1:4" ht="31.2">
      <c r="A351" s="126" t="s">
        <v>859</v>
      </c>
      <c r="B351" s="127" t="s">
        <v>860</v>
      </c>
      <c r="C351" s="126">
        <v>0</v>
      </c>
      <c r="D351" s="126">
        <v>0</v>
      </c>
    </row>
    <row r="352" spans="1:4" ht="31.2">
      <c r="A352" s="126" t="s">
        <v>861</v>
      </c>
      <c r="B352" s="127" t="s">
        <v>862</v>
      </c>
      <c r="C352" s="126">
        <v>0</v>
      </c>
      <c r="D352" s="126">
        <v>1200000</v>
      </c>
    </row>
    <row r="353" spans="1:4" ht="31.2">
      <c r="A353" s="126" t="s">
        <v>863</v>
      </c>
      <c r="B353" s="127" t="s">
        <v>864</v>
      </c>
      <c r="C353" s="126">
        <v>0</v>
      </c>
      <c r="D353" s="126">
        <v>0</v>
      </c>
    </row>
    <row r="354" spans="1:4" ht="31.2">
      <c r="A354" s="126" t="s">
        <v>865</v>
      </c>
      <c r="B354" s="127" t="s">
        <v>866</v>
      </c>
      <c r="C354" s="126">
        <v>0</v>
      </c>
      <c r="D354" s="126">
        <v>0</v>
      </c>
    </row>
    <row r="355" spans="1:4" ht="46.8">
      <c r="A355" s="123" t="s">
        <v>867</v>
      </c>
      <c r="B355" s="124" t="s">
        <v>868</v>
      </c>
      <c r="C355" s="125">
        <v>435711599.25</v>
      </c>
      <c r="D355" s="125">
        <v>23639801527.740002</v>
      </c>
    </row>
    <row r="356" spans="1:4">
      <c r="A356" s="123" t="s">
        <v>869</v>
      </c>
      <c r="B356" s="124" t="s">
        <v>227</v>
      </c>
      <c r="C356" s="125">
        <v>0</v>
      </c>
      <c r="D356" s="125">
        <v>0</v>
      </c>
    </row>
    <row r="357" spans="1:4" ht="31.2">
      <c r="A357" s="126" t="s">
        <v>870</v>
      </c>
      <c r="B357" s="127" t="s">
        <v>871</v>
      </c>
      <c r="C357" s="126">
        <v>0</v>
      </c>
      <c r="D357" s="126">
        <v>0</v>
      </c>
    </row>
    <row r="358" spans="1:4" ht="31.2">
      <c r="A358" s="126" t="s">
        <v>872</v>
      </c>
      <c r="B358" s="127" t="s">
        <v>873</v>
      </c>
      <c r="C358" s="126">
        <v>0</v>
      </c>
      <c r="D358" s="126">
        <v>0</v>
      </c>
    </row>
    <row r="359" spans="1:4">
      <c r="A359" s="123" t="s">
        <v>874</v>
      </c>
      <c r="B359" s="124" t="s">
        <v>875</v>
      </c>
      <c r="C359" s="125">
        <v>0</v>
      </c>
      <c r="D359" s="125">
        <v>0</v>
      </c>
    </row>
    <row r="360" spans="1:4">
      <c r="A360" s="123" t="s">
        <v>876</v>
      </c>
      <c r="B360" s="124" t="s">
        <v>227</v>
      </c>
      <c r="C360" s="125">
        <v>0</v>
      </c>
      <c r="D360" s="125">
        <v>0</v>
      </c>
    </row>
    <row r="361" spans="1:4">
      <c r="A361" s="126" t="s">
        <v>877</v>
      </c>
      <c r="B361" s="127" t="s">
        <v>878</v>
      </c>
      <c r="C361" s="126">
        <v>0</v>
      </c>
      <c r="D361" s="126">
        <v>-23865668449.900002</v>
      </c>
    </row>
    <row r="362" spans="1:4">
      <c r="A362" s="126" t="s">
        <v>879</v>
      </c>
      <c r="B362" s="127" t="s">
        <v>880</v>
      </c>
      <c r="C362" s="126">
        <v>3491981198.27</v>
      </c>
      <c r="D362" s="126">
        <v>3486479641.27</v>
      </c>
    </row>
    <row r="363" spans="1:4" ht="31.2">
      <c r="A363" s="126" t="s">
        <v>881</v>
      </c>
      <c r="B363" s="127" t="s">
        <v>882</v>
      </c>
      <c r="C363" s="126">
        <v>0</v>
      </c>
      <c r="D363" s="126">
        <v>0</v>
      </c>
    </row>
    <row r="364" spans="1:4" ht="31.2">
      <c r="A364" s="126" t="s">
        <v>883</v>
      </c>
      <c r="B364" s="127" t="s">
        <v>884</v>
      </c>
      <c r="C364" s="126">
        <v>11998.04</v>
      </c>
      <c r="D364" s="126">
        <v>0</v>
      </c>
    </row>
    <row r="365" spans="1:4" ht="31.2">
      <c r="A365" s="126" t="s">
        <v>885</v>
      </c>
      <c r="B365" s="127" t="s">
        <v>886</v>
      </c>
      <c r="C365" s="126">
        <v>10669450</v>
      </c>
      <c r="D365" s="126">
        <v>10669450</v>
      </c>
    </row>
    <row r="366" spans="1:4" ht="31.2">
      <c r="A366" s="126" t="s">
        <v>887</v>
      </c>
      <c r="B366" s="127" t="s">
        <v>888</v>
      </c>
      <c r="C366" s="126">
        <v>533472.5</v>
      </c>
      <c r="D366" s="126">
        <v>533472.5</v>
      </c>
    </row>
    <row r="367" spans="1:4">
      <c r="A367" s="126" t="s">
        <v>889</v>
      </c>
      <c r="B367" s="127" t="s">
        <v>890</v>
      </c>
      <c r="C367" s="126">
        <v>46224676079.150002</v>
      </c>
      <c r="D367" s="126">
        <v>46625086066.57</v>
      </c>
    </row>
    <row r="368" spans="1:4" ht="31.2">
      <c r="A368" s="126" t="s">
        <v>891</v>
      </c>
      <c r="B368" s="127" t="s">
        <v>892</v>
      </c>
      <c r="C368" s="126">
        <v>0</v>
      </c>
      <c r="D368" s="126">
        <v>0</v>
      </c>
    </row>
    <row r="369" spans="1:4" ht="31.2">
      <c r="A369" s="123" t="s">
        <v>893</v>
      </c>
      <c r="B369" s="124" t="s">
        <v>894</v>
      </c>
      <c r="C369" s="125">
        <v>49727872197.959999</v>
      </c>
      <c r="D369" s="125">
        <v>26257100180.439999</v>
      </c>
    </row>
    <row r="370" spans="1:4">
      <c r="A370" s="123" t="s">
        <v>895</v>
      </c>
      <c r="B370" s="124" t="s">
        <v>896</v>
      </c>
      <c r="C370" s="125">
        <v>50163583797.209999</v>
      </c>
      <c r="D370" s="125">
        <v>49896901708.18</v>
      </c>
    </row>
    <row r="371" spans="1:4">
      <c r="A371" s="123" t="s">
        <v>897</v>
      </c>
      <c r="B371" s="124" t="s">
        <v>227</v>
      </c>
      <c r="C371" s="125">
        <v>0</v>
      </c>
      <c r="D371" s="125">
        <v>0</v>
      </c>
    </row>
    <row r="372" spans="1:4">
      <c r="A372" s="126" t="s">
        <v>898</v>
      </c>
      <c r="B372" s="127" t="s">
        <v>899</v>
      </c>
      <c r="C372" s="126">
        <v>0</v>
      </c>
      <c r="D372" s="126">
        <v>0</v>
      </c>
    </row>
    <row r="373" spans="1:4">
      <c r="A373" s="126" t="s">
        <v>900</v>
      </c>
      <c r="B373" s="127" t="s">
        <v>901</v>
      </c>
      <c r="C373" s="126">
        <v>0</v>
      </c>
      <c r="D373" s="126">
        <v>0</v>
      </c>
    </row>
    <row r="374" spans="1:4">
      <c r="A374" s="126" t="s">
        <v>902</v>
      </c>
      <c r="B374" s="127" t="s">
        <v>903</v>
      </c>
      <c r="C374" s="126">
        <v>7000000</v>
      </c>
      <c r="D374" s="126">
        <v>7000000</v>
      </c>
    </row>
    <row r="375" spans="1:4">
      <c r="A375" s="126" t="s">
        <v>904</v>
      </c>
      <c r="B375" s="127" t="s">
        <v>905</v>
      </c>
      <c r="C375" s="126">
        <v>0</v>
      </c>
      <c r="D375" s="126">
        <v>0</v>
      </c>
    </row>
    <row r="376" spans="1:4" ht="31.2">
      <c r="A376" s="126" t="s">
        <v>906</v>
      </c>
      <c r="B376" s="127" t="s">
        <v>907</v>
      </c>
      <c r="C376" s="126">
        <v>0</v>
      </c>
      <c r="D376" s="126">
        <v>0</v>
      </c>
    </row>
    <row r="377" spans="1:4">
      <c r="A377" s="126" t="s">
        <v>908</v>
      </c>
      <c r="B377" s="127" t="s">
        <v>909</v>
      </c>
      <c r="C377" s="126">
        <v>0</v>
      </c>
      <c r="D377" s="126">
        <v>0</v>
      </c>
    </row>
    <row r="378" spans="1:4">
      <c r="A378" s="126" t="s">
        <v>910</v>
      </c>
      <c r="B378" s="127" t="s">
        <v>911</v>
      </c>
      <c r="C378" s="126">
        <v>0</v>
      </c>
      <c r="D378" s="126">
        <v>0</v>
      </c>
    </row>
    <row r="379" spans="1:4">
      <c r="A379" s="126" t="s">
        <v>912</v>
      </c>
      <c r="B379" s="127" t="s">
        <v>913</v>
      </c>
      <c r="C379" s="126">
        <v>2455104846.1900001</v>
      </c>
      <c r="D379" s="126">
        <v>2389516168.1900001</v>
      </c>
    </row>
    <row r="380" spans="1:4">
      <c r="A380" s="126" t="s">
        <v>914</v>
      </c>
      <c r="B380" s="127" t="s">
        <v>915</v>
      </c>
      <c r="C380" s="126">
        <v>0</v>
      </c>
      <c r="D380" s="126">
        <v>0</v>
      </c>
    </row>
    <row r="381" spans="1:4" ht="16.5" customHeight="1">
      <c r="A381" s="126" t="s">
        <v>916</v>
      </c>
      <c r="B381" s="127" t="s">
        <v>917</v>
      </c>
      <c r="C381" s="126">
        <v>650000</v>
      </c>
      <c r="D381" s="126">
        <v>650000</v>
      </c>
    </row>
    <row r="382" spans="1:4">
      <c r="A382" s="126"/>
      <c r="B382" s="127"/>
      <c r="C382" s="128"/>
      <c r="D382" s="128"/>
    </row>
  </sheetData>
  <mergeCells count="10">
    <mergeCell ref="B10:D10"/>
    <mergeCell ref="B11:D11"/>
    <mergeCell ref="B12:D12"/>
    <mergeCell ref="B13:D13"/>
    <mergeCell ref="C1:D1"/>
    <mergeCell ref="C2:D2"/>
    <mergeCell ref="A5:D5"/>
    <mergeCell ref="A6:D6"/>
    <mergeCell ref="B8:D8"/>
    <mergeCell ref="B9:D9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25</vt:i4>
      </vt:variant>
    </vt:vector>
  </HeadingPairs>
  <TitlesOfParts>
    <vt:vector size="40" baseType="lpstr">
      <vt:lpstr>1-илова</vt:lpstr>
      <vt:lpstr>2-Илова</vt:lpstr>
      <vt:lpstr>3-Илова</vt:lpstr>
      <vt:lpstr>4-Илова</vt:lpstr>
      <vt:lpstr>5-Илова</vt:lpstr>
      <vt:lpstr>6-Илова</vt:lpstr>
      <vt:lpstr>8-Илова </vt:lpstr>
      <vt:lpstr>Штат контин.т ижроси</vt:lpstr>
      <vt:lpstr>Баланс</vt:lpstr>
      <vt:lpstr>Остаток и поступления</vt:lpstr>
      <vt:lpstr>Кассовые расходы</vt:lpstr>
      <vt:lpstr>Лист1</vt:lpstr>
      <vt:lpstr>Фактические расходы</vt:lpstr>
      <vt:lpstr>ДЕБИТОРСКАЯ</vt:lpstr>
      <vt:lpstr>КРЕДИТОРСКАЯ</vt:lpstr>
      <vt:lpstr>'Штат контин.т ижроси'!BudgetType</vt:lpstr>
      <vt:lpstr>'Штат контин.т ижроси'!Chapter</vt:lpstr>
      <vt:lpstr>'Штат контин.т ижроси'!ChapterName</vt:lpstr>
      <vt:lpstr>'Штат контин.т ижроси'!CommonOrgType</vt:lpstr>
      <vt:lpstr>'Штат контин.т ижроси'!Date</vt:lpstr>
      <vt:lpstr>'Штат контин.т ижроси'!Header</vt:lpstr>
      <vt:lpstr>Баланс!ImportRow</vt:lpstr>
      <vt:lpstr>Баланс!ImportSheet</vt:lpstr>
      <vt:lpstr>Баланс!isSum</vt:lpstr>
      <vt:lpstr>Баланс!OnDate</vt:lpstr>
      <vt:lpstr>Баланс!OrgAccount</vt:lpstr>
      <vt:lpstr>Баланс!Organization</vt:lpstr>
      <vt:lpstr>Баланс!OrganizationHR</vt:lpstr>
      <vt:lpstr>'Штат контин.т ижроси'!OrganizationName</vt:lpstr>
      <vt:lpstr>Баланс!OrganizationЛШ</vt:lpstr>
      <vt:lpstr>Баланс!Period</vt:lpstr>
      <vt:lpstr>'Штат контин.т ижроси'!Period</vt:lpstr>
      <vt:lpstr>'Штат контин.т ижроси'!Section</vt:lpstr>
      <vt:lpstr>'Штат контин.т ижроси'!SmallSection</vt:lpstr>
      <vt:lpstr>'1-илова'!Область_печати</vt:lpstr>
      <vt:lpstr>'2-Илова'!Область_печати</vt:lpstr>
      <vt:lpstr>'3-Илова'!Область_печати</vt:lpstr>
      <vt:lpstr>'5-Илова'!Область_печати</vt:lpstr>
      <vt:lpstr>'8-Илова '!Область_печати</vt:lpstr>
      <vt:lpstr>'Штат контин.т ижроси'!Область_печати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2025-10-20T09:12:46Z</dcterms:modified>
</cp:coreProperties>
</file>