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CE6E6C1-7ADC-4F4D-87AE-D1844D69B1F5}" xr6:coauthVersionLast="47" xr6:coauthVersionMax="47" xr10:uidLastSave="{00000000-0000-0000-0000-000000000000}"/>
  <bookViews>
    <workbookView xWindow="-113" yWindow="-113" windowWidth="43300" windowHeight="17531" xr2:uid="{00000000-000D-0000-FFFF-FFFF00000000}"/>
  </bookViews>
  <sheets>
    <sheet name="SheetName" sheetId="1" r:id="rId1"/>
  </sheets>
  <definedNames>
    <definedName name="_xlnm._FilterDatabase" localSheetId="0" hidden="1">SheetName!$A$1:$L$52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" l="1"/>
  <c r="H31" i="1"/>
  <c r="G31" i="1"/>
  <c r="H28" i="1"/>
  <c r="H13" i="1"/>
  <c r="I13" i="1"/>
  <c r="J13" i="1"/>
  <c r="G13" i="1"/>
  <c r="G52" i="1"/>
  <c r="H52" i="1"/>
  <c r="I52" i="1"/>
  <c r="J52" i="1"/>
  <c r="F52" i="1"/>
  <c r="G49" i="1"/>
  <c r="H49" i="1"/>
  <c r="I49" i="1"/>
  <c r="J49" i="1"/>
  <c r="F49" i="1"/>
  <c r="G46" i="1"/>
  <c r="H46" i="1"/>
  <c r="I46" i="1"/>
  <c r="J46" i="1"/>
  <c r="F46" i="1"/>
  <c r="G43" i="1"/>
  <c r="H43" i="1"/>
  <c r="I43" i="1"/>
  <c r="J43" i="1"/>
  <c r="F43" i="1"/>
  <c r="G40" i="1"/>
  <c r="H40" i="1"/>
  <c r="I40" i="1"/>
  <c r="J40" i="1"/>
  <c r="F40" i="1"/>
  <c r="G37" i="1"/>
  <c r="H37" i="1"/>
  <c r="I37" i="1"/>
  <c r="J37" i="1"/>
  <c r="F37" i="1"/>
  <c r="G34" i="1"/>
  <c r="H34" i="1"/>
  <c r="I34" i="1"/>
  <c r="J34" i="1"/>
  <c r="F34" i="1"/>
  <c r="J31" i="1"/>
  <c r="I31" i="1"/>
  <c r="F31" i="1"/>
  <c r="F28" i="1"/>
  <c r="J28" i="1"/>
  <c r="I28" i="1"/>
  <c r="G25" i="1"/>
  <c r="H25" i="1"/>
  <c r="I25" i="1"/>
  <c r="F25" i="1"/>
  <c r="G22" i="1"/>
  <c r="I22" i="1"/>
  <c r="J22" i="1"/>
  <c r="F22" i="1"/>
  <c r="G19" i="1"/>
  <c r="H19" i="1"/>
  <c r="I19" i="1"/>
  <c r="J19" i="1"/>
  <c r="F19" i="1"/>
  <c r="J16" i="1"/>
  <c r="I16" i="1"/>
  <c r="H16" i="1"/>
  <c r="G16" i="1"/>
  <c r="F16" i="1"/>
  <c r="J9" i="1"/>
  <c r="I9" i="1"/>
</calcChain>
</file>

<file path=xl/sharedStrings.xml><?xml version="1.0" encoding="utf-8"?>
<sst xmlns="http://schemas.openxmlformats.org/spreadsheetml/2006/main" count="197" uniqueCount="92">
  <si>
    <t>Avtomobil rusumi</t>
  </si>
  <si>
    <t>Balansga olingan vaqti</t>
  </si>
  <si>
    <t>Soni</t>
  </si>
  <si>
    <t>Xizmat uylari</t>
  </si>
  <si>
    <t>Ko'chmas mulkalar</t>
  </si>
  <si>
    <t>O'zbekiston Respublikasi Transport vazirligi</t>
  </si>
  <si>
    <t>&amp;</t>
  </si>
  <si>
    <t>Malibu – 2
 AT LT (2.5)</t>
  </si>
  <si>
    <t>Lacetti 1.5 AT</t>
  </si>
  <si>
    <t>PAA 229</t>
  </si>
  <si>
    <t>01 122 DAV</t>
  </si>
  <si>
    <t>01 123 DAV</t>
  </si>
  <si>
    <t>01 124 DAV</t>
  </si>
  <si>
    <t>01 127 DAV</t>
  </si>
  <si>
    <t>01 740 THA</t>
  </si>
  <si>
    <t>275 781. 751</t>
  </si>
  <si>
    <t>128 679. 875</t>
  </si>
  <si>
    <t>25.04.2019-yil</t>
  </si>
  <si>
    <t>Mavjud emas</t>
  </si>
  <si>
    <t>Ma’lumotlar e’lon qilinayotgan davr bo‘yicha jami:</t>
  </si>
  <si>
    <t>Qoraqalpog'iston Respublikasi Transport vazirligi</t>
  </si>
  <si>
    <t>Captiva</t>
  </si>
  <si>
    <t>95 132 DAV</t>
  </si>
  <si>
    <t>05.09.2019-yil</t>
  </si>
  <si>
    <t>Andijon viloyati transport boshqarmasi</t>
  </si>
  <si>
    <t>Tracker</t>
  </si>
  <si>
    <t>60 151 DAV</t>
  </si>
  <si>
    <t>20.10.2021-yil</t>
  </si>
  <si>
    <t>Buxoro viloyati transport boshqarmasi</t>
  </si>
  <si>
    <t>80 103 DAV</t>
  </si>
  <si>
    <t>31.10.2021-yil</t>
  </si>
  <si>
    <t>Jizzax viloyati transport boshqarmasi</t>
  </si>
  <si>
    <t>25 071 AАА</t>
  </si>
  <si>
    <t>16.10.2021-yil</t>
  </si>
  <si>
    <t>Qashqadaryo viloyati transport boshqarmasi</t>
  </si>
  <si>
    <t>70 125 DAV</t>
  </si>
  <si>
    <t>01.11.2021-yil</t>
  </si>
  <si>
    <t>Navoiy viloyati transport boshqarmasi</t>
  </si>
  <si>
    <t>85 089 DAV</t>
  </si>
  <si>
    <t xml:space="preserve">   17.10.2021-yil</t>
  </si>
  <si>
    <t>Namangan viloyati transport boshqarmasi</t>
  </si>
  <si>
    <t>50 109 DAV</t>
  </si>
  <si>
    <t xml:space="preserve">16.10.2021-yil </t>
  </si>
  <si>
    <t>Samarqand viloyati transport boshqarmasi</t>
  </si>
  <si>
    <t>30 125 DAV</t>
  </si>
  <si>
    <t>30.09.2019-yil</t>
  </si>
  <si>
    <t>Surxondaryo viloyati transport boshqarmasi</t>
  </si>
  <si>
    <t>20 089 DAV</t>
  </si>
  <si>
    <t>25.10.2021-yil</t>
  </si>
  <si>
    <t>Toshkent viloyati transport boshqarmasi</t>
  </si>
  <si>
    <t>10 212 DAV</t>
  </si>
  <si>
    <t xml:space="preserve">Farg'ona viloyati transport boshqarmasi </t>
  </si>
  <si>
    <t>40 165 DAV</t>
  </si>
  <si>
    <t>09.12.2019-yil</t>
  </si>
  <si>
    <t>Xorazm viloyati transport boshqarmasi</t>
  </si>
  <si>
    <t>16.06.2021-yil</t>
  </si>
  <si>
    <t>Lacetti</t>
  </si>
  <si>
    <t>95 775 OAA</t>
  </si>
  <si>
    <t>Tracker 2</t>
  </si>
  <si>
    <t>Malibu 2</t>
  </si>
  <si>
    <t>Sirdaryo viloyati transport boshqarmasi</t>
  </si>
  <si>
    <t>75 113 DAV</t>
  </si>
  <si>
    <t>18.10.2021-yil</t>
  </si>
  <si>
    <t>Toshkent shahar transport boshqarmasi</t>
  </si>
  <si>
    <t>MALIBU 2.4</t>
  </si>
  <si>
    <t xml:space="preserve">01 129 DAV  </t>
  </si>
  <si>
    <t xml:space="preserve">31.12.2019-yil </t>
  </si>
  <si>
    <t>2 328 525</t>
  </si>
  <si>
    <t>5 735.4</t>
  </si>
  <si>
    <t>18 343,0</t>
  </si>
  <si>
    <t>Malibu - 2 XL AT LT (2.5)</t>
  </si>
  <si>
    <t>10.04.2025-yil</t>
  </si>
  <si>
    <t>401 211. 424</t>
  </si>
  <si>
    <t>11 921. 650</t>
  </si>
  <si>
    <t>1 945. 850</t>
  </si>
  <si>
    <t>233 000</t>
  </si>
  <si>
    <r>
      <t>275</t>
    </r>
    <r>
      <rPr>
        <sz val="10"/>
        <color rgb="FF000000"/>
        <rFont val="Times New Roman"/>
        <family val="1"/>
        <charset val="204"/>
      </rPr>
      <t> 781,8</t>
    </r>
  </si>
  <si>
    <t>6 017</t>
  </si>
  <si>
    <t>112 315</t>
  </si>
  <si>
    <t>232 000</t>
  </si>
  <si>
    <t>7 500</t>
  </si>
  <si>
    <t>196 269. 200</t>
  </si>
  <si>
    <t>90 191 DAV</t>
  </si>
  <si>
    <t>300 000</t>
  </si>
  <si>
    <t>313 092</t>
  </si>
  <si>
    <t>Davlat raqami</t>
  </si>
  <si>
    <t>Ishlab chiqarilgan yili</t>
  </si>
  <si>
    <t>Balansga olingan vaqtidagi qiymati mln so'mda</t>
  </si>
  <si>
    <t>Saqlash xarajatlari mln so'mda</t>
  </si>
  <si>
    <t>Jihozlash xarajatlari mln so'mda</t>
  </si>
  <si>
    <t>Hisobot davrida harakatlangan masofa</t>
  </si>
  <si>
    <t>Jami harakatlangan masofa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</si>
</sst>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0"/>
    <numFmt numFmtId="165" formatCode="0.000"/>
    <numFmt numFmtId="166" formatCode="#,##0.0"/>
    <numFmt numFmtId="167" formatCode="0.0"/>
  </numFmts>
  <fonts count="7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9">
    <xf numFmtId="0" fontId="0" fillId="0" borderId="0" xfId="0" applyNumberFormat="1"/>
    <xf numFmtId="0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49" fontId="2" fillId="0" borderId="1" xfId="1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3"/>
  <sheetViews>
    <sheetView tabSelected="1" zoomScale="115" zoomScaleNormal="115" workbookViewId="0">
      <pane ySplit="1" topLeftCell="A2" activePane="bottomLeft" state="frozen"/>
      <selection activeCell="H1" sqref="H1"/>
      <selection pane="bottomLeft" activeCell="L1" sqref="L1"/>
    </sheetView>
  </sheetViews>
  <sheetFormatPr defaultRowHeight="15.65" x14ac:dyDescent="0.3"/>
  <cols>
    <col min="1" max="1" width="33.3984375" style="14" customWidth="1"/>
    <col min="2" max="2" width="16.19921875" style="14" customWidth="1"/>
    <col min="3" max="3" width="20.5" style="14" customWidth="1"/>
    <col min="4" max="4" width="21" style="14" customWidth="1"/>
    <col min="5" max="5" width="12.69921875" style="14" customWidth="1"/>
    <col min="6" max="6" width="24.796875" style="14" customWidth="1"/>
    <col min="7" max="7" width="16" style="14" customWidth="1"/>
    <col min="8" max="8" width="15.3984375" style="14" customWidth="1"/>
    <col min="9" max="9" width="16.3984375" style="14" customWidth="1"/>
    <col min="10" max="10" width="16.19921875" style="14" customWidth="1"/>
    <col min="11" max="11" width="14.796875" style="14" customWidth="1"/>
    <col min="12" max="12" width="14.19921875" style="14" customWidth="1"/>
    <col min="13" max="16384" width="8.796875" style="14"/>
  </cols>
  <sheetData>
    <row r="1" spans="1:12" ht="63.1" customHeight="1" x14ac:dyDescent="0.3">
      <c r="A1" s="35" t="s">
        <v>0</v>
      </c>
      <c r="B1" s="35" t="s">
        <v>85</v>
      </c>
      <c r="C1" s="35" t="s">
        <v>86</v>
      </c>
      <c r="D1" s="35" t="s">
        <v>1</v>
      </c>
      <c r="E1" s="35" t="s">
        <v>2</v>
      </c>
      <c r="F1" s="35" t="s">
        <v>87</v>
      </c>
      <c r="G1" s="35" t="s">
        <v>88</v>
      </c>
      <c r="H1" s="35" t="s">
        <v>89</v>
      </c>
      <c r="I1" s="35" t="s">
        <v>90</v>
      </c>
      <c r="J1" s="35" t="s">
        <v>91</v>
      </c>
      <c r="K1" s="35" t="s">
        <v>3</v>
      </c>
      <c r="L1" s="35" t="s">
        <v>4</v>
      </c>
    </row>
    <row r="2" spans="1:12" ht="31.3" customHeight="1" x14ac:dyDescent="0.3">
      <c r="A2" s="32" t="s">
        <v>5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1:12" s="15" customFormat="1" x14ac:dyDescent="0.3">
      <c r="A3" s="3" t="s">
        <v>70</v>
      </c>
      <c r="B3" s="1" t="s">
        <v>9</v>
      </c>
      <c r="C3" s="1">
        <v>2025</v>
      </c>
      <c r="D3" s="2" t="s">
        <v>71</v>
      </c>
      <c r="E3" s="1">
        <v>1</v>
      </c>
      <c r="F3" s="4" t="s">
        <v>72</v>
      </c>
      <c r="G3" s="4">
        <v>1414400.4</v>
      </c>
      <c r="H3" s="4">
        <v>0</v>
      </c>
      <c r="I3" s="4">
        <v>9500</v>
      </c>
      <c r="J3" s="4">
        <v>9500</v>
      </c>
      <c r="K3" s="16" t="s">
        <v>18</v>
      </c>
      <c r="L3" s="3" t="s">
        <v>18</v>
      </c>
    </row>
    <row r="4" spans="1:12" s="15" customFormat="1" ht="31.3" x14ac:dyDescent="0.3">
      <c r="A4" s="3" t="s">
        <v>7</v>
      </c>
      <c r="B4" s="4" t="s">
        <v>10</v>
      </c>
      <c r="C4" s="4">
        <v>2018</v>
      </c>
      <c r="D4" s="5" t="s">
        <v>17</v>
      </c>
      <c r="E4" s="4">
        <v>1</v>
      </c>
      <c r="F4" s="4" t="s">
        <v>15</v>
      </c>
      <c r="G4" s="4" t="s">
        <v>73</v>
      </c>
      <c r="H4" s="4">
        <v>0</v>
      </c>
      <c r="I4" s="6">
        <v>7919</v>
      </c>
      <c r="J4" s="6">
        <v>137020</v>
      </c>
      <c r="K4" s="16" t="s">
        <v>18</v>
      </c>
      <c r="L4" s="3" t="s">
        <v>18</v>
      </c>
    </row>
    <row r="5" spans="1:12" s="15" customFormat="1" ht="31.3" x14ac:dyDescent="0.3">
      <c r="A5" s="3" t="s">
        <v>7</v>
      </c>
      <c r="B5" s="4" t="s">
        <v>11</v>
      </c>
      <c r="C5" s="4">
        <v>2018</v>
      </c>
      <c r="D5" s="5" t="s">
        <v>17</v>
      </c>
      <c r="E5" s="4">
        <v>1</v>
      </c>
      <c r="F5" s="4" t="s">
        <v>15</v>
      </c>
      <c r="G5" s="6">
        <v>1652</v>
      </c>
      <c r="H5" s="4">
        <v>0</v>
      </c>
      <c r="I5" s="6">
        <v>4576</v>
      </c>
      <c r="J5" s="6">
        <v>119607</v>
      </c>
      <c r="K5" s="16" t="s">
        <v>18</v>
      </c>
      <c r="L5" s="3" t="s">
        <v>18</v>
      </c>
    </row>
    <row r="6" spans="1:12" s="15" customFormat="1" ht="31.3" x14ac:dyDescent="0.3">
      <c r="A6" s="3" t="s">
        <v>7</v>
      </c>
      <c r="B6" s="4" t="s">
        <v>12</v>
      </c>
      <c r="C6" s="4">
        <v>2018</v>
      </c>
      <c r="D6" s="5" t="s">
        <v>17</v>
      </c>
      <c r="E6" s="4">
        <v>1</v>
      </c>
      <c r="F6" s="4" t="s">
        <v>15</v>
      </c>
      <c r="G6" s="4" t="s">
        <v>74</v>
      </c>
      <c r="H6" s="4">
        <v>0</v>
      </c>
      <c r="I6" s="6">
        <v>6781</v>
      </c>
      <c r="J6" s="6">
        <v>156871</v>
      </c>
      <c r="K6" s="16" t="s">
        <v>18</v>
      </c>
      <c r="L6" s="3" t="s">
        <v>18</v>
      </c>
    </row>
    <row r="7" spans="1:12" s="15" customFormat="1" ht="31.3" x14ac:dyDescent="0.3">
      <c r="A7" s="3" t="s">
        <v>7</v>
      </c>
      <c r="B7" s="4" t="s">
        <v>13</v>
      </c>
      <c r="C7" s="4">
        <v>2018</v>
      </c>
      <c r="D7" s="5" t="s">
        <v>17</v>
      </c>
      <c r="E7" s="4">
        <v>1</v>
      </c>
      <c r="F7" s="4" t="s">
        <v>15</v>
      </c>
      <c r="G7" s="4">
        <v>1773</v>
      </c>
      <c r="H7" s="4">
        <v>0</v>
      </c>
      <c r="I7" s="6">
        <v>6360</v>
      </c>
      <c r="J7" s="6">
        <v>180740</v>
      </c>
      <c r="K7" s="16" t="s">
        <v>18</v>
      </c>
      <c r="L7" s="3" t="s">
        <v>18</v>
      </c>
    </row>
    <row r="8" spans="1:12" s="15" customFormat="1" x14ac:dyDescent="0.3">
      <c r="A8" s="3" t="s">
        <v>8</v>
      </c>
      <c r="B8" s="4" t="s">
        <v>14</v>
      </c>
      <c r="C8" s="4">
        <v>2019</v>
      </c>
      <c r="D8" s="5" t="s">
        <v>17</v>
      </c>
      <c r="E8" s="4">
        <v>1</v>
      </c>
      <c r="F8" s="4" t="s">
        <v>16</v>
      </c>
      <c r="G8" s="4">
        <v>0</v>
      </c>
      <c r="H8" s="4">
        <v>0</v>
      </c>
      <c r="I8" s="6">
        <v>6796</v>
      </c>
      <c r="J8" s="6">
        <v>137500</v>
      </c>
      <c r="K8" s="16" t="s">
        <v>18</v>
      </c>
      <c r="L8" s="3" t="s">
        <v>18</v>
      </c>
    </row>
    <row r="9" spans="1:12" s="15" customFormat="1" ht="31.3" customHeight="1" x14ac:dyDescent="0.3">
      <c r="A9" s="29" t="s">
        <v>19</v>
      </c>
      <c r="B9" s="30"/>
      <c r="C9" s="30"/>
      <c r="D9" s="31"/>
      <c r="E9" s="3">
        <v>6</v>
      </c>
      <c r="F9" s="12" t="s">
        <v>67</v>
      </c>
      <c r="G9" s="22">
        <v>33769790</v>
      </c>
      <c r="H9" s="3">
        <v>0</v>
      </c>
      <c r="I9" s="12">
        <f>I4+I5+I6+I3+I7+I8</f>
        <v>41932</v>
      </c>
      <c r="J9" s="12">
        <f>J3+J4+J5+J6+J7+J8</f>
        <v>741238</v>
      </c>
      <c r="K9" s="21" t="s">
        <v>6</v>
      </c>
      <c r="L9" s="11" t="s">
        <v>6</v>
      </c>
    </row>
    <row r="10" spans="1:12" s="15" customFormat="1" ht="31.3" customHeight="1" x14ac:dyDescent="0.3">
      <c r="A10" s="32" t="s">
        <v>20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4"/>
    </row>
    <row r="11" spans="1:12" s="15" customFormat="1" ht="22.1" customHeight="1" x14ac:dyDescent="0.3">
      <c r="A11" s="3" t="s">
        <v>21</v>
      </c>
      <c r="B11" s="3" t="s">
        <v>22</v>
      </c>
      <c r="C11" s="3">
        <v>2018</v>
      </c>
      <c r="D11" s="13" t="s">
        <v>23</v>
      </c>
      <c r="E11" s="3">
        <v>1</v>
      </c>
      <c r="F11" s="4" t="s">
        <v>83</v>
      </c>
      <c r="G11" s="4">
        <v>17080</v>
      </c>
      <c r="H11" s="4">
        <v>9800</v>
      </c>
      <c r="I11" s="4">
        <v>1164</v>
      </c>
      <c r="J11" s="4">
        <v>257720</v>
      </c>
      <c r="K11" s="3" t="s">
        <v>18</v>
      </c>
      <c r="L11" s="3" t="s">
        <v>18</v>
      </c>
    </row>
    <row r="12" spans="1:12" s="15" customFormat="1" ht="21.3" customHeight="1" x14ac:dyDescent="0.3">
      <c r="A12" s="3" t="s">
        <v>56</v>
      </c>
      <c r="B12" s="3" t="s">
        <v>57</v>
      </c>
      <c r="C12" s="3">
        <v>2013</v>
      </c>
      <c r="D12" s="13" t="s">
        <v>23</v>
      </c>
      <c r="E12" s="3">
        <v>1</v>
      </c>
      <c r="F12" s="12">
        <v>13091.7</v>
      </c>
      <c r="G12" s="12">
        <v>0</v>
      </c>
      <c r="H12" s="12">
        <v>0</v>
      </c>
      <c r="I12" s="12">
        <v>0</v>
      </c>
      <c r="J12" s="12">
        <v>301250</v>
      </c>
      <c r="K12" s="3" t="s">
        <v>18</v>
      </c>
      <c r="L12" s="3" t="s">
        <v>18</v>
      </c>
    </row>
    <row r="13" spans="1:12" s="15" customFormat="1" ht="31.3" customHeight="1" x14ac:dyDescent="0.3">
      <c r="A13" s="29" t="s">
        <v>19</v>
      </c>
      <c r="B13" s="30"/>
      <c r="C13" s="30"/>
      <c r="D13" s="31"/>
      <c r="E13" s="3">
        <v>1</v>
      </c>
      <c r="F13" s="12" t="s">
        <v>84</v>
      </c>
      <c r="G13" s="12">
        <f>G11+G12</f>
        <v>17080</v>
      </c>
      <c r="H13" s="12">
        <f t="shared" ref="H13:J13" si="0">H11+H12</f>
        <v>9800</v>
      </c>
      <c r="I13" s="12">
        <f t="shared" si="0"/>
        <v>1164</v>
      </c>
      <c r="J13" s="12">
        <f t="shared" si="0"/>
        <v>558970</v>
      </c>
      <c r="K13" s="11" t="s">
        <v>6</v>
      </c>
      <c r="L13" s="11" t="s">
        <v>6</v>
      </c>
    </row>
    <row r="14" spans="1:12" s="15" customFormat="1" ht="38.200000000000003" customHeight="1" x14ac:dyDescent="0.3">
      <c r="A14" s="32" t="s">
        <v>24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4"/>
    </row>
    <row r="15" spans="1:12" s="15" customFormat="1" ht="24.45" customHeight="1" x14ac:dyDescent="0.3">
      <c r="A15" s="3" t="s">
        <v>25</v>
      </c>
      <c r="B15" s="3" t="s">
        <v>26</v>
      </c>
      <c r="C15" s="3">
        <v>2021</v>
      </c>
      <c r="D15" s="13" t="s">
        <v>27</v>
      </c>
      <c r="E15" s="3">
        <v>1</v>
      </c>
      <c r="F15" s="4" t="s">
        <v>75</v>
      </c>
      <c r="G15" s="4">
        <v>5240</v>
      </c>
      <c r="H15" s="4">
        <v>0</v>
      </c>
      <c r="I15" s="4">
        <v>6930</v>
      </c>
      <c r="J15" s="4">
        <v>192594</v>
      </c>
      <c r="K15" s="3" t="s">
        <v>18</v>
      </c>
      <c r="L15" s="3" t="s">
        <v>18</v>
      </c>
    </row>
    <row r="16" spans="1:12" s="15" customFormat="1" ht="31.3" customHeight="1" x14ac:dyDescent="0.3">
      <c r="A16" s="26" t="s">
        <v>19</v>
      </c>
      <c r="B16" s="27"/>
      <c r="C16" s="27"/>
      <c r="D16" s="28"/>
      <c r="E16" s="3">
        <v>1</v>
      </c>
      <c r="F16" s="12" t="str">
        <f>F15</f>
        <v>233 000</v>
      </c>
      <c r="G16" s="22">
        <f>G15</f>
        <v>5240</v>
      </c>
      <c r="H16" s="23">
        <f>H15</f>
        <v>0</v>
      </c>
      <c r="I16" s="12">
        <f>I15</f>
        <v>6930</v>
      </c>
      <c r="J16" s="12">
        <f>J15</f>
        <v>192594</v>
      </c>
      <c r="K16" s="11" t="s">
        <v>6</v>
      </c>
      <c r="L16" s="11" t="s">
        <v>6</v>
      </c>
    </row>
    <row r="17" spans="1:12" s="15" customFormat="1" ht="34.450000000000003" customHeight="1" x14ac:dyDescent="0.3">
      <c r="A17" s="32" t="s">
        <v>28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4"/>
    </row>
    <row r="18" spans="1:12" s="15" customFormat="1" ht="24.45" customHeight="1" x14ac:dyDescent="0.3">
      <c r="A18" s="3" t="s">
        <v>25</v>
      </c>
      <c r="B18" s="3" t="s">
        <v>29</v>
      </c>
      <c r="C18" s="3">
        <v>2021</v>
      </c>
      <c r="D18" s="3" t="s">
        <v>30</v>
      </c>
      <c r="E18" s="3">
        <v>1</v>
      </c>
      <c r="F18" s="4">
        <v>232000</v>
      </c>
      <c r="G18" s="4">
        <v>0</v>
      </c>
      <c r="H18" s="4">
        <v>0</v>
      </c>
      <c r="I18" s="4">
        <v>12200</v>
      </c>
      <c r="J18" s="4">
        <v>138678</v>
      </c>
      <c r="K18" s="3" t="s">
        <v>18</v>
      </c>
      <c r="L18" s="3" t="s">
        <v>18</v>
      </c>
    </row>
    <row r="19" spans="1:12" s="15" customFormat="1" ht="31.3" customHeight="1" x14ac:dyDescent="0.3">
      <c r="A19" s="29" t="s">
        <v>19</v>
      </c>
      <c r="B19" s="30"/>
      <c r="C19" s="30"/>
      <c r="D19" s="31"/>
      <c r="E19" s="3">
        <v>1</v>
      </c>
      <c r="F19" s="12">
        <f>F18</f>
        <v>232000</v>
      </c>
      <c r="G19" s="12">
        <f t="shared" ref="G19:J19" si="1">G18</f>
        <v>0</v>
      </c>
      <c r="H19" s="12">
        <f t="shared" si="1"/>
        <v>0</v>
      </c>
      <c r="I19" s="12">
        <f t="shared" si="1"/>
        <v>12200</v>
      </c>
      <c r="J19" s="12">
        <f t="shared" si="1"/>
        <v>138678</v>
      </c>
      <c r="K19" s="11" t="s">
        <v>6</v>
      </c>
      <c r="L19" s="11" t="s">
        <v>6</v>
      </c>
    </row>
    <row r="20" spans="1:12" s="15" customFormat="1" ht="38.85" customHeight="1" x14ac:dyDescent="0.3">
      <c r="A20" s="32" t="s">
        <v>31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2" s="15" customFormat="1" ht="28.2" customHeight="1" x14ac:dyDescent="0.3">
      <c r="A21" s="3" t="s">
        <v>25</v>
      </c>
      <c r="B21" s="3" t="s">
        <v>32</v>
      </c>
      <c r="C21" s="11">
        <v>2021</v>
      </c>
      <c r="D21" s="3" t="s">
        <v>33</v>
      </c>
      <c r="E21" s="3">
        <v>1</v>
      </c>
      <c r="F21" s="4">
        <v>232000</v>
      </c>
      <c r="G21" s="4">
        <v>5365</v>
      </c>
      <c r="H21" s="4">
        <v>0</v>
      </c>
      <c r="I21" s="4">
        <v>6928</v>
      </c>
      <c r="J21" s="4">
        <v>95581</v>
      </c>
      <c r="K21" s="3" t="s">
        <v>18</v>
      </c>
      <c r="L21" s="3" t="s">
        <v>18</v>
      </c>
    </row>
    <row r="22" spans="1:12" s="15" customFormat="1" ht="31.3" customHeight="1" x14ac:dyDescent="0.3">
      <c r="A22" s="29" t="s">
        <v>19</v>
      </c>
      <c r="B22" s="30"/>
      <c r="C22" s="30"/>
      <c r="D22" s="31"/>
      <c r="E22" s="3">
        <v>1</v>
      </c>
      <c r="F22" s="12">
        <f>F21</f>
        <v>232000</v>
      </c>
      <c r="G22" s="12">
        <f t="shared" ref="G22:J22" si="2">G21</f>
        <v>5365</v>
      </c>
      <c r="H22" s="24">
        <v>0</v>
      </c>
      <c r="I22" s="12">
        <f t="shared" si="2"/>
        <v>6928</v>
      </c>
      <c r="J22" s="12">
        <f t="shared" si="2"/>
        <v>95581</v>
      </c>
      <c r="K22" s="11" t="s">
        <v>6</v>
      </c>
      <c r="L22" s="11" t="s">
        <v>6</v>
      </c>
    </row>
    <row r="23" spans="1:12" s="15" customFormat="1" ht="31.3" customHeight="1" x14ac:dyDescent="0.3">
      <c r="A23" s="32" t="s">
        <v>34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4"/>
    </row>
    <row r="24" spans="1:12" s="15" customFormat="1" ht="30.05" customHeight="1" x14ac:dyDescent="0.3">
      <c r="A24" s="3" t="s">
        <v>25</v>
      </c>
      <c r="B24" s="3" t="s">
        <v>35</v>
      </c>
      <c r="C24" s="3">
        <v>2021</v>
      </c>
      <c r="D24" s="3" t="s">
        <v>36</v>
      </c>
      <c r="E24" s="3">
        <v>1</v>
      </c>
      <c r="F24" s="4">
        <v>232000</v>
      </c>
      <c r="G24" s="4">
        <v>0</v>
      </c>
      <c r="H24" s="4">
        <v>0</v>
      </c>
      <c r="I24" s="4">
        <v>7150</v>
      </c>
      <c r="J24" s="4">
        <v>112450</v>
      </c>
      <c r="K24" s="3" t="s">
        <v>18</v>
      </c>
      <c r="L24" s="3" t="s">
        <v>18</v>
      </c>
    </row>
    <row r="25" spans="1:12" s="15" customFormat="1" ht="31.3" customHeight="1" x14ac:dyDescent="0.3">
      <c r="A25" s="29" t="s">
        <v>19</v>
      </c>
      <c r="B25" s="30"/>
      <c r="C25" s="30"/>
      <c r="D25" s="31"/>
      <c r="E25" s="3">
        <v>1</v>
      </c>
      <c r="F25" s="12">
        <f>F24</f>
        <v>232000</v>
      </c>
      <c r="G25" s="22">
        <f t="shared" ref="G25:I25" si="3">G24</f>
        <v>0</v>
      </c>
      <c r="H25" s="22">
        <f t="shared" si="3"/>
        <v>0</v>
      </c>
      <c r="I25" s="12">
        <f t="shared" si="3"/>
        <v>7150</v>
      </c>
      <c r="J25" s="12">
        <f>J24</f>
        <v>112450</v>
      </c>
      <c r="K25" s="11" t="s">
        <v>6</v>
      </c>
      <c r="L25" s="11" t="s">
        <v>6</v>
      </c>
    </row>
    <row r="26" spans="1:12" s="15" customFormat="1" ht="32.6" customHeight="1" x14ac:dyDescent="0.3">
      <c r="A26" s="32" t="s">
        <v>37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4"/>
    </row>
    <row r="27" spans="1:12" s="15" customFormat="1" ht="31.3" customHeight="1" x14ac:dyDescent="0.3">
      <c r="A27" s="3" t="s">
        <v>58</v>
      </c>
      <c r="B27" s="3" t="s">
        <v>38</v>
      </c>
      <c r="C27" s="3">
        <v>2021</v>
      </c>
      <c r="D27" s="3" t="s">
        <v>39</v>
      </c>
      <c r="E27" s="3">
        <v>1</v>
      </c>
      <c r="F27" s="4">
        <v>232000</v>
      </c>
      <c r="G27" s="4">
        <v>12551</v>
      </c>
      <c r="H27" s="4">
        <v>0</v>
      </c>
      <c r="I27" s="4">
        <v>1200</v>
      </c>
      <c r="J27" s="4">
        <v>123720</v>
      </c>
      <c r="K27" s="3" t="s">
        <v>18</v>
      </c>
      <c r="L27" s="3" t="s">
        <v>18</v>
      </c>
    </row>
    <row r="28" spans="1:12" s="15" customFormat="1" ht="31.3" customHeight="1" x14ac:dyDescent="0.3">
      <c r="A28" s="29" t="s">
        <v>19</v>
      </c>
      <c r="B28" s="30"/>
      <c r="C28" s="30"/>
      <c r="D28" s="31"/>
      <c r="E28" s="3">
        <v>1</v>
      </c>
      <c r="F28" s="12">
        <f>F27</f>
        <v>232000</v>
      </c>
      <c r="G28" s="25">
        <v>0</v>
      </c>
      <c r="H28" s="22">
        <f>H27</f>
        <v>0</v>
      </c>
      <c r="I28" s="12">
        <f>I27</f>
        <v>1200</v>
      </c>
      <c r="J28" s="12">
        <f>J27</f>
        <v>123720</v>
      </c>
      <c r="K28" s="11" t="s">
        <v>6</v>
      </c>
      <c r="L28" s="11" t="s">
        <v>6</v>
      </c>
    </row>
    <row r="29" spans="1:12" s="15" customFormat="1" ht="35.700000000000003" customHeight="1" x14ac:dyDescent="0.3">
      <c r="A29" s="32" t="s">
        <v>40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4"/>
    </row>
    <row r="30" spans="1:12" s="15" customFormat="1" ht="25.7" customHeight="1" x14ac:dyDescent="0.3">
      <c r="A30" s="3" t="s">
        <v>58</v>
      </c>
      <c r="B30" s="3" t="s">
        <v>41</v>
      </c>
      <c r="C30" s="3">
        <v>2021</v>
      </c>
      <c r="D30" s="13" t="s">
        <v>42</v>
      </c>
      <c r="E30" s="3">
        <v>1</v>
      </c>
      <c r="F30" s="4">
        <v>232000</v>
      </c>
      <c r="G30" s="4">
        <v>5000</v>
      </c>
      <c r="H30" s="4">
        <v>3152</v>
      </c>
      <c r="I30" s="4">
        <v>9601</v>
      </c>
      <c r="J30" s="4">
        <v>133945</v>
      </c>
      <c r="K30" s="3" t="s">
        <v>18</v>
      </c>
      <c r="L30" s="3" t="s">
        <v>18</v>
      </c>
    </row>
    <row r="31" spans="1:12" s="15" customFormat="1" ht="31.3" customHeight="1" x14ac:dyDescent="0.3">
      <c r="A31" s="29" t="s">
        <v>19</v>
      </c>
      <c r="B31" s="30"/>
      <c r="C31" s="30"/>
      <c r="D31" s="31"/>
      <c r="E31" s="3">
        <v>1</v>
      </c>
      <c r="F31" s="12">
        <f>F30</f>
        <v>232000</v>
      </c>
      <c r="G31" s="25">
        <f>G30</f>
        <v>5000</v>
      </c>
      <c r="H31" s="25">
        <f>H30</f>
        <v>3152</v>
      </c>
      <c r="I31" s="12">
        <f>I30</f>
        <v>9601</v>
      </c>
      <c r="J31" s="12">
        <f>J30</f>
        <v>133945</v>
      </c>
      <c r="K31" s="11" t="s">
        <v>6</v>
      </c>
      <c r="L31" s="11" t="s">
        <v>6</v>
      </c>
    </row>
    <row r="32" spans="1:12" s="15" customFormat="1" ht="30.7" customHeight="1" x14ac:dyDescent="0.3">
      <c r="A32" s="32" t="s">
        <v>43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4"/>
    </row>
    <row r="33" spans="1:12" s="15" customFormat="1" ht="21.95" customHeight="1" x14ac:dyDescent="0.3">
      <c r="A33" s="3" t="s">
        <v>59</v>
      </c>
      <c r="B33" s="3" t="s">
        <v>44</v>
      </c>
      <c r="C33" s="3">
        <v>2019</v>
      </c>
      <c r="D33" s="13" t="s">
        <v>45</v>
      </c>
      <c r="E33" s="3">
        <v>1</v>
      </c>
      <c r="F33" s="4" t="s">
        <v>76</v>
      </c>
      <c r="G33" s="4">
        <v>0</v>
      </c>
      <c r="H33" s="4">
        <v>0</v>
      </c>
      <c r="I33" s="4">
        <v>16115</v>
      </c>
      <c r="J33" s="4">
        <v>227560</v>
      </c>
      <c r="K33" s="19" t="s">
        <v>18</v>
      </c>
      <c r="L33" s="3" t="s">
        <v>18</v>
      </c>
    </row>
    <row r="34" spans="1:12" s="15" customFormat="1" ht="31.3" customHeight="1" x14ac:dyDescent="0.3">
      <c r="A34" s="29" t="s">
        <v>19</v>
      </c>
      <c r="B34" s="30"/>
      <c r="C34" s="30"/>
      <c r="D34" s="31"/>
      <c r="E34" s="3">
        <v>1</v>
      </c>
      <c r="F34" s="3" t="str">
        <f>F33</f>
        <v>275 781,8</v>
      </c>
      <c r="G34" s="25">
        <f t="shared" ref="G34:J34" si="4">G33</f>
        <v>0</v>
      </c>
      <c r="H34" s="25">
        <f t="shared" si="4"/>
        <v>0</v>
      </c>
      <c r="I34" s="3">
        <f t="shared" si="4"/>
        <v>16115</v>
      </c>
      <c r="J34" s="3">
        <f t="shared" si="4"/>
        <v>227560</v>
      </c>
      <c r="K34" s="11" t="s">
        <v>6</v>
      </c>
      <c r="L34" s="11" t="s">
        <v>6</v>
      </c>
    </row>
    <row r="35" spans="1:12" s="15" customFormat="1" ht="37.6" customHeight="1" x14ac:dyDescent="0.3">
      <c r="A35" s="36" t="s">
        <v>60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8"/>
    </row>
    <row r="36" spans="1:12" s="15" customFormat="1" ht="30.05" customHeight="1" x14ac:dyDescent="0.3">
      <c r="A36" s="3" t="s">
        <v>25</v>
      </c>
      <c r="B36" s="8" t="s">
        <v>47</v>
      </c>
      <c r="C36" s="8">
        <v>2021</v>
      </c>
      <c r="D36" s="8" t="s">
        <v>48</v>
      </c>
      <c r="E36" s="3">
        <v>1</v>
      </c>
      <c r="F36" s="4">
        <v>232000</v>
      </c>
      <c r="G36" s="4">
        <v>3255</v>
      </c>
      <c r="H36" s="4">
        <v>0</v>
      </c>
      <c r="I36" s="4">
        <v>6930</v>
      </c>
      <c r="J36" s="4">
        <v>91941</v>
      </c>
      <c r="K36" s="3" t="s">
        <v>18</v>
      </c>
      <c r="L36" s="3" t="s">
        <v>18</v>
      </c>
    </row>
    <row r="37" spans="1:12" s="15" customFormat="1" ht="31.3" customHeight="1" x14ac:dyDescent="0.3">
      <c r="A37" s="29" t="s">
        <v>19</v>
      </c>
      <c r="B37" s="30"/>
      <c r="C37" s="30"/>
      <c r="D37" s="31"/>
      <c r="E37" s="3">
        <v>1</v>
      </c>
      <c r="F37" s="12">
        <f>F36</f>
        <v>232000</v>
      </c>
      <c r="G37" s="22">
        <f t="shared" ref="G37:J37" si="5">G36</f>
        <v>3255</v>
      </c>
      <c r="H37" s="22">
        <f t="shared" si="5"/>
        <v>0</v>
      </c>
      <c r="I37" s="12">
        <f t="shared" si="5"/>
        <v>6930</v>
      </c>
      <c r="J37" s="12">
        <f t="shared" si="5"/>
        <v>91941</v>
      </c>
      <c r="K37" s="11" t="s">
        <v>6</v>
      </c>
      <c r="L37" s="11" t="s">
        <v>6</v>
      </c>
    </row>
    <row r="38" spans="1:12" s="15" customFormat="1" ht="31.3" customHeight="1" x14ac:dyDescent="0.3">
      <c r="A38" s="36" t="s">
        <v>46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8"/>
    </row>
    <row r="39" spans="1:12" s="15" customFormat="1" ht="21.95" customHeight="1" x14ac:dyDescent="0.3">
      <c r="A39" s="3" t="s">
        <v>25</v>
      </c>
      <c r="B39" s="3" t="s">
        <v>61</v>
      </c>
      <c r="C39" s="8">
        <v>2021</v>
      </c>
      <c r="D39" s="8" t="s">
        <v>62</v>
      </c>
      <c r="E39" s="3">
        <v>1</v>
      </c>
      <c r="F39" s="4" t="s">
        <v>79</v>
      </c>
      <c r="G39" s="4" t="s">
        <v>80</v>
      </c>
      <c r="H39" s="4">
        <v>0</v>
      </c>
      <c r="I39" s="4" t="s">
        <v>77</v>
      </c>
      <c r="J39" s="4" t="s">
        <v>78</v>
      </c>
      <c r="K39" s="3" t="s">
        <v>18</v>
      </c>
      <c r="L39" s="3" t="s">
        <v>18</v>
      </c>
    </row>
    <row r="40" spans="1:12" s="15" customFormat="1" ht="31.3" customHeight="1" x14ac:dyDescent="0.3">
      <c r="A40" s="29" t="s">
        <v>19</v>
      </c>
      <c r="B40" s="30"/>
      <c r="C40" s="30"/>
      <c r="D40" s="31"/>
      <c r="E40" s="3">
        <v>1</v>
      </c>
      <c r="F40" s="10" t="str">
        <f>F39</f>
        <v>232 000</v>
      </c>
      <c r="G40" s="18" t="str">
        <f t="shared" ref="G40:J40" si="6">G39</f>
        <v>7 500</v>
      </c>
      <c r="H40" s="18">
        <f t="shared" si="6"/>
        <v>0</v>
      </c>
      <c r="I40" s="10" t="str">
        <f t="shared" si="6"/>
        <v>6 017</v>
      </c>
      <c r="J40" s="10" t="str">
        <f t="shared" si="6"/>
        <v>112 315</v>
      </c>
      <c r="K40" s="11" t="s">
        <v>6</v>
      </c>
      <c r="L40" s="11" t="s">
        <v>6</v>
      </c>
    </row>
    <row r="41" spans="1:12" s="15" customFormat="1" ht="35.700000000000003" customHeight="1" x14ac:dyDescent="0.3">
      <c r="A41" s="36" t="s">
        <v>49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8"/>
    </row>
    <row r="42" spans="1:12" s="15" customFormat="1" ht="26.3" customHeight="1" x14ac:dyDescent="0.3">
      <c r="A42" s="3" t="s">
        <v>25</v>
      </c>
      <c r="B42" s="1" t="s">
        <v>50</v>
      </c>
      <c r="C42" s="4">
        <v>2021</v>
      </c>
      <c r="D42" s="5" t="s">
        <v>30</v>
      </c>
      <c r="E42" s="3">
        <v>1</v>
      </c>
      <c r="F42" s="4">
        <v>232000</v>
      </c>
      <c r="G42" s="4">
        <v>16.452999999999999</v>
      </c>
      <c r="H42" s="4">
        <v>10000</v>
      </c>
      <c r="I42" s="4">
        <v>9191</v>
      </c>
      <c r="J42" s="4">
        <v>145770</v>
      </c>
      <c r="K42" s="3" t="s">
        <v>18</v>
      </c>
      <c r="L42" s="3" t="s">
        <v>18</v>
      </c>
    </row>
    <row r="43" spans="1:12" s="15" customFormat="1" ht="31.3" customHeight="1" x14ac:dyDescent="0.3">
      <c r="A43" s="29" t="s">
        <v>19</v>
      </c>
      <c r="B43" s="30"/>
      <c r="C43" s="30"/>
      <c r="D43" s="31"/>
      <c r="E43" s="3">
        <v>1</v>
      </c>
      <c r="F43" s="12">
        <f>F42</f>
        <v>232000</v>
      </c>
      <c r="G43" s="17">
        <f t="shared" ref="G43:J43" si="7">G42</f>
        <v>16.452999999999999</v>
      </c>
      <c r="H43" s="17">
        <f t="shared" si="7"/>
        <v>10000</v>
      </c>
      <c r="I43" s="12">
        <f t="shared" si="7"/>
        <v>9191</v>
      </c>
      <c r="J43" s="12">
        <f t="shared" si="7"/>
        <v>145770</v>
      </c>
      <c r="K43" s="11" t="s">
        <v>6</v>
      </c>
      <c r="L43" s="11" t="s">
        <v>6</v>
      </c>
    </row>
    <row r="44" spans="1:12" s="15" customFormat="1" ht="33.200000000000003" customHeight="1" x14ac:dyDescent="0.3">
      <c r="A44" s="36" t="s">
        <v>51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8"/>
    </row>
    <row r="45" spans="1:12" s="15" customFormat="1" ht="25.05" customHeight="1" x14ac:dyDescent="0.3">
      <c r="A45" s="3" t="s">
        <v>25</v>
      </c>
      <c r="B45" s="3" t="s">
        <v>52</v>
      </c>
      <c r="C45" s="3">
        <v>2019</v>
      </c>
      <c r="D45" s="9" t="s">
        <v>53</v>
      </c>
      <c r="E45" s="3">
        <v>1</v>
      </c>
      <c r="F45" s="4" t="s">
        <v>81</v>
      </c>
      <c r="G45" s="4">
        <v>1500</v>
      </c>
      <c r="H45" s="4">
        <v>0</v>
      </c>
      <c r="I45" s="4">
        <v>6440</v>
      </c>
      <c r="J45" s="4">
        <v>250941</v>
      </c>
      <c r="K45" s="3" t="s">
        <v>18</v>
      </c>
      <c r="L45" s="3" t="s">
        <v>18</v>
      </c>
    </row>
    <row r="46" spans="1:12" s="15" customFormat="1" ht="31.3" customHeight="1" x14ac:dyDescent="0.3">
      <c r="A46" s="29" t="s">
        <v>19</v>
      </c>
      <c r="B46" s="30"/>
      <c r="C46" s="30"/>
      <c r="D46" s="31"/>
      <c r="E46" s="3">
        <v>1</v>
      </c>
      <c r="F46" s="3" t="str">
        <f>F45</f>
        <v>196 269. 200</v>
      </c>
      <c r="G46" s="17">
        <f t="shared" ref="G46:J46" si="8">G45</f>
        <v>1500</v>
      </c>
      <c r="H46" s="17">
        <f t="shared" si="8"/>
        <v>0</v>
      </c>
      <c r="I46" s="3">
        <f t="shared" si="8"/>
        <v>6440</v>
      </c>
      <c r="J46" s="3">
        <f t="shared" si="8"/>
        <v>250941</v>
      </c>
      <c r="K46" s="11" t="s">
        <v>6</v>
      </c>
      <c r="L46" s="11" t="s">
        <v>6</v>
      </c>
    </row>
    <row r="47" spans="1:12" s="15" customFormat="1" ht="34.450000000000003" customHeight="1" x14ac:dyDescent="0.3">
      <c r="A47" s="36" t="s">
        <v>54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8"/>
    </row>
    <row r="48" spans="1:12" s="15" customFormat="1" x14ac:dyDescent="0.3">
      <c r="A48" s="7" t="s">
        <v>21</v>
      </c>
      <c r="B48" s="3" t="s">
        <v>82</v>
      </c>
      <c r="C48" s="11">
        <v>2014</v>
      </c>
      <c r="D48" s="13" t="s">
        <v>55</v>
      </c>
      <c r="E48" s="3">
        <v>1</v>
      </c>
      <c r="F48" s="4">
        <v>250379.8</v>
      </c>
      <c r="G48" s="4">
        <v>33351</v>
      </c>
      <c r="H48" s="4">
        <v>0</v>
      </c>
      <c r="I48" s="4">
        <v>4933</v>
      </c>
      <c r="J48" s="4">
        <v>99209</v>
      </c>
      <c r="K48" s="3" t="s">
        <v>18</v>
      </c>
      <c r="L48" s="3" t="s">
        <v>18</v>
      </c>
    </row>
    <row r="49" spans="1:12" s="15" customFormat="1" ht="31.3" customHeight="1" x14ac:dyDescent="0.3">
      <c r="A49" s="29" t="s">
        <v>19</v>
      </c>
      <c r="B49" s="30"/>
      <c r="C49" s="30"/>
      <c r="D49" s="31"/>
      <c r="E49" s="3">
        <v>1</v>
      </c>
      <c r="F49" s="4">
        <f>F48</f>
        <v>250379.8</v>
      </c>
      <c r="G49" s="4">
        <f t="shared" ref="G49:J49" si="9">G48</f>
        <v>33351</v>
      </c>
      <c r="H49" s="4">
        <f t="shared" si="9"/>
        <v>0</v>
      </c>
      <c r="I49" s="4">
        <f t="shared" si="9"/>
        <v>4933</v>
      </c>
      <c r="J49" s="4">
        <f t="shared" si="9"/>
        <v>99209</v>
      </c>
      <c r="K49" s="11" t="s">
        <v>6</v>
      </c>
      <c r="L49" s="11" t="s">
        <v>6</v>
      </c>
    </row>
    <row r="50" spans="1:12" s="15" customFormat="1" ht="34.450000000000003" customHeight="1" x14ac:dyDescent="0.3">
      <c r="A50" s="32" t="s">
        <v>63</v>
      </c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4"/>
    </row>
    <row r="51" spans="1:12" s="15" customFormat="1" ht="28.2" customHeight="1" x14ac:dyDescent="0.3">
      <c r="A51" s="3" t="s">
        <v>64</v>
      </c>
      <c r="B51" s="3" t="s">
        <v>65</v>
      </c>
      <c r="C51" s="3">
        <v>2014</v>
      </c>
      <c r="D51" s="13" t="s">
        <v>66</v>
      </c>
      <c r="E51" s="3">
        <v>1</v>
      </c>
      <c r="F51" s="4">
        <v>255000</v>
      </c>
      <c r="G51" s="4">
        <v>2100</v>
      </c>
      <c r="H51" s="4" t="s">
        <v>68</v>
      </c>
      <c r="I51" s="4">
        <v>1746</v>
      </c>
      <c r="J51" s="4" t="s">
        <v>69</v>
      </c>
      <c r="K51" s="3" t="s">
        <v>18</v>
      </c>
      <c r="L51" s="3" t="s">
        <v>18</v>
      </c>
    </row>
    <row r="52" spans="1:12" s="15" customFormat="1" ht="31.3" customHeight="1" x14ac:dyDescent="0.3">
      <c r="A52" s="29" t="s">
        <v>19</v>
      </c>
      <c r="B52" s="30"/>
      <c r="C52" s="30"/>
      <c r="D52" s="31"/>
      <c r="E52" s="3">
        <v>1</v>
      </c>
      <c r="F52" s="1">
        <f>F51</f>
        <v>255000</v>
      </c>
      <c r="G52" s="20">
        <f t="shared" ref="G52:J52" si="10">G51</f>
        <v>2100</v>
      </c>
      <c r="H52" s="20" t="str">
        <f t="shared" si="10"/>
        <v>5 735.4</v>
      </c>
      <c r="I52" s="1">
        <f t="shared" si="10"/>
        <v>1746</v>
      </c>
      <c r="J52" s="1" t="str">
        <f t="shared" si="10"/>
        <v>18 343,0</v>
      </c>
      <c r="K52" s="11" t="s">
        <v>6</v>
      </c>
      <c r="L52" s="11" t="s">
        <v>6</v>
      </c>
    </row>
    <row r="53" spans="1:12" s="15" customFormat="1" x14ac:dyDescent="0.3"/>
  </sheetData>
  <mergeCells count="30">
    <mergeCell ref="A44:L44"/>
    <mergeCell ref="A46:D46"/>
    <mergeCell ref="A47:L47"/>
    <mergeCell ref="A49:D49"/>
    <mergeCell ref="A50:L50"/>
    <mergeCell ref="A52:D52"/>
    <mergeCell ref="A35:L35"/>
    <mergeCell ref="A37:D37"/>
    <mergeCell ref="A38:L38"/>
    <mergeCell ref="A40:D40"/>
    <mergeCell ref="A41:L41"/>
    <mergeCell ref="A43:D43"/>
    <mergeCell ref="A26:L26"/>
    <mergeCell ref="A28:D28"/>
    <mergeCell ref="A29:L29"/>
    <mergeCell ref="A31:D31"/>
    <mergeCell ref="A32:L32"/>
    <mergeCell ref="A34:D34"/>
    <mergeCell ref="A17:L17"/>
    <mergeCell ref="A19:D19"/>
    <mergeCell ref="A20:L20"/>
    <mergeCell ref="A22:D22"/>
    <mergeCell ref="A23:L23"/>
    <mergeCell ref="A25:D25"/>
    <mergeCell ref="A2:L2"/>
    <mergeCell ref="A9:D9"/>
    <mergeCell ref="A10:L10"/>
    <mergeCell ref="A14:L14"/>
    <mergeCell ref="A13:D13"/>
    <mergeCell ref="A16:D16"/>
  </mergeCells>
  <phoneticPr fontId="1" type="noConversion"/>
  <pageMargins left="0.7" right="0.7" top="0.75" bottom="0.75" header="0.3" footer="0.3"/>
  <pageSetup paperSize="9" orientation="portrait" r:id="rId1"/>
  <ignoredErrors>
    <ignoredError sqref="A1 D1 E1 K1 L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2025-08-07T15:22:42Z</dcterms:created>
  <dcterms:modified xsi:type="dcterms:W3CDTF">2025-08-07T15:22:42Z</dcterms:modified>
</cp:coreProperties>
</file>