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2E827A8-D4B1-44CF-B234-768E2B51E1F2}" xr6:coauthVersionLast="47" xr6:coauthVersionMax="47" xr10:uidLastSave="{00000000-0000-0000-0000-000000000000}"/>
  <bookViews>
    <workbookView xWindow="-108" yWindow="-108" windowWidth="30936" windowHeight="16776" firstSheet="7" activeTab="13" xr2:uid="{00000000-000D-0000-FFFF-FFFF00000000}"/>
  </bookViews>
  <sheets>
    <sheet name="1-илова" sheetId="27" r:id="rId1"/>
    <sheet name="2-Илова" sheetId="21" r:id="rId2"/>
    <sheet name="3-Илова " sheetId="59" r:id="rId3"/>
    <sheet name="4-Илова " sheetId="60" r:id="rId4"/>
    <sheet name="5-Илова " sheetId="61" r:id="rId5"/>
    <sheet name="6-Илова" sheetId="25" r:id="rId6"/>
    <sheet name="8-Илова " sheetId="26" r:id="rId7"/>
    <sheet name="Штат контин.т ижроси" sheetId="38" r:id="rId8"/>
    <sheet name="Баланс" sheetId="62" r:id="rId9"/>
    <sheet name="Остаток и поступления" sheetId="66" r:id="rId10"/>
    <sheet name="Кассовые расходы" sheetId="67" r:id="rId11"/>
    <sheet name="Фактические расходы" sheetId="69" r:id="rId12"/>
    <sheet name="ДЕБИТОРСКАЯ" sheetId="71" r:id="rId13"/>
    <sheet name="КРЕДИТОРСКАЯ" sheetId="72" r:id="rId14"/>
  </sheets>
  <definedNames>
    <definedName name="_xlnm._FilterDatabase" localSheetId="4" hidden="1">'5-Илова '!$A$6:$Q$114</definedName>
    <definedName name="_xlnm._FilterDatabase" localSheetId="8" hidden="1">Баланс!$A$18:$I$380</definedName>
    <definedName name="BudgetType">'Штат контин.т ижроси'!$E$10</definedName>
    <definedName name="Chapter">'Штат контин.т ижроси'!$I$8</definedName>
    <definedName name="ChapterCode">ДЕБИТОРСКАЯ!$C$6</definedName>
    <definedName name="ChapterName">'Штат контин.т ижроси'!$E$7</definedName>
    <definedName name="CommonOrgType">'Штат контин.т ижроси'!$E$9</definedName>
    <definedName name="Date">'Штат контин.т ижроси'!$E$3</definedName>
    <definedName name="FinancingLevel" localSheetId="0">#REF!</definedName>
    <definedName name="FinancingLevel">#REF!</definedName>
    <definedName name="FunctionalItem" localSheetId="0">#REF!</definedName>
    <definedName name="FunctionalItem">#REF!</definedName>
    <definedName name="Header">'Штат контин.т ижроси'!$A$1</definedName>
    <definedName name="HeaderOrganization" localSheetId="0">#REF!</definedName>
    <definedName name="HeaderOrganization">#REF!</definedName>
    <definedName name="ImportRow" localSheetId="0">#REF!</definedName>
    <definedName name="ImportRow" localSheetId="8">Баланс!$A$15:$D$15</definedName>
    <definedName name="ImportRow" localSheetId="7">'Штат контин.т ижроси'!#REF!</definedName>
    <definedName name="ImportRow">#REF!</definedName>
    <definedName name="ImportRowAct" localSheetId="0">#REF!</definedName>
    <definedName name="ImportRowAct">#REF!</definedName>
    <definedName name="ImportRowActTotal" localSheetId="0">#REF!</definedName>
    <definedName name="ImportRowActTotal">#REF!</definedName>
    <definedName name="ImportRowCash" localSheetId="0">#REF!</definedName>
    <definedName name="ImportRowCash">#REF!</definedName>
    <definedName name="ImportRowCashTotal" localSheetId="0">#REF!</definedName>
    <definedName name="ImportRowCashTotal">#REF!</definedName>
    <definedName name="ImportRowPage1">ДЕБИТОРСКАЯ!$A$14:$M$14</definedName>
    <definedName name="ImportRowPage1Total">ДЕБИТОРСКАЯ!$A$15:$M$15</definedName>
    <definedName name="ImportRowPage2">КРЕДИТОРСКАЯ!$A$4:$M$4</definedName>
    <definedName name="ImportRowPage2Total">КРЕДИТОРСКАЯ!$A$5:$M$5</definedName>
    <definedName name="ImportRowRest" localSheetId="0">#REF!</definedName>
    <definedName name="ImportRowRest">#REF!</definedName>
    <definedName name="ImportRowTotal" localSheetId="0">#REF!</definedName>
    <definedName name="ImportRowTotal">#REF!</definedName>
    <definedName name="ImportRowTotalAct" localSheetId="0">#REF!</definedName>
    <definedName name="ImportRowTotalAct">#REF!</definedName>
    <definedName name="ImportSheet">Баланс!$A$19:$D$380</definedName>
    <definedName name="isSum">Баланс!$B$10</definedName>
    <definedName name="OnDate" localSheetId="0">#REF!</definedName>
    <definedName name="OnDate" localSheetId="8">Баланс!$A$6</definedName>
    <definedName name="OnDate">#REF!</definedName>
    <definedName name="OrgAccount">Баланс!$B$13</definedName>
    <definedName name="Organization" localSheetId="0">#REF!</definedName>
    <definedName name="Organization" localSheetId="8">Баланс!$B$8</definedName>
    <definedName name="Organization">#REF!</definedName>
    <definedName name="OrganizationHR">Баланс!$A$13:$D$13</definedName>
    <definedName name="OrganizationName">'Штат контин.т ижроси'!$E$5</definedName>
    <definedName name="OrganizationЛШ">Баланс!$A$13:$D$13</definedName>
    <definedName name="Period" localSheetId="0">#REF!</definedName>
    <definedName name="Period" localSheetId="8">Баланс!$B$9</definedName>
    <definedName name="Period" localSheetId="7">'Штат контин.т ижроси'!$E$6</definedName>
    <definedName name="Period">#REF!</definedName>
    <definedName name="Section">'Штат контин.т ижроси'!$E$8</definedName>
    <definedName name="SettlementCode" localSheetId="0">#REF!</definedName>
    <definedName name="SettlementCode">#REF!</definedName>
    <definedName name="SmallSection">'Штат контин.т ижроси'!$G$8</definedName>
    <definedName name="Unit">ДЕБИТОРСКАЯ!$C$9</definedName>
    <definedName name="_xlnm.Print_Area" localSheetId="0">'1-илова'!$A$1:$G$22</definedName>
    <definedName name="_xlnm.Print_Area" localSheetId="1">'2-Илова'!$A$1:$J$13</definedName>
    <definedName name="_xlnm.Print_Area" localSheetId="2">'3-Илова '!$A$1:$F$14</definedName>
    <definedName name="_xlnm.Print_Area" localSheetId="6">'8-Илова '!$A$1:$K$27</definedName>
    <definedName name="_xlnm.Print_Area" localSheetId="7">'Штат контин.т ижроси'!$A$1:$I$44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67" l="1"/>
  <c r="M63" i="67"/>
  <c r="L63" i="67"/>
  <c r="K63" i="67"/>
  <c r="J63" i="67"/>
  <c r="I63" i="67"/>
  <c r="H63" i="67"/>
  <c r="G63" i="67"/>
  <c r="F63" i="67"/>
  <c r="E63" i="67"/>
  <c r="D41" i="62"/>
  <c r="C41" i="62"/>
  <c r="L113" i="61" l="1"/>
  <c r="L112" i="61"/>
  <c r="L111" i="61"/>
  <c r="L110" i="61"/>
  <c r="L109" i="61"/>
  <c r="L108" i="61"/>
  <c r="L107" i="61"/>
  <c r="L106" i="61"/>
  <c r="L105" i="61"/>
  <c r="L104" i="61"/>
  <c r="L103" i="61"/>
  <c r="L102" i="61"/>
  <c r="L101" i="61"/>
  <c r="L100" i="61"/>
  <c r="L99" i="61"/>
  <c r="L98" i="61"/>
  <c r="L97" i="61"/>
  <c r="L96" i="61"/>
  <c r="L95" i="61"/>
  <c r="L94" i="61"/>
  <c r="L93" i="61"/>
  <c r="L92" i="61"/>
  <c r="L91" i="61"/>
  <c r="L90" i="61"/>
  <c r="L89" i="61"/>
  <c r="L88" i="61"/>
  <c r="L87" i="61"/>
  <c r="L86" i="61"/>
  <c r="L85" i="61"/>
  <c r="L84" i="61"/>
  <c r="L83" i="61"/>
  <c r="L82" i="61"/>
  <c r="L81" i="61"/>
  <c r="L80" i="61"/>
  <c r="L79" i="61"/>
  <c r="L78" i="61"/>
  <c r="L77" i="61"/>
  <c r="L76" i="61"/>
  <c r="L75" i="61"/>
  <c r="L74" i="61"/>
  <c r="L73" i="61"/>
  <c r="L72" i="61"/>
  <c r="L71" i="61"/>
  <c r="L70" i="61"/>
  <c r="L69" i="61"/>
  <c r="L68" i="61"/>
  <c r="L67" i="61"/>
  <c r="L66" i="61"/>
  <c r="L65" i="61"/>
  <c r="L64" i="61"/>
  <c r="L63" i="61"/>
  <c r="L62" i="61"/>
  <c r="L61" i="61"/>
  <c r="L60" i="61"/>
  <c r="L59" i="61"/>
  <c r="L58" i="61"/>
  <c r="L57" i="61"/>
  <c r="L56" i="61"/>
  <c r="L55" i="61"/>
  <c r="L54" i="61"/>
  <c r="L53" i="61"/>
  <c r="L52" i="61"/>
  <c r="L51" i="61"/>
  <c r="L50" i="61"/>
  <c r="L49" i="61"/>
  <c r="L48" i="61"/>
  <c r="L47" i="61"/>
  <c r="L46" i="61"/>
  <c r="L45" i="61"/>
  <c r="L44" i="61"/>
  <c r="L43" i="61"/>
  <c r="L42" i="61"/>
  <c r="L41" i="61"/>
  <c r="L40" i="61"/>
  <c r="L39" i="61"/>
  <c r="L38" i="61"/>
  <c r="L37" i="61"/>
  <c r="L36" i="61"/>
  <c r="L35" i="61"/>
  <c r="L34" i="61"/>
  <c r="L33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114" i="61" s="1"/>
  <c r="L17" i="60"/>
  <c r="E7" i="59" s="1"/>
  <c r="G12" i="27"/>
  <c r="C20" i="27"/>
  <c r="C19" i="27"/>
  <c r="C18" i="27"/>
  <c r="C17" i="27"/>
  <c r="C16" i="27"/>
  <c r="C15" i="27"/>
  <c r="C14" i="27"/>
  <c r="C13" i="27"/>
  <c r="C22" i="27" l="1"/>
  <c r="C21" i="27"/>
  <c r="F12" i="27" l="1"/>
  <c r="D12" i="27" l="1"/>
  <c r="C12" i="27" l="1"/>
  <c r="E12" i="27"/>
</calcChain>
</file>

<file path=xl/sharedStrings.xml><?xml version="1.0" encoding="utf-8"?>
<sst xmlns="http://schemas.openxmlformats.org/spreadsheetml/2006/main" count="2821" uniqueCount="1460">
  <si>
    <t>Ўз.Рес. Транспорт вазирлиги</t>
  </si>
  <si>
    <t/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</si>
  <si>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</si>
  <si>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>Т/р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</si>
  <si>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</si>
  <si>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</si>
  <si>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</si>
  <si>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</si>
  <si>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Пудратчи тўғрисида маълумотлар</t>
  </si>
  <si>
    <t>Лойихани амалга ошириш қиймати (минг сўм)</t>
  </si>
  <si>
    <t>шундан ўзлаштарилган маблағлар (минг сўм)</t>
  </si>
  <si>
    <t>Лойихани молиялаш-тириш манбаси (бюджет/ бюджетдан ташқари маблағлар)</t>
  </si>
  <si>
    <t>Пудратчи номи</t>
  </si>
  <si>
    <t>Корхона СТИРи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</si>
  <si>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</si>
  <si>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</si>
  <si>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</si>
  <si>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</si>
  <si>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</si>
  <si>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</si>
  <si>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</si>
  <si>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</si>
  <si>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асосий воситалар харид қилиш</t>
  </si>
  <si>
    <t>Бюджет ва бюджетдан ташқари маблағлар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</si>
  <si>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</si>
  <si>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</si>
  <si>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</si>
  <si>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Бюджет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</si>
  <si>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</si>
  <si>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</si>
  <si>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</si>
  <si>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</si>
  <si>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</si>
  <si>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</si>
  <si>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</si>
  <si>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</si>
  <si>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</si>
  <si>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</si>
  <si>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Тадбир номи</t>
  </si>
  <si>
    <t>Шартноманинг умумий қиймати 
(минг сўм)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</si>
  <si>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</si>
  <si>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Объект номи ва манзили</t>
  </si>
  <si>
    <t>Амалга ошириш муддати</t>
  </si>
  <si>
    <t>Ўлчов бирлиги</t>
  </si>
  <si>
    <t>Лойиҳа қуввати</t>
  </si>
  <si>
    <t>Режалаштирилган маблағ</t>
  </si>
  <si>
    <t>Молиялаш-тирилган маблағ
(минг сўм)</t>
  </si>
  <si>
    <t>Бажарилган ишлар ва харажатларнинг миқдори
 (минг сўм)</t>
  </si>
  <si>
    <t>Ажратилган маблағнинг ўзлаш-тирилиши (%)</t>
  </si>
  <si>
    <t>Дастурга киритиш учун асос</t>
  </si>
  <si>
    <t>Йил бошида учун тасдиқланган дастур асосида
(минг сўм)</t>
  </si>
  <si>
    <t>Йил давомида
қўшимча ажратилган маблағлар асосида
(минг сўм)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</si>
  <si>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</si>
  <si>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</si>
  <si>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</si>
  <si>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</si>
  <si>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</si>
  <si>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</si>
  <si>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</si>
  <si>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</si>
  <si>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</si>
  <si>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</si>
  <si>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</si>
  <si>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УзРТСБ</t>
  </si>
  <si>
    <t>Харид қилинган товарлар (хизматлар) жами миқдори (ҳажми) қиймати</t>
  </si>
  <si>
    <t>Тўғридан-тўғри шартнома                   (УП 3953)</t>
  </si>
  <si>
    <t>Ягона етказиб берувчи билан тўғридан-тўғри шартнома</t>
  </si>
  <si>
    <t>Ўзбекистон Республикасининг Давлат бюджетидан молиялаштириладиган ижтимоий ва ишлаб чиқариш</t>
  </si>
  <si>
    <t>инфратузилмасини ривожлантириш дастурлари мавжуд эмас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</si>
  <si>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</si>
  <si>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>МАЪЛУМОТ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</si>
  <si>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</si>
  <si>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</si>
  <si>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</si>
  <si>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</si>
  <si>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</si>
  <si>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</si>
  <si>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</si>
  <si>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</si>
  <si>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</si>
  <si>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мавжуд эмас</t>
  </si>
  <si>
    <t xml:space="preserve">Ўзбекистон Республикаси Транспорт вазирлиги марказий аппарати </t>
  </si>
  <si>
    <t xml:space="preserve"> Фуқаро авиацияси агентлиги </t>
  </si>
  <si>
    <t xml:space="preserve">Транспорт ва логистика муаммоларини ўрганиш маркази </t>
  </si>
  <si>
    <t>Тошкент давлат транспорт университети</t>
  </si>
  <si>
    <t>Қорақалпоғистон Республикаси ва Хоразм вилоятида истиқомат пенсия ва нафақа олувчилар, ногиронлиги бўлган шахслар учун темир йўл ва авиайўловчилар чипталарини имтиёзли сотишдан кўрган зарарларини субсидиялаш</t>
  </si>
  <si>
    <t>Фарғона шаҳридан Сўх туманига кичик авиация транспорти қатнови бўйича кўрилган зарарларни қоплаш учун харажатлар</t>
  </si>
  <si>
    <t>Транспорт назорати инспекцияси</t>
  </si>
  <si>
    <t>Вазирлик ва идоралар, бошқарув органлари ва бошқа ташкилотлар бўйича тармоқ, штатлар ва контингентга доир режанинг бажарилиши (бюджет маблағлари бўйича) тўғрисида</t>
  </si>
  <si>
    <t>ҲИСОБОТ</t>
  </si>
  <si>
    <t>йил ҳолатига</t>
  </si>
  <si>
    <t xml:space="preserve">Ташкилот номи </t>
  </si>
  <si>
    <t>Чораклик</t>
  </si>
  <si>
    <t>Вазирлик (идора)</t>
  </si>
  <si>
    <t>Ўзбекистон Республикаси Транспорт вазирлиги</t>
  </si>
  <si>
    <t xml:space="preserve">Бўлим     </t>
  </si>
  <si>
    <t>7045</t>
  </si>
  <si>
    <t>Кичик бўлим</t>
  </si>
  <si>
    <t>901</t>
  </si>
  <si>
    <t>Боб</t>
  </si>
  <si>
    <t>279</t>
  </si>
  <si>
    <t>Ташкилот типи</t>
  </si>
  <si>
    <t>Бюджет тури</t>
  </si>
  <si>
    <t>Республика</t>
  </si>
  <si>
    <t>(минг сўмда)</t>
  </si>
  <si>
    <t>Асосий кўрсаткичлар</t>
  </si>
  <si>
    <t>Тоифалар</t>
  </si>
  <si>
    <t>Ҳақиқий борлиги</t>
  </si>
  <si>
    <t>Ўртача йиллик миқдори</t>
  </si>
  <si>
    <t>йил бошига</t>
  </si>
  <si>
    <t>йил (чорак) охирига</t>
  </si>
  <si>
    <t>йиллик режа</t>
  </si>
  <si>
    <t>бажарилиши</t>
  </si>
  <si>
    <t>Ташкилот сони</t>
  </si>
  <si>
    <t>1100</t>
  </si>
  <si>
    <t>Юридик шахс мақомига эга ташкилотлар сони</t>
  </si>
  <si>
    <t>1110</t>
  </si>
  <si>
    <t>Юридик шахс мақомига эга бўлмаган ташкилотлар сони</t>
  </si>
  <si>
    <t>1120</t>
  </si>
  <si>
    <t>Ташкилотда штат бирлик (ставка)лари сони бўйича кўрсаткичлар</t>
  </si>
  <si>
    <t>4000</t>
  </si>
  <si>
    <t>Бошқарув ходимлари штат бирлик (ставка)лари сони</t>
  </si>
  <si>
    <t>4100</t>
  </si>
  <si>
    <t>Мутахассислар штат бирлик (ставка)лари сони</t>
  </si>
  <si>
    <t>4200</t>
  </si>
  <si>
    <t>Ишлаб чиқариш ходимлари штат бирлик (ставка)лари сони</t>
  </si>
  <si>
    <t>4300</t>
  </si>
  <si>
    <t>Техник ва хизмат кўрсатувчи ходимлар штат бирлик (ставка)лари сони</t>
  </si>
  <si>
    <t>4400</t>
  </si>
  <si>
    <t>Ташкилотда ходимлар (жисмоний шахслар) сони бўйича кўрсаткичлар</t>
  </si>
  <si>
    <t>5000</t>
  </si>
  <si>
    <t>Бошқарув ходимлари сони</t>
  </si>
  <si>
    <t>5100</t>
  </si>
  <si>
    <t>Мутахассис ходимлар сони</t>
  </si>
  <si>
    <t>5200</t>
  </si>
  <si>
    <t>Ишлаб чиқариш ходимлари сони</t>
  </si>
  <si>
    <t>5300</t>
  </si>
  <si>
    <t>Техник ва хизмат кўрсатувчи ходимлар сони</t>
  </si>
  <si>
    <t>5400</t>
  </si>
  <si>
    <t>Ташкилотнинг сақлаш харажатлари миқдор кўрсаткичлари</t>
  </si>
  <si>
    <t>6000</t>
  </si>
  <si>
    <t>Ташкилотнинг сақлаш харажатлари суммаси</t>
  </si>
  <si>
    <t>6100</t>
  </si>
  <si>
    <t>Асосий иш ҳақи (4111100)</t>
  </si>
  <si>
    <t>6110</t>
  </si>
  <si>
    <t>Ҳомиладорлик ва туғиш бўйича нафақа (4711150)</t>
  </si>
  <si>
    <t>6130</t>
  </si>
  <si>
    <t>Моддий рағбатлантириш жамғармаси суммаси</t>
  </si>
  <si>
    <t>6913</t>
  </si>
  <si>
    <t>Ташкилотга тегишли бошқа миқдор кўрсаткичлари</t>
  </si>
  <si>
    <t>9000</t>
  </si>
  <si>
    <t>Ташкилот умумий ер майдони ҳажми (га)</t>
  </si>
  <si>
    <t>9100</t>
  </si>
  <si>
    <t>Иморатлар ва иншоотлар майдони ҳажми (м2)</t>
  </si>
  <si>
    <t>9110</t>
  </si>
  <si>
    <t>Ижарага берилган майдон ҳажми</t>
  </si>
  <si>
    <t>9111</t>
  </si>
  <si>
    <t>Ташкилотда ҳомиладорлик ва туғиш бўйича нафақа олувчи ходимлар сони</t>
  </si>
  <si>
    <t>9904</t>
  </si>
  <si>
    <t>Ташкилотнинг бино иншоот ёки ер майдонларини ижарага беришдан тушган тушум суммаси</t>
  </si>
  <si>
    <t>9905</t>
  </si>
  <si>
    <t>Ташкилот балансида мавжуд хизмат автомашиналари сони</t>
  </si>
  <si>
    <t>9906</t>
  </si>
  <si>
    <t>Белгиланган лимит бўйича хизмат автомашиналари сони</t>
  </si>
  <si>
    <t>9907</t>
  </si>
  <si>
    <t>Ташкилот балансида мавжуд шахсий бириктирилган хизмат автомашиналари сони</t>
  </si>
  <si>
    <t>9908</t>
  </si>
  <si>
    <t>Ташкилот балансида мавжуд навбатчи хизмат автомашиналари сони</t>
  </si>
  <si>
    <t>9909</t>
  </si>
  <si>
    <t>Ташкилот балансида мавжуд махсус хизмат автомашиналари сони</t>
  </si>
  <si>
    <t>9910</t>
  </si>
  <si>
    <t>Пуллик хизматлардан тушган маблағлар суммаси</t>
  </si>
  <si>
    <t>9916</t>
  </si>
  <si>
    <t>млн сўм</t>
  </si>
  <si>
    <t>Рақамли транспорт маркази</t>
  </si>
  <si>
    <t>Академик лицей</t>
  </si>
  <si>
    <t xml:space="preserve">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 ҳисобидан амалга оширилган лойиҳалар мавжуд эмас. </t>
  </si>
  <si>
    <t>*Изоҳ: Ўзбекистон Республикаси Транспорт вазирлиги марказий аппарати томонидан қурилиш, реконструкция қилиш ва таъмирлаш ишлари амалга оширилмаган.</t>
  </si>
  <si>
    <t>Бюджетдан ташқари маблағлари</t>
  </si>
  <si>
    <t>204670852</t>
  </si>
  <si>
    <t>306894560</t>
  </si>
  <si>
    <t>306628114</t>
  </si>
  <si>
    <t>308190614</t>
  </si>
  <si>
    <t>305907639</t>
  </si>
  <si>
    <t>Природный газ</t>
  </si>
  <si>
    <t>30103770570032</t>
  </si>
  <si>
    <t>усл. ед</t>
  </si>
  <si>
    <t>шт</t>
  </si>
  <si>
    <t>пачка</t>
  </si>
  <si>
    <t>203366731</t>
  </si>
  <si>
    <t>Услуга по оформлению авиабилетов</t>
  </si>
  <si>
    <t>306612737</t>
  </si>
  <si>
    <t>компл</t>
  </si>
  <si>
    <t>Клавиатура</t>
  </si>
  <si>
    <t>YATT UMAROV RUSTAM KURBANOVICH</t>
  </si>
  <si>
    <t>Услуга по ремонту принтера</t>
  </si>
  <si>
    <t>OOO INTEGRIS</t>
  </si>
  <si>
    <t>Терминал IP телефонии</t>
  </si>
  <si>
    <t>EMPOWER MAXIMUM MCHJ</t>
  </si>
  <si>
    <t>310760861</t>
  </si>
  <si>
    <t>упак</t>
  </si>
  <si>
    <t xml:space="preserve"> Бумага для офисной техники белая</t>
  </si>
  <si>
    <t>O`ZBEKTELEKOM АЖ</t>
  </si>
  <si>
    <t>DJIZZAKH MAXSUS TAMINOT XK</t>
  </si>
  <si>
    <t>309352458</t>
  </si>
  <si>
    <t xml:space="preserve"> Услуга по предоставлению канала доступа к виртуальным частным cетям (VPN)</t>
  </si>
  <si>
    <t xml:space="preserve"> Услуга телефонной связи</t>
  </si>
  <si>
    <t xml:space="preserve"> Услуга по вывозу мусора</t>
  </si>
  <si>
    <t>TOSHKENT SHAHAR HOKIMLIGI HUZURIDAGI MAXSUSTRANS ISHLAB CHIQARISH BOSHQARMASI DA</t>
  </si>
  <si>
    <t>200903001</t>
  </si>
  <si>
    <t xml:space="preserve"> Услуга по содержанию вычислительной техники</t>
  </si>
  <si>
    <t xml:space="preserve"> Услуга по оформлению авиабилетов</t>
  </si>
  <si>
    <t>АО UZBEKISTAN AIRWAYS</t>
  </si>
  <si>
    <t xml:space="preserve"> Услуга по предоставлению коротких телефонных номеров</t>
  </si>
  <si>
    <t>KONTAKT MARKAZI MAS`ULIYATI CHEKLANGAN JAMIYAT</t>
  </si>
  <si>
    <t>311778014</t>
  </si>
  <si>
    <t>кв.м</t>
  </si>
  <si>
    <t xml:space="preserve"> Услуга по разработке графических материалов</t>
  </si>
  <si>
    <t>FALCON LINE хусусий корхонаси</t>
  </si>
  <si>
    <t>Вода питьевая упакованная</t>
  </si>
  <si>
    <t>ООО ARCTIC</t>
  </si>
  <si>
    <t xml:space="preserve"> Вода питьевая упакованная</t>
  </si>
  <si>
    <t xml:space="preserve"> Услуга по представительским расходам</t>
  </si>
  <si>
    <t>O`ZR MARKAZIY BANKINING DAVLAT BELGISI ДУК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</si>
  <si>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</si>
  <si>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представительским расходам</t>
  </si>
  <si>
    <t>Услуга сотовой связи по SMS информированию</t>
  </si>
  <si>
    <t>ЧП BEST INTERNET SOLUTION</t>
  </si>
  <si>
    <t>305292385</t>
  </si>
  <si>
    <t xml:space="preserve"> Кофе жареный</t>
  </si>
  <si>
    <t>Услуга кабельного телевидения</t>
  </si>
  <si>
    <t>Uzdigital TV МЧЖ</t>
  </si>
  <si>
    <t>207027936</t>
  </si>
  <si>
    <t>Авиаташувчиларга маҳаллий йўналишлардаги авиақатновлар учун чипта нархининг бир қисмини қоплаш учун субсидиялар</t>
  </si>
  <si>
    <t xml:space="preserve"> 2025 йил II чорак якуни бўйича Транспорт вазирлиги бюджетдан ажратилган маблағларнинг чегараланган миқдорининг ўз тасарруфидаги бюджет ташкилотлари кесимида тақсимоти тўғрисида </t>
  </si>
  <si>
    <t xml:space="preserve"> 2025 йил II чоракда Транспорт вазирлиги томонидан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</si>
  <si>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r>
      <t xml:space="preserve"> 2025 йил II чоракда Ўзбекистон Республикаси Транспорт вазирлиги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</si>
  <si>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 II чоракда
Ўзбекистон Республикаси Транспорт вазирлиги томонидан капитал қўйилмалар ҳисобидан амалга оширилаётган лойиҳаларнинг ижроси тўғрисидаги
МАЪЛУМОТЛАР</t>
  </si>
  <si>
    <t>2-чорак</t>
  </si>
  <si>
    <t xml:space="preserve"> 2025 йил II чоракда Транспорт вазирлиги томонидан ўтказилган танловлар (тендерлар) ва амалга оширилган давлат харидлари тўғрисидаги
МАЪЛУМОТЛАР</t>
  </si>
  <si>
    <r>
      <t xml:space="preserve"> 2025 йил II чоракда Транспорт вазирлиги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</si>
  <si>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 2025 йил II чоракда Транспорт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</si>
  <si>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Харид қилинган товарлар (хизматлар) жами миқдори (ҳажми) қиймати 
(минг сўм)</t>
  </si>
  <si>
    <t>2025 йил 2-чорак</t>
  </si>
  <si>
    <t xml:space="preserve"> Маршрутизатор</t>
  </si>
  <si>
    <t>251110083815556/3226573</t>
  </si>
  <si>
    <t>MEGABYTE MCHJ</t>
  </si>
  <si>
    <t>311217584</t>
  </si>
  <si>
    <t xml:space="preserve"> Моноблок</t>
  </si>
  <si>
    <t>25311008071317/B1099365</t>
  </si>
  <si>
    <t>FINANCE ORIENT SHOP MCHJ</t>
  </si>
  <si>
    <t>312072141</t>
  </si>
  <si>
    <t>25311008053509/B1092035</t>
  </si>
  <si>
    <t>ILYOS-HAMKOR-BIZNES MCHJ</t>
  </si>
  <si>
    <t>310582410</t>
  </si>
  <si>
    <t xml:space="preserve">Саженцы </t>
  </si>
  <si>
    <t>251100534106152/Qo`sh. kel. №2 42/K</t>
  </si>
  <si>
    <t>Yashil Hudud DUK</t>
  </si>
  <si>
    <t>309519778</t>
  </si>
  <si>
    <t xml:space="preserve"> Кресло офисное</t>
  </si>
  <si>
    <t>25320077092488/N1036939</t>
  </si>
  <si>
    <t>ZIYO-ZAMIR MEBEL ооо</t>
  </si>
  <si>
    <t>301040432</t>
  </si>
  <si>
    <t>Тумба офисная деревянная</t>
  </si>
  <si>
    <t>25320077091961/N1036745</t>
  </si>
  <si>
    <t>Стеллаж офисный</t>
  </si>
  <si>
    <t>25320077092476/N1036906</t>
  </si>
  <si>
    <t>Стол компьютерный</t>
  </si>
  <si>
    <t>25320077091945/N1036746</t>
  </si>
  <si>
    <t>Секция стульев многоместная</t>
  </si>
  <si>
    <t>25320077092470/N1036905</t>
  </si>
  <si>
    <t xml:space="preserve"> Стол компьютерный</t>
  </si>
  <si>
    <t>25320077091926/N1036748</t>
  </si>
  <si>
    <t>25320077091858/N1036747</t>
  </si>
  <si>
    <t>2025 йил             2-чорак</t>
  </si>
  <si>
    <t>Сетевой фильтр</t>
  </si>
  <si>
    <t>251110083972851/3392862</t>
  </si>
  <si>
    <t>SUL-SAR</t>
  </si>
  <si>
    <t>310230895</t>
  </si>
  <si>
    <t>251101104143345/1949197591</t>
  </si>
  <si>
    <t>Сервис и обслуживание транспортных средств</t>
  </si>
  <si>
    <t>251100454142908/10</t>
  </si>
  <si>
    <t>25311008117773/B1121226</t>
  </si>
  <si>
    <t xml:space="preserve"> Клавиатура</t>
  </si>
  <si>
    <t>251110083948111/3373086</t>
  </si>
  <si>
    <t>СП HUMSAR</t>
  </si>
  <si>
    <t>307485222</t>
  </si>
  <si>
    <t xml:space="preserve"> Терминал IP телефонии</t>
  </si>
  <si>
    <t>251110083944694/3369357</t>
  </si>
  <si>
    <t>YTT XUDAYNAZAROV ELYOR XUDAYOR O?G?LI</t>
  </si>
  <si>
    <t>50310015610024</t>
  </si>
  <si>
    <t>Пакеты полипропиленовые</t>
  </si>
  <si>
    <t>25311008112738/B1117716</t>
  </si>
  <si>
    <t>PRO GOODS MCHJ</t>
  </si>
  <si>
    <t>311955048</t>
  </si>
  <si>
    <t xml:space="preserve"> Телефонный аппарат</t>
  </si>
  <si>
    <t>251110083909341/3349864</t>
  </si>
  <si>
    <t>ООО HI SOFT COMPUTERS</t>
  </si>
  <si>
    <t>302001922</t>
  </si>
  <si>
    <t>25311008105701/B1114012</t>
  </si>
  <si>
    <t>252110084921985/4921985.1.1</t>
  </si>
  <si>
    <t>ООО CHARTAK BUSINESS CENTER 777</t>
  </si>
  <si>
    <t>308086092</t>
  </si>
  <si>
    <t>251100454104153/Д-12/25</t>
  </si>
  <si>
    <t>ЧПLEADER GLASS SERVICE</t>
  </si>
  <si>
    <t>306048590</t>
  </si>
  <si>
    <t>251100243648864/Qo`sh.kel.№2 (shart.№4184688 06.01.2025-y)</t>
  </si>
  <si>
    <t>251100243648908/Qosh.kel.№2 (shart.№1921756453 06.01.2025-y)</t>
  </si>
  <si>
    <t>251100243648905/Qo`sh.kel.№2 (shart.№41059708 06.01.2025-y)</t>
  </si>
  <si>
    <t>25311008088187/B1107157</t>
  </si>
  <si>
    <t xml:space="preserve"> Аккумулятор свинцовый для запуска поршневых двигателей</t>
  </si>
  <si>
    <t>251110083841816/3257096</t>
  </si>
  <si>
    <t>OTASH SIFAT МЧЖ</t>
  </si>
  <si>
    <t>302642845</t>
  </si>
  <si>
    <t>251100454071649/9</t>
  </si>
  <si>
    <t>Обложка для удостоверения</t>
  </si>
  <si>
    <t>25311008069640/B1098754</t>
  </si>
  <si>
    <t>OOO MUXAMMAD POLIGRAF</t>
  </si>
  <si>
    <t>303757574</t>
  </si>
  <si>
    <t>251100454040174/163P</t>
  </si>
  <si>
    <t>OOO Mexanik Avto Parts</t>
  </si>
  <si>
    <t>305612294</t>
  </si>
  <si>
    <t>251100454040351/164P</t>
  </si>
  <si>
    <t>Карандаши простые и цветные с грифелями в твердой оболочке</t>
  </si>
  <si>
    <t>251110083779010/3194909</t>
  </si>
  <si>
    <t>NEW PRICE OILAVIY KORXONA</t>
  </si>
  <si>
    <t>309528015</t>
  </si>
  <si>
    <t>251100454028577/5</t>
  </si>
  <si>
    <t xml:space="preserve"> Услуга по текущему ремонту глубинного насоса</t>
  </si>
  <si>
    <t>251111143762120/3179077</t>
  </si>
  <si>
    <t>SAVOBIT МЧЖ</t>
  </si>
  <si>
    <t>201522942</t>
  </si>
  <si>
    <t>251110083730580/3153382</t>
  </si>
  <si>
    <t>251110083726153/3149559</t>
  </si>
  <si>
    <t>ЧП OSIYO ELECTRONIC GROUP</t>
  </si>
  <si>
    <t>305581714</t>
  </si>
  <si>
    <t>25311008045625/B1088607</t>
  </si>
  <si>
    <t>251100613688853/Qo`sh.kel.№1 (shart.№052428 21.01.2025-y)</t>
  </si>
  <si>
    <t>25311008041730/B1087267</t>
  </si>
  <si>
    <t xml:space="preserve"> Услуга по организации учебного семинара</t>
  </si>
  <si>
    <t>251110083996006/3412340</t>
  </si>
  <si>
    <t>Уз.Р.Бош прокуратура академияси</t>
  </si>
  <si>
    <t>200838518</t>
  </si>
  <si>
    <t>Услуга по продаже авиабилетов</t>
  </si>
  <si>
    <t>251100924151024/520</t>
  </si>
  <si>
    <t>251100314153406/37</t>
  </si>
  <si>
    <t>Xusanov Alijon</t>
  </si>
  <si>
    <t>32008870290041</t>
  </si>
  <si>
    <t>251110083979142/3397941</t>
  </si>
  <si>
    <t>251110083979038/3397842</t>
  </si>
  <si>
    <t>251110083975127/3395262</t>
  </si>
  <si>
    <t xml:space="preserve"> Услуга по повышению квалификации юристов</t>
  </si>
  <si>
    <t>251100864147279/2147/25</t>
  </si>
  <si>
    <t>O?ZBEKISTON RESPUBLIKASI ADLIYA VAZIRLIGI HUZURIDAGI YURIDIK KADRLARNI QAYTA TAY</t>
  </si>
  <si>
    <t>312029937</t>
  </si>
  <si>
    <t>251100924143353/17/06</t>
  </si>
  <si>
    <t>Al-biznes-servis ООО</t>
  </si>
  <si>
    <t>203675498</t>
  </si>
  <si>
    <t>251100314147064/39</t>
  </si>
  <si>
    <t>251101014143237/71</t>
  </si>
  <si>
    <t>Анора ширин таомлари МЧЖ</t>
  </si>
  <si>
    <t>301727501</t>
  </si>
  <si>
    <t>251101014132404/24</t>
  </si>
  <si>
    <t>OOO Akadem food</t>
  </si>
  <si>
    <t>205222918</t>
  </si>
  <si>
    <t>251100484133964/10/4</t>
  </si>
  <si>
    <t>OOO CHAMBER EXPO</t>
  </si>
  <si>
    <t>305217151</t>
  </si>
  <si>
    <t>251100314130114/20</t>
  </si>
  <si>
    <t>OOO SERVICE FIELD</t>
  </si>
  <si>
    <t>308805240</t>
  </si>
  <si>
    <t>251100314130170/6</t>
  </si>
  <si>
    <t>ЯТТ ABDUMANNOPOV ABDULAZIZ AKROM O`G`LI</t>
  </si>
  <si>
    <t>31010930170056</t>
  </si>
  <si>
    <t xml:space="preserve"> Услуга по бланкопечатанию</t>
  </si>
  <si>
    <t>251100864130003/12-B/363</t>
  </si>
  <si>
    <t>251101014121925/25</t>
  </si>
  <si>
    <t>251100484131059/34/ECO/2025</t>
  </si>
  <si>
    <t>TEAM AND CO GROUP MAS`ULIYATI CHEKLANGAN JAMIYAT</t>
  </si>
  <si>
    <t>310263768</t>
  </si>
  <si>
    <t xml:space="preserve"> Сувениры из металла</t>
  </si>
  <si>
    <t>251110083936097/3361607</t>
  </si>
  <si>
    <t>Услуга по проведению экспертизы проектно-сметной документации</t>
  </si>
  <si>
    <t>25411010172299/2276870427</t>
  </si>
  <si>
    <t>ГУП Экспертиза градо строительной документаций при Минестрестве стройтельство</t>
  </si>
  <si>
    <t>305550214</t>
  </si>
  <si>
    <t xml:space="preserve"> Защищенная электронная почта Е-ХАТ</t>
  </si>
  <si>
    <t>251100864121913/E-25-5864</t>
  </si>
  <si>
    <t>ГУП  UNICON.UZ</t>
  </si>
  <si>
    <t>200898586</t>
  </si>
  <si>
    <t xml:space="preserve"> Услуга по садоводству</t>
  </si>
  <si>
    <t>251100534106169/18/П</t>
  </si>
  <si>
    <t>251100864116509/448-B</t>
  </si>
  <si>
    <t>Киберхавфсизлик маркази ДУК</t>
  </si>
  <si>
    <t xml:space="preserve"> Услуга по экологической экспертизе</t>
  </si>
  <si>
    <t>251100864111732/453080</t>
  </si>
  <si>
    <t>Davlat ekologik ekspertizasi markazi DUK</t>
  </si>
  <si>
    <t>200934834</t>
  </si>
  <si>
    <t xml:space="preserve"> Жалюзи металлические</t>
  </si>
  <si>
    <t>251111143912238/3340495</t>
  </si>
  <si>
    <t>LOCAL MANUFACTURER MCHJ</t>
  </si>
  <si>
    <t>311314805</t>
  </si>
  <si>
    <t>251100314112909/36</t>
  </si>
  <si>
    <t xml:space="preserve"> Вода минеральная природная лечебно-столовая</t>
  </si>
  <si>
    <t>25311008105730/B1113601</t>
  </si>
  <si>
    <t xml:space="preserve"> Вода минеральная природная питьевая упакованная</t>
  </si>
  <si>
    <t>25311008105724/B1113598</t>
  </si>
  <si>
    <t>251100314110116/08</t>
  </si>
  <si>
    <t>ЯТТ Шамансуров Темур Шаалимович</t>
  </si>
  <si>
    <t>32806890221926</t>
  </si>
  <si>
    <t>251100314110121/09</t>
  </si>
  <si>
    <t>251100314109889/06</t>
  </si>
  <si>
    <t>NABERABEGIM MAS`ULIYATI CHEKLANGAN JAMIYAT</t>
  </si>
  <si>
    <t>311544044</t>
  </si>
  <si>
    <t>251100924107921/172</t>
  </si>
  <si>
    <t>DON AVIA TRANS</t>
  </si>
  <si>
    <t>300690338</t>
  </si>
  <si>
    <t>251100924107924/AV23</t>
  </si>
  <si>
    <t>AIRLINE AND TRAVEL MANAGEMENT COMPANI OOO</t>
  </si>
  <si>
    <t>305968491</t>
  </si>
  <si>
    <t>251100314109800/16</t>
  </si>
  <si>
    <t>ASIA GLOBAL ELITE МЧЖ</t>
  </si>
  <si>
    <t>303445772</t>
  </si>
  <si>
    <t>Услуга по бланкопечатанию</t>
  </si>
  <si>
    <t>251100864110110/12-B/335</t>
  </si>
  <si>
    <t>251100314104839/01</t>
  </si>
  <si>
    <t>THE PLOV LIDER MAS`ULIYATI CHEKLANGAN JAMIYAT</t>
  </si>
  <si>
    <t>310756138</t>
  </si>
  <si>
    <t>251100314104312/89</t>
  </si>
  <si>
    <t>МЧЖ Гранд гроуп плюс</t>
  </si>
  <si>
    <t>302062752</t>
  </si>
  <si>
    <t>251100924103840/464</t>
  </si>
  <si>
    <t>251100314104821/37</t>
  </si>
  <si>
    <t>Ягона Бухоро МЧЖ</t>
  </si>
  <si>
    <t>304969064</t>
  </si>
  <si>
    <t>251100314103335/01</t>
  </si>
  <si>
    <t>SETA-TRAVEL OILAVIY KORXONA</t>
  </si>
  <si>
    <t>311033808</t>
  </si>
  <si>
    <t xml:space="preserve"> Услуга по разработке технологического регламента и технологической инструкции</t>
  </si>
  <si>
    <t>251100294085328/2</t>
  </si>
  <si>
    <t>ГП  ATRNTT Respublika markazi</t>
  </si>
  <si>
    <t>202269195</t>
  </si>
  <si>
    <t xml:space="preserve"> Услуга по реставрации мягкой мебели</t>
  </si>
  <si>
    <t>251110083884857/3311174</t>
  </si>
  <si>
    <t>YTT ABDULLAYEVA NARGIS SAYDULLAYEVNA</t>
  </si>
  <si>
    <t>40603721800029</t>
  </si>
  <si>
    <t xml:space="preserve"> Услуга по разработке проекта Заявления о воздействии на окружающую среду (ЗВОС)</t>
  </si>
  <si>
    <t>25311008092600/B1108709</t>
  </si>
  <si>
    <t>MCHJ EKO LOYIHA MEYORI</t>
  </si>
  <si>
    <t>308784997</t>
  </si>
  <si>
    <t>251101104057252/25K-115</t>
  </si>
  <si>
    <t>ГУП Radioaloqa radioeshittirish va televidenie markazi</t>
  </si>
  <si>
    <t>200625403</t>
  </si>
  <si>
    <t xml:space="preserve"> Услуга страхования автотранспорта</t>
  </si>
  <si>
    <t>251100374060797/235</t>
  </si>
  <si>
    <t>АКЦИОНЕРНОЕ ОБЩЕСТВО KAPITAL SUG`URTA</t>
  </si>
  <si>
    <t>200638670</t>
  </si>
  <si>
    <t>251100924054825/420</t>
  </si>
  <si>
    <t xml:space="preserve"> Услуга по разработке проектно-сметных работ</t>
  </si>
  <si>
    <t>25411010162857/86/2025</t>
  </si>
  <si>
    <t>Ўрмонлойиха лойихалаш иниститути</t>
  </si>
  <si>
    <t>200993294</t>
  </si>
  <si>
    <t>25311008071100/B1099268</t>
  </si>
  <si>
    <t>25311008070285/B1098940</t>
  </si>
  <si>
    <t>251111143783807/3199122</t>
  </si>
  <si>
    <t>ОООNORI</t>
  </si>
  <si>
    <t>201037746</t>
  </si>
  <si>
    <t>Услуга по измерению скорости и дистанции транспортного средства</t>
  </si>
  <si>
    <t>251100294041064/1-IL</t>
  </si>
  <si>
    <t xml:space="preserve"> Услуга по направлению в санаторно-курортные организации</t>
  </si>
  <si>
    <t>251100974033869/26</t>
  </si>
  <si>
    <t>KEKSALAR VA NOGIRONLAR, URUSH VA MEH. FAX. NURONIYLAR san-riyasi</t>
  </si>
  <si>
    <t>201123323</t>
  </si>
  <si>
    <t>251100243892314/Qo`sh.kel.№1  (Shart.№KM-0016  28.02.2025-y)</t>
  </si>
  <si>
    <t xml:space="preserve"> Услуга по платному телевидению</t>
  </si>
  <si>
    <t>251110083762168/3186687</t>
  </si>
  <si>
    <t>251100924036521/383</t>
  </si>
  <si>
    <t>25311008063499/B1096401</t>
  </si>
  <si>
    <t xml:space="preserve"> Услуга по установке антивирусных программ</t>
  </si>
  <si>
    <t>УзРТСБ (Танлов)</t>
  </si>
  <si>
    <t>25110012423945/24</t>
  </si>
  <si>
    <t>ЧП ABB TECH SERVICE</t>
  </si>
  <si>
    <t>251100314029175/20-04</t>
  </si>
  <si>
    <t>ЯТТ Убайдуллаев А С</t>
  </si>
  <si>
    <t>31912860140081</t>
  </si>
  <si>
    <t>251101014010669/18</t>
  </si>
  <si>
    <t>251100864016727/309-B</t>
  </si>
  <si>
    <t xml:space="preserve"> Услуга кабельного телевидения</t>
  </si>
  <si>
    <t>251100243685967/Qo`sh.kel.№2 (shart.№25K-115 13.01.2025-y</t>
  </si>
  <si>
    <t>251110083745634/3166742</t>
  </si>
  <si>
    <t>251100864005187/12-B-236</t>
  </si>
  <si>
    <t>251100924000146/352</t>
  </si>
  <si>
    <t>Сувениры из металла</t>
  </si>
  <si>
    <t>251110083725696/3149174</t>
  </si>
  <si>
    <t xml:space="preserve"> Вода минеральная природная лечебная</t>
  </si>
  <si>
    <t>25311008050079/B1090479</t>
  </si>
  <si>
    <t>25311008050089/B1090480</t>
  </si>
  <si>
    <t>251100923979884/329</t>
  </si>
  <si>
    <t>Резные изделия из дерева</t>
  </si>
  <si>
    <t>251110083667244/3099682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</si>
  <si>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</si>
  <si>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</si>
  <si>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</si>
  <si>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</si>
  <si>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01.07.2025</t>
  </si>
  <si>
    <t>Организация:</t>
  </si>
  <si>
    <t xml:space="preserve">Периодичность: </t>
  </si>
  <si>
    <t>1 июля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</si>
  <si>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</si>
  <si>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</si>
  <si>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</si>
  <si>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</si>
  <si>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</si>
  <si>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</si>
  <si>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</si>
  <si>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</si>
  <si>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</si>
  <si>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</si>
  <si>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</si>
  <si>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</si>
  <si>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</si>
  <si>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</si>
  <si>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</si>
  <si>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</si>
  <si>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</si>
  <si>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</si>
  <si>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</si>
  <si>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</si>
  <si>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</si>
  <si>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</si>
  <si>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</si>
  <si>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</si>
  <si>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</si>
  <si>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</si>
  <si>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</si>
  <si>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</si>
  <si>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</si>
  <si>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</si>
  <si>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</si>
  <si>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</si>
  <si>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</si>
  <si>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</si>
  <si>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</si>
  <si>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</si>
  <si>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</si>
  <si>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</si>
  <si>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</si>
  <si>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</si>
  <si>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</si>
  <si>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</si>
  <si>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</si>
  <si>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</si>
  <si>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</si>
  <si>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</si>
  <si>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</si>
  <si>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</si>
  <si>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</si>
  <si>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</si>
  <si>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</si>
  <si>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</si>
  <si>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</si>
  <si>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</si>
  <si>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</si>
  <si>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</si>
  <si>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</si>
  <si>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</si>
  <si>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</si>
  <si>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</si>
  <si>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</si>
  <si>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</si>
  <si>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</si>
  <si>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</si>
  <si>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</si>
  <si>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</si>
  <si>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</si>
  <si>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</si>
  <si>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</si>
  <si>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</si>
  <si>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</si>
  <si>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</si>
  <si>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</si>
  <si>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</si>
  <si>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</si>
  <si>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</si>
  <si>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</si>
  <si>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</si>
  <si>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</si>
  <si>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</si>
  <si>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</si>
  <si>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</si>
  <si>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</si>
  <si>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</si>
  <si>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</si>
  <si>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</si>
  <si>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</si>
  <si>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</si>
  <si>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</si>
  <si>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</si>
  <si>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</si>
  <si>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</si>
  <si>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</si>
  <si>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</si>
  <si>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</si>
  <si>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</si>
  <si>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</si>
  <si>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</si>
  <si>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</si>
  <si>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</si>
  <si>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</si>
  <si>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</si>
  <si>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</si>
  <si>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</si>
  <si>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</si>
  <si>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</si>
  <si>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</si>
  <si>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</si>
  <si>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</si>
  <si>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</si>
  <si>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</si>
  <si>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</si>
  <si>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</si>
  <si>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</si>
  <si>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</si>
  <si>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</si>
  <si>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</si>
  <si>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</si>
  <si>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</si>
  <si>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</si>
  <si>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</si>
  <si>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</si>
  <si>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</si>
  <si>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</si>
  <si>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</si>
  <si>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</si>
  <si>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</si>
  <si>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</si>
  <si>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</si>
  <si>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</si>
  <si>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</si>
  <si>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</si>
  <si>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</si>
  <si>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</si>
  <si>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</si>
  <si>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</si>
  <si>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</si>
  <si>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</si>
  <si>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</si>
  <si>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</si>
  <si>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</si>
  <si>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</si>
  <si>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</si>
  <si>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</si>
  <si>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</si>
  <si>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</si>
  <si>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</si>
  <si>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</si>
  <si>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</si>
  <si>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</si>
  <si>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</si>
  <si>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</si>
  <si>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</si>
  <si>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</si>
  <si>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</si>
  <si>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</si>
  <si>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</si>
  <si>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</si>
  <si>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</si>
  <si>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</si>
  <si>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</si>
  <si>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</si>
  <si>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</si>
  <si>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</si>
  <si>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</si>
  <si>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</si>
  <si>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</si>
  <si>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</si>
  <si>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</si>
  <si>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</si>
  <si>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</si>
  <si>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</si>
  <si>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</si>
  <si>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</si>
  <si>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</si>
  <si>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</si>
  <si>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</si>
  <si>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</si>
  <si>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</si>
  <si>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</si>
  <si>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</si>
  <si>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</si>
  <si>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</si>
  <si>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</si>
  <si>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</si>
  <si>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</si>
  <si>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</si>
  <si>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</si>
  <si>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</si>
  <si>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</si>
  <si>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</si>
  <si>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</si>
  <si>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</si>
  <si>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</si>
  <si>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</si>
  <si>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</si>
  <si>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</si>
  <si>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</si>
  <si>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</si>
  <si>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</si>
  <si>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</si>
  <si>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</si>
  <si>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</si>
  <si>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</si>
  <si>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</si>
  <si>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</si>
  <si>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</si>
  <si>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</si>
  <si>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</si>
  <si>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</si>
  <si>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</si>
  <si>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</si>
  <si>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</si>
  <si>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</si>
  <si>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</si>
  <si>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</si>
  <si>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</si>
  <si>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</si>
  <si>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</si>
  <si>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</si>
  <si>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</si>
  <si>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</si>
  <si>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</si>
  <si>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</si>
  <si>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</si>
  <si>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</si>
  <si>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</si>
  <si>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</si>
  <si>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</si>
  <si>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</si>
  <si>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</si>
  <si>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</si>
  <si>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</si>
  <si>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</si>
  <si>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</si>
  <si>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</si>
  <si>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</si>
  <si>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</si>
  <si>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</si>
  <si>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</si>
  <si>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</si>
  <si>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</si>
  <si>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</si>
  <si>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</si>
  <si>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</si>
  <si>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</si>
  <si>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</si>
  <si>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</si>
  <si>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</si>
  <si>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</si>
  <si>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</si>
  <si>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</si>
  <si>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</si>
  <si>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</si>
  <si>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</si>
  <si>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</si>
  <si>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</si>
  <si>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</si>
  <si>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</si>
  <si>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</si>
  <si>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</si>
  <si>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</si>
  <si>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</si>
  <si>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</si>
  <si>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</si>
  <si>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</si>
  <si>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</si>
  <si>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</si>
  <si>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</si>
  <si>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</si>
  <si>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</si>
  <si>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</si>
  <si>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</si>
  <si>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</si>
  <si>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</si>
  <si>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</si>
  <si>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</si>
  <si>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</si>
  <si>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</si>
  <si>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</si>
  <si>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</si>
  <si>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</si>
  <si>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</si>
  <si>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</si>
  <si>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</si>
  <si>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</si>
  <si>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</si>
  <si>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</si>
  <si>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</si>
  <si>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</si>
  <si>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</si>
  <si>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</si>
  <si>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</si>
  <si>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</si>
  <si>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</si>
  <si>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</si>
  <si>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</si>
  <si>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</si>
  <si>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</si>
  <si>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</si>
  <si>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</si>
  <si>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</si>
  <si>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</si>
  <si>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</si>
  <si>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</si>
  <si>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</si>
  <si>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</si>
  <si>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</si>
  <si>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</si>
  <si>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</si>
  <si>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</si>
  <si>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</si>
  <si>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</si>
  <si>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</si>
  <si>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</si>
  <si>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</si>
  <si>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</si>
  <si>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</si>
  <si>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</si>
  <si>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</si>
  <si>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</si>
  <si>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</si>
  <si>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</si>
  <si>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</si>
  <si>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</si>
  <si>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</si>
  <si>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</si>
  <si>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</si>
  <si>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</si>
  <si>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</si>
  <si>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</si>
  <si>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</si>
  <si>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</si>
  <si>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</si>
  <si>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</si>
  <si>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</si>
  <si>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</si>
  <si>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</si>
  <si>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</si>
  <si>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</si>
  <si>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</si>
  <si>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</si>
  <si>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</si>
  <si>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</si>
  <si>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</si>
  <si>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</si>
  <si>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</si>
  <si>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</si>
  <si>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</si>
  <si>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</si>
  <si>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</si>
  <si>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</si>
  <si>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</si>
  <si>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</si>
  <si>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</si>
  <si>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</si>
  <si>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</si>
  <si>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</si>
  <si>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</si>
  <si>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</si>
  <si>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</si>
  <si>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</si>
  <si>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</si>
  <si>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</si>
  <si>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</si>
  <si>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</si>
  <si>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</si>
  <si>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</si>
  <si>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</si>
  <si>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</si>
  <si>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</si>
  <si>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</si>
  <si>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</si>
  <si>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</si>
  <si>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</si>
  <si>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</si>
  <si>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</si>
  <si>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</si>
  <si>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</si>
  <si>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</si>
  <si>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</si>
  <si>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</si>
  <si>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</si>
  <si>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</si>
  <si>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</si>
  <si>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</si>
  <si>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</si>
  <si>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</si>
  <si>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</si>
  <si>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</si>
  <si>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</si>
  <si>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</si>
  <si>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</si>
  <si>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</si>
  <si>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</si>
  <si>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</si>
  <si>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</si>
  <si>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</si>
  <si>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</si>
  <si>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</si>
  <si>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</si>
  <si>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</si>
  <si>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</si>
  <si>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</si>
  <si>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</si>
  <si>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</si>
  <si>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</si>
  <si>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</si>
  <si>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</si>
  <si>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</si>
  <si>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</si>
  <si>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</si>
  <si>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</si>
  <si>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</si>
  <si>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</si>
  <si>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</si>
  <si>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</si>
  <si>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</si>
  <si>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</si>
  <si>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</si>
  <si>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</si>
  <si>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</si>
  <si>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</si>
  <si>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</si>
  <si>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</si>
  <si>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</si>
  <si>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</si>
  <si>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</si>
  <si>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</si>
  <si>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</si>
  <si>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</si>
  <si>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</si>
  <si>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</si>
  <si>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</si>
  <si>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</si>
  <si>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</si>
  <si>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</si>
  <si>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</si>
  <si>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</si>
  <si>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</si>
  <si>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</si>
  <si>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</si>
  <si>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</si>
  <si>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</si>
  <si>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</si>
  <si>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</si>
  <si>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</si>
  <si>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</si>
  <si>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</si>
  <si>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</si>
  <si>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</si>
  <si>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</si>
  <si>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</si>
  <si>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</si>
  <si>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</si>
  <si>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</si>
  <si>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</si>
  <si>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</si>
  <si>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</si>
  <si>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</si>
  <si>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</si>
  <si>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</si>
  <si>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</si>
  <si>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</si>
  <si>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</si>
  <si>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</si>
  <si>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</si>
  <si>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</si>
  <si>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</si>
  <si>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</si>
  <si>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</si>
  <si>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</si>
  <si>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</si>
  <si>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</si>
  <si>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</si>
  <si>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</si>
  <si>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</si>
  <si>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</si>
  <si>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</si>
  <si>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</si>
  <si>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</si>
  <si>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</si>
  <si>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</si>
  <si>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</si>
  <si>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</si>
  <si>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</si>
  <si>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</si>
  <si>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</si>
  <si>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</si>
  <si>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</si>
  <si>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</si>
  <si>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</si>
  <si>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</si>
  <si>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</si>
  <si>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</si>
  <si>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</si>
  <si>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</si>
  <si>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</si>
  <si>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</si>
  <si>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</si>
  <si>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</si>
  <si>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</si>
  <si>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</si>
  <si>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</si>
  <si>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</si>
  <si>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</si>
  <si>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</si>
  <si>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</si>
  <si>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</si>
  <si>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</si>
  <si>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</si>
  <si>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</si>
  <si>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</si>
  <si>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</si>
  <si>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</si>
  <si>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</si>
  <si>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</si>
  <si>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</si>
  <si>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</si>
  <si>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</si>
  <si>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</si>
  <si>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</si>
  <si>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</si>
  <si>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</si>
  <si>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</si>
  <si>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</si>
  <si>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</si>
  <si>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</si>
  <si>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</si>
  <si>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</si>
  <si>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</si>
  <si>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</si>
  <si>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</si>
  <si>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</si>
  <si>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</si>
  <si>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</si>
  <si>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</si>
  <si>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</si>
  <si>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</si>
  <si>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</si>
  <si>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</si>
  <si>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</si>
  <si>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</si>
  <si>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</si>
  <si>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</si>
  <si>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</si>
  <si>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</si>
  <si>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</si>
  <si>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</si>
  <si>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</si>
  <si>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</si>
  <si>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</si>
  <si>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</si>
  <si>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</si>
  <si>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</si>
  <si>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</si>
  <si>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</si>
  <si>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</si>
  <si>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</si>
  <si>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</si>
  <si>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</si>
  <si>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</si>
  <si>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</si>
  <si>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</si>
  <si>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</si>
  <si>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</si>
  <si>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</si>
  <si>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</si>
  <si>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</si>
  <si>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</si>
  <si>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</si>
  <si>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</si>
  <si>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</si>
  <si>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</si>
  <si>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</si>
  <si>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</si>
  <si>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</si>
  <si>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</si>
  <si>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</si>
  <si>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</si>
  <si>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</si>
  <si>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</si>
  <si>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</si>
  <si>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</si>
  <si>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</si>
  <si>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</si>
  <si>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</si>
  <si>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</si>
  <si>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</si>
  <si>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</si>
  <si>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</si>
  <si>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</si>
  <si>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</si>
  <si>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</si>
  <si>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</si>
  <si>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</si>
  <si>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</si>
  <si>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</si>
  <si>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</si>
  <si>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</si>
  <si>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</si>
  <si>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</si>
  <si>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</si>
  <si>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</si>
  <si>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</si>
  <si>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</si>
  <si>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</si>
  <si>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</si>
  <si>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</si>
  <si>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</si>
  <si>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</si>
  <si>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</si>
  <si>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</si>
  <si>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</si>
  <si>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</si>
  <si>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</si>
  <si>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</si>
  <si>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</si>
  <si>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</si>
  <si>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</si>
  <si>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</si>
  <si>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</si>
  <si>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</si>
  <si>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</si>
  <si>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</si>
  <si>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</si>
  <si>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</si>
  <si>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</si>
  <si>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</si>
  <si>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</si>
  <si>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</si>
  <si>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</si>
  <si>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</si>
  <si>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</si>
  <si>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</si>
  <si>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</si>
  <si>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</si>
  <si>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</si>
  <si>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</si>
  <si>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</si>
  <si>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</si>
  <si>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</si>
  <si>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</si>
  <si>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</si>
  <si>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</si>
  <si>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</si>
  <si>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</si>
  <si>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</si>
  <si>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</si>
  <si>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</si>
  <si>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</si>
  <si>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</si>
  <si>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</si>
  <si>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</si>
  <si>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</si>
  <si>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</si>
  <si>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</si>
  <si>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</si>
  <si>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</si>
  <si>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</si>
  <si>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</si>
  <si>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</si>
  <si>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</si>
  <si>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</si>
  <si>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</si>
  <si>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</si>
  <si>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</si>
  <si>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</si>
  <si>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</si>
  <si>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</si>
  <si>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</si>
  <si>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</si>
  <si>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</si>
  <si>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</si>
  <si>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</si>
  <si>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</si>
  <si>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</si>
  <si>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</si>
  <si>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</si>
  <si>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</si>
  <si>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</si>
  <si>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</si>
  <si>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</si>
  <si>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</si>
  <si>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</si>
  <si>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</si>
  <si>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</si>
  <si>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</si>
  <si>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</si>
  <si>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</si>
  <si>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</si>
  <si>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</si>
  <si>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</si>
  <si>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</si>
  <si>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</si>
  <si>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</si>
  <si>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</si>
  <si>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</si>
  <si>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</si>
  <si>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</si>
  <si>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</si>
  <si>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</si>
  <si>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</si>
  <si>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</si>
  <si>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01.07.2025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</si>
  <si>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</si>
  <si>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</si>
  <si>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</si>
  <si>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</si>
  <si>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</si>
  <si>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</si>
  <si>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</si>
  <si>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</si>
  <si>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</si>
  <si>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</si>
  <si>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</si>
  <si>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Депозиты по прочим средствам (4-016-10)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</si>
  <si>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</si>
  <si>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</si>
  <si>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</si>
  <si>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</si>
  <si>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</si>
  <si>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</si>
  <si>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</si>
  <si>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</si>
  <si>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</si>
  <si>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</si>
  <si>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</si>
  <si>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4014-10</t>
  </si>
  <si>
    <t>4016-10</t>
  </si>
  <si>
    <t>5000-10</t>
  </si>
  <si>
    <t>ВСЕГО</t>
  </si>
  <si>
    <t>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</si>
  <si>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</si>
  <si>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</si>
  <si>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</si>
  <si>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</si>
  <si>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</si>
  <si>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Основная заработная плата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</si>
  <si>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</si>
  <si>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</si>
  <si>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</si>
  <si>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</si>
  <si>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</si>
  <si>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</si>
  <si>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</si>
  <si>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</si>
  <si>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</si>
  <si>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</si>
  <si>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Коммунальные услуги</t>
  </si>
  <si>
    <t>Электроэнергия</t>
  </si>
  <si>
    <t>Содержание и текущий ремонт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</si>
  <si>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</si>
  <si>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</si>
  <si>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</si>
  <si>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Прочие материальные оборотные средства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</si>
  <si>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</si>
  <si>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</si>
  <si>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</si>
  <si>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</si>
  <si>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</si>
  <si>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Приобретение прочей полиграфической</t>
  </si>
  <si>
    <t>130</t>
  </si>
  <si>
    <t>Продуктов питания</t>
  </si>
  <si>
    <t>Другие расходы на приобретение товаров и услуг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</si>
  <si>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</si>
  <si>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</si>
  <si>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</si>
  <si>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</si>
  <si>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</si>
  <si>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</si>
  <si>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</si>
  <si>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</si>
  <si>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</si>
  <si>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</si>
  <si>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</si>
  <si>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</si>
  <si>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Нежилые здания</t>
  </si>
  <si>
    <t>Сооружения</t>
  </si>
  <si>
    <t>Машины, оборудования и техника</t>
  </si>
  <si>
    <t>54</t>
  </si>
  <si>
    <t>Транспортные средства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</si>
  <si>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</si>
  <si>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</si>
  <si>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</si>
  <si>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</si>
  <si>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</si>
  <si>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</si>
  <si>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</si>
  <si>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</si>
  <si>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</si>
  <si>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</si>
  <si>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 xml:space="preserve">Прочие расходы по приобретению основных средств </t>
  </si>
  <si>
    <t>СОЦИАЛЬНЫЕ ПОСОБИЯ</t>
  </si>
  <si>
    <t>47</t>
  </si>
  <si>
    <t>Пособия по социальной помощи</t>
  </si>
  <si>
    <t>Пособия по социальной помощи в денежной форме</t>
  </si>
  <si>
    <t>Уй-жой-коммунал хизматлар буйича хар ойлик компенсация туловлари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</si>
  <si>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</si>
  <si>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</si>
  <si>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</si>
  <si>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</si>
  <si>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</si>
  <si>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</si>
  <si>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</si>
  <si>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</si>
  <si>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</si>
  <si>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Членства в международные и межгосударственные организации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</si>
  <si>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</si>
  <si>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</si>
  <si>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</si>
  <si>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</si>
  <si>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</si>
  <si>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</si>
  <si>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</si>
  <si>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</si>
  <si>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</si>
  <si>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</si>
  <si>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</si>
  <si>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</si>
  <si>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</si>
  <si>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</si>
  <si>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Отчетный период:</t>
  </si>
  <si>
    <t>Уровень бюджета:</t>
  </si>
  <si>
    <t>Республиканский</t>
  </si>
  <si>
    <t>Единица измерения:</t>
  </si>
  <si>
    <t>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</si>
  <si>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</si>
  <si>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</si>
  <si>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</si>
  <si>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</si>
  <si>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</si>
  <si>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</si>
  <si>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</si>
  <si>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</si>
  <si>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</si>
  <si>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</si>
  <si>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</si>
  <si>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</si>
  <si>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</si>
  <si>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III-группа "Капитальные вложения"</t>
  </si>
  <si>
    <t>4310000</t>
  </si>
  <si>
    <t>Проектирование основных средств</t>
  </si>
  <si>
    <t>4311000</t>
  </si>
  <si>
    <t>4311200</t>
  </si>
  <si>
    <t>4320000</t>
  </si>
  <si>
    <t>Строительство и реконструкция основных средств</t>
  </si>
  <si>
    <t>4321000</t>
  </si>
  <si>
    <t xml:space="preserve">Здания </t>
  </si>
  <si>
    <t>4321200</t>
  </si>
  <si>
    <t>4390000</t>
  </si>
  <si>
    <t>Асосий воситалар бўйича бошка харажатлар</t>
  </si>
  <si>
    <t>4390300</t>
  </si>
  <si>
    <t>Буюртмачининг бошка харажатлари</t>
  </si>
  <si>
    <t>4200000</t>
  </si>
  <si>
    <t>4210000</t>
  </si>
  <si>
    <t>4211000</t>
  </si>
  <si>
    <t>4212000</t>
  </si>
  <si>
    <t>4220000</t>
  </si>
  <si>
    <t>4221000</t>
  </si>
  <si>
    <t>4222000</t>
  </si>
  <si>
    <t>4224000</t>
  </si>
  <si>
    <t>Холодная вода и канализация</t>
  </si>
  <si>
    <t>4225000</t>
  </si>
  <si>
    <t>Услуги по уборке и вывоза мусору, а так же приобретение энергетических и других ресурсов (кроме бензина и других ГСМ)</t>
  </si>
  <si>
    <t>4230000</t>
  </si>
  <si>
    <t>4239000</t>
  </si>
  <si>
    <t>4250000</t>
  </si>
  <si>
    <t>4252000</t>
  </si>
  <si>
    <t>4252100</t>
  </si>
  <si>
    <t>4252110</t>
  </si>
  <si>
    <t>4252130</t>
  </si>
  <si>
    <t>4252300</t>
  </si>
  <si>
    <t>4252500</t>
  </si>
  <si>
    <t>Топливо и ГСМ</t>
  </si>
  <si>
    <t>4290000</t>
  </si>
  <si>
    <t>4291000</t>
  </si>
  <si>
    <t>4292000</t>
  </si>
  <si>
    <t>4292100</t>
  </si>
  <si>
    <t>4292200</t>
  </si>
  <si>
    <t>Информационные и коммуникационные услуги</t>
  </si>
  <si>
    <t>4299000</t>
  </si>
  <si>
    <t>4299990</t>
  </si>
  <si>
    <t>4300000</t>
  </si>
  <si>
    <t>4330000</t>
  </si>
  <si>
    <t>Капитальный ремонт основных средств</t>
  </si>
  <si>
    <t>4331000</t>
  </si>
  <si>
    <t>4331200</t>
  </si>
  <si>
    <t>4350000</t>
  </si>
  <si>
    <t>4354000</t>
  </si>
  <si>
    <t>4354900</t>
  </si>
  <si>
    <t>4354910</t>
  </si>
  <si>
    <t>4354920</t>
  </si>
  <si>
    <t>4354990</t>
  </si>
  <si>
    <t>4800000</t>
  </si>
  <si>
    <t>4820000</t>
  </si>
  <si>
    <t>4821000</t>
  </si>
  <si>
    <t>4821100</t>
  </si>
  <si>
    <t>4821120</t>
  </si>
  <si>
    <t>4821140</t>
  </si>
  <si>
    <t>4821190</t>
  </si>
  <si>
    <t>4821200</t>
  </si>
  <si>
    <t>4900000</t>
  </si>
  <si>
    <t>РАСХОДЫ ПО ФИНАНСОВЫМ АКТИВАМ И ОБЯЗАТЕЛЬСТВАМ</t>
  </si>
  <si>
    <t>4910000</t>
  </si>
  <si>
    <t>Финансовый актив</t>
  </si>
  <si>
    <t>4912000</t>
  </si>
  <si>
    <t xml:space="preserve">Внешние </t>
  </si>
  <si>
    <t>4912300</t>
  </si>
  <si>
    <t>Кредиты и займы</t>
  </si>
  <si>
    <t>4912400</t>
  </si>
  <si>
    <t>Акции и другие формы участия в капитале</t>
  </si>
  <si>
    <t>4920000</t>
  </si>
  <si>
    <t>По обязательствам</t>
  </si>
  <si>
    <t>4921000</t>
  </si>
  <si>
    <t xml:space="preserve">Внутренние </t>
  </si>
  <si>
    <t>4921200</t>
  </si>
  <si>
    <t>4921260</t>
  </si>
  <si>
    <t>Погашение кредитов финансовых организаций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</si>
  <si>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</si>
  <si>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</si>
  <si>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</si>
  <si>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</si>
  <si>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</si>
  <si>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</si>
  <si>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</si>
  <si>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Надбавки и доплаты к заработной плате</t>
  </si>
  <si>
    <t>4111230</t>
  </si>
  <si>
    <t>Budjet tashkilotlari xodimlarini moddiy ragʻbatlantirish jamgʻarmasidan toʻlovlar</t>
  </si>
  <si>
    <t>4111240</t>
  </si>
  <si>
    <t>Илмий даражага эга бўлган ходимларга қўшимча тўловлар</t>
  </si>
  <si>
    <t>4711100</t>
  </si>
  <si>
    <t>Пособия</t>
  </si>
  <si>
    <t>4711120</t>
  </si>
  <si>
    <t>Пособия по временной нетрудоспособности</t>
  </si>
  <si>
    <t>4120000</t>
  </si>
  <si>
    <t>4121000</t>
  </si>
  <si>
    <t>4121100</t>
  </si>
  <si>
    <t>4232000</t>
  </si>
  <si>
    <t>4232200</t>
  </si>
  <si>
    <t>4234000</t>
  </si>
  <si>
    <t>4234100</t>
  </si>
  <si>
    <t>4234900</t>
  </si>
  <si>
    <t>Прочие машины, оборудования, техника и передаточные устройства</t>
  </si>
  <si>
    <t>4234920</t>
  </si>
  <si>
    <t>Компьютерное оборудование, вычислительная и аудио-видео техника</t>
  </si>
  <si>
    <t>4355000</t>
  </si>
  <si>
    <t>4355100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</si>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</sst>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_р_._-;\-* #,##0.0_р_._-;_-* &quot;-&quot;??_р_.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_-* #,##0.00000\ _₽_-;\-* #,##0.00000\ _₽_-;_-* &quot;-&quot;??\ _₽_-;_-@_-"/>
    <numFmt numFmtId="168" formatCode="#,##0.00\ _₽"/>
    <numFmt numFmtId="169" formatCode="#,##0.00_ ;\-#,##0.00\ "/>
    <numFmt numFmtId="170" formatCode="_-* #,##0.00_р_._-;\-* #,##0.00_р_._-;_-* &quot; &quot;??_р_._-;_-@_-"/>
    <numFmt numFmtId="171" formatCode="_-* #,##0.00\ _р_._-;\-* #,##0.00\ _р_._-;_-* &quot;-&quot;??\ _р_._-;_-@_-"/>
    <numFmt numFmtId="172" formatCode="_-* #,##0.0_р_._-;\-* #,##0.0_р_._-;_-* &quot; &quot;??_р_._-;_-@_-"/>
  </numFmts>
  <fonts count="7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1">
    <xf numFmtId="0" fontId="0" fillId="0" borderId="0"/>
    <xf numFmtId="0" fontId="10" fillId="10" borderId="0"/>
    <xf numFmtId="0" fontId="10" fillId="14" borderId="0"/>
    <xf numFmtId="0" fontId="10" fillId="18" borderId="0"/>
    <xf numFmtId="0" fontId="10" fillId="22" borderId="0"/>
    <xf numFmtId="0" fontId="10" fillId="26" borderId="0"/>
    <xf numFmtId="0" fontId="10" fillId="30" borderId="0"/>
    <xf numFmtId="0" fontId="10" fillId="11" borderId="0"/>
    <xf numFmtId="0" fontId="10" fillId="15" borderId="0"/>
    <xf numFmtId="0" fontId="10" fillId="19" borderId="0"/>
    <xf numFmtId="0" fontId="10" fillId="23" borderId="0"/>
    <xf numFmtId="0" fontId="10" fillId="27" borderId="0"/>
    <xf numFmtId="0" fontId="10" fillId="31" borderId="0"/>
    <xf numFmtId="0" fontId="26" fillId="12" borderId="0"/>
    <xf numFmtId="0" fontId="26" fillId="16" borderId="0"/>
    <xf numFmtId="0" fontId="26" fillId="20" borderId="0"/>
    <xf numFmtId="0" fontId="26" fillId="24" borderId="0"/>
    <xf numFmtId="0" fontId="26" fillId="28" borderId="0"/>
    <xf numFmtId="0" fontId="26" fillId="32" borderId="0"/>
    <xf numFmtId="0" fontId="26" fillId="9" borderId="0"/>
    <xf numFmtId="0" fontId="26" fillId="13" borderId="0"/>
    <xf numFmtId="0" fontId="26" fillId="17" borderId="0"/>
    <xf numFmtId="0" fontId="26" fillId="21" borderId="0"/>
    <xf numFmtId="0" fontId="26" fillId="25" borderId="0"/>
    <xf numFmtId="0" fontId="26" fillId="29" borderId="0"/>
    <xf numFmtId="0" fontId="18" fillId="5" borderId="4"/>
    <xf numFmtId="0" fontId="19" fillId="6" borderId="5"/>
    <xf numFmtId="0" fontId="20" fillId="6" borderId="4"/>
    <xf numFmtId="0" fontId="12" fillId="0" borderId="1"/>
    <xf numFmtId="0" fontId="13" fillId="0" borderId="2"/>
    <xf numFmtId="0" fontId="14" fillId="0" borderId="3"/>
    <xf numFmtId="0" fontId="14" fillId="0" borderId="0"/>
    <xf numFmtId="0" fontId="25" fillId="0" borderId="9"/>
    <xf numFmtId="0" fontId="22" fillId="7" borderId="7"/>
    <xf numFmtId="0" fontId="11" fillId="0" borderId="0"/>
    <xf numFmtId="0" fontId="17" fillId="4" borderId="0"/>
    <xf numFmtId="0" fontId="16" fillId="3" borderId="0"/>
    <xf numFmtId="0" fontId="24" fillId="0" borderId="0"/>
    <xf numFmtId="0" fontId="10" fillId="8" borderId="8"/>
    <xf numFmtId="0" fontId="21" fillId="0" borderId="6"/>
    <xf numFmtId="0" fontId="23" fillId="0" borderId="0"/>
    <xf numFmtId="164" fontId="27" fillId="0" borderId="0"/>
    <xf numFmtId="0" fontId="15" fillId="2" borderId="0"/>
    <xf numFmtId="165" fontId="27" fillId="0" borderId="0"/>
    <xf numFmtId="0" fontId="28" fillId="0" borderId="0"/>
    <xf numFmtId="0" fontId="9" fillId="0" borderId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10" borderId="0"/>
    <xf numFmtId="0" fontId="8" fillId="14" borderId="0"/>
    <xf numFmtId="0" fontId="8" fillId="18" borderId="0"/>
    <xf numFmtId="0" fontId="8" fillId="22" borderId="0"/>
    <xf numFmtId="0" fontId="8" fillId="26" borderId="0"/>
    <xf numFmtId="0" fontId="8" fillId="30" borderId="0"/>
    <xf numFmtId="0" fontId="8" fillId="11" borderId="0"/>
    <xf numFmtId="0" fontId="8" fillId="15" borderId="0"/>
    <xf numFmtId="0" fontId="8" fillId="19" borderId="0"/>
    <xf numFmtId="0" fontId="8" fillId="23" borderId="0"/>
    <xf numFmtId="0" fontId="8" fillId="27" borderId="0"/>
    <xf numFmtId="0" fontId="8" fillId="31" borderId="0"/>
    <xf numFmtId="0" fontId="8" fillId="8" borderId="8"/>
    <xf numFmtId="0" fontId="8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47" fillId="0" borderId="0"/>
    <xf numFmtId="0" fontId="6" fillId="0" borderId="0"/>
    <xf numFmtId="0" fontId="5" fillId="0" borderId="0"/>
    <xf numFmtId="0" fontId="53" fillId="0" borderId="0"/>
    <xf numFmtId="0" fontId="5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6" fillId="0" borderId="0"/>
    <xf numFmtId="166" fontId="1" fillId="0" borderId="0"/>
    <xf numFmtId="171" fontId="27" fillId="0" borderId="0"/>
  </cellStyleXfs>
  <cellXfs count="253">
    <xf numFmtId="0" fontId="0" fillId="0" borderId="0" xfId="0"/>
    <xf numFmtId="3" fontId="29" fillId="0" borderId="0" xfId="45" applyNumberFormat="1" applyFont="1" applyAlignment="1">
      <alignment horizontal="left" vertical="top" wrapText="1"/>
    </xf>
    <xf numFmtId="3" fontId="29" fillId="0" borderId="0" xfId="45" applyNumberFormat="1" applyFont="1" applyAlignment="1">
      <alignment horizontal="center" vertical="top" wrapText="1"/>
    </xf>
    <xf numFmtId="3" fontId="31" fillId="0" borderId="0" xfId="45" applyNumberFormat="1" applyFont="1" applyAlignment="1">
      <alignment vertical="center" wrapText="1"/>
    </xf>
    <xf numFmtId="3" fontId="31" fillId="0" borderId="0" xfId="45" applyNumberFormat="1" applyFont="1" applyAlignment="1">
      <alignment vertical="top" wrapText="1"/>
    </xf>
    <xf numFmtId="3" fontId="32" fillId="0" borderId="0" xfId="45" applyNumberFormat="1" applyFont="1" applyAlignment="1">
      <alignment horizontal="center" vertical="top" wrapText="1"/>
    </xf>
    <xf numFmtId="3" fontId="33" fillId="0" borderId="10" xfId="45" applyNumberFormat="1" applyFont="1" applyBorder="1" applyAlignment="1">
      <alignment horizontal="center" vertical="center" wrapText="1"/>
    </xf>
    <xf numFmtId="0" fontId="34" fillId="0" borderId="10" xfId="45" applyFont="1" applyBorder="1" applyAlignment="1">
      <alignment horizontal="center" vertical="center"/>
    </xf>
    <xf numFmtId="0" fontId="29" fillId="0" borderId="10" xfId="45" applyFont="1" applyBorder="1" applyAlignment="1">
      <alignment vertical="center" wrapText="1"/>
    </xf>
    <xf numFmtId="0" fontId="29" fillId="0" borderId="10" xfId="45" applyFont="1" applyBorder="1" applyAlignment="1">
      <alignment horizontal="center" vertical="center" wrapText="1"/>
    </xf>
    <xf numFmtId="0" fontId="29" fillId="0" borderId="10" xfId="45" applyFont="1" applyBorder="1" applyAlignment="1">
      <alignment horizontal="center" vertical="center"/>
    </xf>
    <xf numFmtId="3" fontId="29" fillId="34" borderId="10" xfId="45" applyNumberFormat="1" applyFont="1" applyFill="1" applyBorder="1" applyAlignment="1">
      <alignment horizontal="center" vertical="center" wrapText="1"/>
    </xf>
    <xf numFmtId="4" fontId="35" fillId="0" borderId="10" xfId="45" applyNumberFormat="1" applyFont="1" applyBorder="1" applyAlignment="1">
      <alignment horizontal="center" vertical="center"/>
    </xf>
    <xf numFmtId="3" fontId="29" fillId="0" borderId="0" xfId="45" applyNumberFormat="1" applyFont="1" applyAlignment="1">
      <alignment horizontal="center" vertical="center" wrapText="1"/>
    </xf>
    <xf numFmtId="3" fontId="32" fillId="0" borderId="0" xfId="45" applyNumberFormat="1" applyFont="1" applyAlignment="1">
      <alignment horizontal="center" vertical="center" wrapText="1"/>
    </xf>
    <xf numFmtId="3" fontId="29" fillId="0" borderId="0" xfId="45" applyNumberFormat="1" applyFont="1" applyAlignment="1">
      <alignment horizontal="left" vertical="center" wrapText="1"/>
    </xf>
    <xf numFmtId="0" fontId="29" fillId="0" borderId="10" xfId="45" applyFont="1" applyBorder="1" applyAlignment="1">
      <alignment vertical="center"/>
    </xf>
    <xf numFmtId="3" fontId="36" fillId="0" borderId="0" xfId="45" applyNumberFormat="1" applyFont="1" applyAlignment="1">
      <alignment vertical="center" wrapText="1"/>
    </xf>
    <xf numFmtId="0" fontId="30" fillId="0" borderId="0" xfId="45" applyFont="1" applyAlignment="1">
      <alignment horizontal="center"/>
    </xf>
    <xf numFmtId="3" fontId="29" fillId="0" borderId="10" xfId="45" applyNumberFormat="1" applyFont="1" applyBorder="1" applyAlignment="1">
      <alignment horizontal="center" vertical="center" wrapText="1"/>
    </xf>
    <xf numFmtId="3" fontId="29" fillId="0" borderId="10" xfId="45" applyNumberFormat="1" applyFont="1" applyBorder="1" applyAlignment="1">
      <alignment horizontal="left" vertical="center" wrapText="1"/>
    </xf>
    <xf numFmtId="0" fontId="42" fillId="0" borderId="0" xfId="45" applyFont="1" applyAlignment="1">
      <alignment horizontal="center"/>
    </xf>
    <xf numFmtId="0" fontId="30" fillId="0" borderId="0" xfId="45" applyFont="1" applyAlignment="1">
      <alignment horizontal="center" vertical="center" wrapText="1"/>
    </xf>
    <xf numFmtId="0" fontId="30" fillId="0" borderId="0" xfId="45" applyFont="1" applyAlignment="1">
      <alignment vertical="center"/>
    </xf>
    <xf numFmtId="0" fontId="30" fillId="0" borderId="0" xfId="45" applyFont="1" applyAlignment="1">
      <alignment vertical="center" wrapText="1"/>
    </xf>
    <xf numFmtId="0" fontId="30" fillId="0" borderId="0" xfId="45" applyFont="1"/>
    <xf numFmtId="0" fontId="30" fillId="0" borderId="0" xfId="45" applyFont="1" applyAlignment="1">
      <alignment horizontal="right"/>
    </xf>
    <xf numFmtId="0" fontId="40" fillId="33" borderId="10" xfId="45" applyFont="1" applyFill="1" applyBorder="1" applyAlignment="1">
      <alignment horizontal="center" vertical="center" wrapText="1"/>
    </xf>
    <xf numFmtId="0" fontId="33" fillId="0" borderId="10" xfId="45" applyFont="1" applyBorder="1" applyAlignment="1">
      <alignment horizontal="center" vertical="center" wrapText="1"/>
    </xf>
    <xf numFmtId="0" fontId="37" fillId="0" borderId="10" xfId="45" applyFont="1" applyBorder="1" applyAlignment="1">
      <alignment horizontal="left" vertical="center" wrapText="1" indent="1"/>
    </xf>
    <xf numFmtId="0" fontId="32" fillId="0" borderId="10" xfId="45" applyFont="1" applyBorder="1" applyAlignment="1">
      <alignment horizontal="left" vertical="center" wrapText="1" indent="1"/>
    </xf>
    <xf numFmtId="0" fontId="32" fillId="0" borderId="10" xfId="45" applyFont="1" applyBorder="1" applyAlignment="1">
      <alignment horizontal="center" vertical="center" wrapText="1"/>
    </xf>
    <xf numFmtId="0" fontId="32" fillId="0" borderId="10" xfId="45" applyFont="1" applyBorder="1" applyAlignment="1">
      <alignment wrapText="1"/>
    </xf>
    <xf numFmtId="0" fontId="30" fillId="0" borderId="10" xfId="45" applyFont="1" applyBorder="1" applyAlignment="1">
      <alignment horizontal="center" vertical="center" wrapText="1"/>
    </xf>
    <xf numFmtId="0" fontId="32" fillId="0" borderId="10" xfId="45" applyFont="1" applyBorder="1" applyAlignment="1">
      <alignment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0" fontId="45" fillId="0" borderId="0" xfId="45" applyFont="1" applyAlignment="1">
      <alignment vertical="center"/>
    </xf>
    <xf numFmtId="0" fontId="45" fillId="0" borderId="0" xfId="45" applyFont="1" applyAlignment="1">
      <alignment vertical="center" wrapText="1"/>
    </xf>
    <xf numFmtId="0" fontId="45" fillId="0" borderId="0" xfId="45" applyFont="1"/>
    <xf numFmtId="3" fontId="29" fillId="0" borderId="0" xfId="67" applyNumberFormat="1" applyFont="1" applyAlignment="1">
      <alignment horizontal="left" vertical="top" wrapText="1"/>
    </xf>
    <xf numFmtId="3" fontId="36" fillId="0" borderId="0" xfId="67" applyNumberFormat="1" applyFont="1" applyAlignment="1">
      <alignment horizontal="right" vertical="top" wrapText="1"/>
    </xf>
    <xf numFmtId="3" fontId="31" fillId="0" borderId="0" xfId="67" applyNumberFormat="1" applyFont="1" applyAlignment="1">
      <alignment horizontal="center" vertical="top" wrapText="1"/>
    </xf>
    <xf numFmtId="3" fontId="29" fillId="0" borderId="10" xfId="67" applyNumberFormat="1" applyFont="1" applyBorder="1" applyAlignment="1">
      <alignment horizontal="center" vertical="center" wrapText="1"/>
    </xf>
    <xf numFmtId="3" fontId="29" fillId="0" borderId="10" xfId="67" applyNumberFormat="1" applyFont="1" applyBorder="1" applyAlignment="1">
      <alignment horizontal="left" vertical="center" wrapText="1"/>
    </xf>
    <xf numFmtId="43" fontId="29" fillId="0" borderId="0" xfId="68" applyFont="1" applyAlignment="1">
      <alignment horizontal="left" vertical="top" wrapText="1"/>
    </xf>
    <xf numFmtId="167" fontId="29" fillId="0" borderId="0" xfId="68" applyNumberFormat="1" applyFont="1" applyAlignment="1">
      <alignment horizontal="left" vertical="top" wrapText="1"/>
    </xf>
    <xf numFmtId="0" fontId="46" fillId="0" borderId="0" xfId="67" applyFont="1"/>
    <xf numFmtId="0" fontId="47" fillId="34" borderId="0" xfId="69" applyFill="1"/>
    <xf numFmtId="14" fontId="30" fillId="34" borderId="0" xfId="69" applyNumberFormat="1" applyFont="1" applyFill="1"/>
    <xf numFmtId="0" fontId="30" fillId="34" borderId="0" xfId="69" applyFont="1" applyFill="1"/>
    <xf numFmtId="49" fontId="30" fillId="34" borderId="10" xfId="69" applyNumberFormat="1" applyFont="1" applyFill="1" applyBorder="1" applyAlignment="1">
      <alignment horizontal="center" vertical="center"/>
    </xf>
    <xf numFmtId="0" fontId="30" fillId="34" borderId="10" xfId="69" applyFont="1" applyFill="1" applyBorder="1" applyAlignment="1">
      <alignment horizontal="center" vertical="center"/>
    </xf>
    <xf numFmtId="0" fontId="30" fillId="34" borderId="12" xfId="69" applyFont="1" applyFill="1" applyBorder="1" applyAlignment="1">
      <alignment horizontal="center" vertical="center"/>
    </xf>
    <xf numFmtId="0" fontId="30" fillId="34" borderId="13" xfId="69" applyFont="1" applyFill="1" applyBorder="1" applyAlignment="1">
      <alignment horizontal="center" vertical="center"/>
    </xf>
    <xf numFmtId="0" fontId="50" fillId="34" borderId="0" xfId="69" applyFont="1" applyFill="1"/>
    <xf numFmtId="0" fontId="33" fillId="34" borderId="10" xfId="69" applyFont="1" applyFill="1" applyBorder="1" applyAlignment="1">
      <alignment horizontal="center" vertical="center" wrapText="1"/>
    </xf>
    <xf numFmtId="0" fontId="30" fillId="34" borderId="10" xfId="69" applyFont="1" applyFill="1" applyBorder="1" applyAlignment="1">
      <alignment horizontal="center" vertical="center" wrapText="1"/>
    </xf>
    <xf numFmtId="4" fontId="30" fillId="34" borderId="10" xfId="69" applyNumberFormat="1" applyFont="1" applyFill="1" applyBorder="1" applyAlignment="1">
      <alignment horizontal="center" vertical="center" wrapText="1"/>
    </xf>
    <xf numFmtId="4" fontId="47" fillId="34" borderId="0" xfId="69" applyNumberFormat="1" applyFill="1"/>
    <xf numFmtId="4" fontId="32" fillId="0" borderId="10" xfId="0" applyNumberFormat="1" applyFont="1" applyBorder="1" applyAlignment="1">
      <alignment horizontal="center" vertical="center" wrapText="1"/>
    </xf>
    <xf numFmtId="3" fontId="31" fillId="0" borderId="10" xfId="67" applyNumberFormat="1" applyFont="1" applyBorder="1" applyAlignment="1">
      <alignment horizontal="center" vertical="center" wrapText="1"/>
    </xf>
    <xf numFmtId="3" fontId="32" fillId="0" borderId="12" xfId="0" applyNumberFormat="1" applyFont="1" applyBorder="1" applyAlignment="1">
      <alignment horizontal="center" vertical="center" wrapText="1"/>
    </xf>
    <xf numFmtId="0" fontId="52" fillId="0" borderId="10" xfId="0" applyFont="1" applyBorder="1" applyAlignment="1">
      <alignment vertical="center" wrapText="1"/>
    </xf>
    <xf numFmtId="1" fontId="52" fillId="0" borderId="10" xfId="0" applyNumberFormat="1" applyFont="1" applyBorder="1" applyAlignment="1">
      <alignment horizontal="center" vertical="center"/>
    </xf>
    <xf numFmtId="168" fontId="51" fillId="34" borderId="15" xfId="0" applyNumberFormat="1" applyFont="1" applyFill="1" applyBorder="1" applyAlignment="1">
      <alignment horizontal="center" vertical="center" wrapText="1"/>
    </xf>
    <xf numFmtId="3" fontId="31" fillId="0" borderId="10" xfId="67" applyNumberFormat="1" applyFont="1" applyBorder="1" applyAlignment="1">
      <alignment horizontal="center" vertical="center" wrapText="1"/>
    </xf>
    <xf numFmtId="3" fontId="31" fillId="0" borderId="10" xfId="67" applyNumberFormat="1" applyFont="1" applyBorder="1" applyAlignment="1">
      <alignment horizontal="center" vertical="center" wrapText="1"/>
    </xf>
    <xf numFmtId="0" fontId="30" fillId="0" borderId="0" xfId="67" applyFont="1" applyAlignment="1">
      <alignment horizontal="center" vertical="center" wrapText="1"/>
    </xf>
    <xf numFmtId="0" fontId="30" fillId="0" borderId="0" xfId="67" applyFont="1" applyAlignment="1">
      <alignment horizontal="center" vertical="center"/>
    </xf>
    <xf numFmtId="0" fontId="30" fillId="0" borderId="0" xfId="67" applyFont="1" applyAlignment="1">
      <alignment horizontal="center"/>
    </xf>
    <xf numFmtId="3" fontId="31" fillId="0" borderId="0" xfId="67" applyNumberFormat="1" applyFont="1" applyAlignment="1">
      <alignment horizontal="center" vertical="center" wrapText="1"/>
    </xf>
    <xf numFmtId="3" fontId="31" fillId="0" borderId="0" xfId="67" applyNumberFormat="1" applyFont="1" applyAlignment="1">
      <alignment horizontal="center" vertical="top" wrapText="1"/>
    </xf>
    <xf numFmtId="3" fontId="44" fillId="0" borderId="0" xfId="45" applyNumberFormat="1" applyFont="1" applyAlignment="1">
      <alignment horizontal="left" vertical="center" wrapText="1"/>
    </xf>
    <xf numFmtId="3" fontId="36" fillId="0" borderId="0" xfId="45" applyNumberFormat="1" applyFont="1" applyAlignment="1">
      <alignment horizontal="left" vertical="center" wrapText="1"/>
    </xf>
    <xf numFmtId="3" fontId="29" fillId="0" borderId="0" xfId="45" applyNumberFormat="1" applyFont="1" applyAlignment="1">
      <alignment horizontal="center" vertical="top" wrapText="1"/>
    </xf>
    <xf numFmtId="0" fontId="30" fillId="0" borderId="0" xfId="45" applyFont="1" applyAlignment="1">
      <alignment horizontal="center"/>
    </xf>
    <xf numFmtId="3" fontId="31" fillId="0" borderId="0" xfId="45" applyNumberFormat="1" applyFont="1" applyAlignment="1">
      <alignment horizontal="center" vertical="center" wrapText="1"/>
    </xf>
    <xf numFmtId="0" fontId="31" fillId="0" borderId="14" xfId="45" applyFont="1" applyBorder="1" applyAlignment="1">
      <alignment horizontal="center" vertical="center"/>
    </xf>
    <xf numFmtId="0" fontId="31" fillId="0" borderId="15" xfId="45" applyFont="1" applyBorder="1" applyAlignment="1">
      <alignment horizontal="center" vertical="center"/>
    </xf>
    <xf numFmtId="0" fontId="31" fillId="0" borderId="14" xfId="45" applyFont="1" applyBorder="1" applyAlignment="1">
      <alignment horizontal="center" vertical="center" wrapText="1"/>
    </xf>
    <xf numFmtId="0" fontId="31" fillId="0" borderId="15" xfId="45" applyFont="1" applyBorder="1" applyAlignment="1">
      <alignment horizontal="center" vertical="center" wrapText="1"/>
    </xf>
    <xf numFmtId="3" fontId="33" fillId="0" borderId="10" xfId="45" applyNumberFormat="1" applyFont="1" applyBorder="1" applyAlignment="1">
      <alignment horizontal="center" vertical="center" wrapText="1"/>
    </xf>
    <xf numFmtId="3" fontId="43" fillId="0" borderId="0" xfId="45" applyNumberFormat="1" applyFont="1" applyAlignment="1">
      <alignment horizontal="left" vertical="top" wrapText="1"/>
    </xf>
    <xf numFmtId="3" fontId="31" fillId="0" borderId="14" xfId="45" applyNumberFormat="1" applyFont="1" applyBorder="1" applyAlignment="1">
      <alignment horizontal="center" vertical="center" wrapText="1"/>
    </xf>
    <xf numFmtId="3" fontId="31" fillId="0" borderId="15" xfId="45" applyNumberFormat="1" applyFont="1" applyBorder="1" applyAlignment="1">
      <alignment horizontal="center" vertical="center" wrapText="1"/>
    </xf>
    <xf numFmtId="0" fontId="40" fillId="33" borderId="14" xfId="45" applyFont="1" applyFill="1" applyBorder="1" applyAlignment="1">
      <alignment horizontal="center" vertical="center" wrapText="1"/>
    </xf>
    <xf numFmtId="0" fontId="40" fillId="33" borderId="15" xfId="45" applyFont="1" applyFill="1" applyBorder="1" applyAlignment="1">
      <alignment horizontal="center" vertical="center" wrapText="1"/>
    </xf>
    <xf numFmtId="0" fontId="30" fillId="0" borderId="0" xfId="45" applyFont="1" applyAlignment="1">
      <alignment horizontal="center" vertical="center" wrapText="1"/>
    </xf>
    <xf numFmtId="0" fontId="30" fillId="0" borderId="0" xfId="45" applyFont="1" applyAlignment="1">
      <alignment horizontal="center" vertical="center"/>
    </xf>
    <xf numFmtId="0" fontId="41" fillId="0" borderId="0" xfId="45" applyFont="1" applyAlignment="1">
      <alignment horizontal="center" vertical="center" wrapText="1"/>
    </xf>
    <xf numFmtId="0" fontId="40" fillId="33" borderId="12" xfId="45" applyFont="1" applyFill="1" applyBorder="1" applyAlignment="1">
      <alignment horizontal="center" vertical="center" wrapText="1"/>
    </xf>
    <xf numFmtId="0" fontId="40" fillId="33" borderId="13" xfId="45" applyFont="1" applyFill="1" applyBorder="1" applyAlignment="1">
      <alignment horizontal="center" vertical="center" wrapText="1"/>
    </xf>
    <xf numFmtId="0" fontId="48" fillId="34" borderId="0" xfId="69" applyFont="1" applyFill="1" applyAlignment="1">
      <alignment horizontal="center" vertical="center" wrapText="1"/>
    </xf>
    <xf numFmtId="0" fontId="48" fillId="34" borderId="0" xfId="69" applyFont="1" applyFill="1" applyAlignment="1">
      <alignment horizontal="center" vertical="center"/>
    </xf>
    <xf numFmtId="0" fontId="49" fillId="34" borderId="10" xfId="69" applyFont="1" applyFill="1" applyBorder="1" applyAlignment="1">
      <alignment horizontal="left" vertical="center" wrapText="1"/>
    </xf>
    <xf numFmtId="0" fontId="49" fillId="34" borderId="11" xfId="69" applyFont="1" applyFill="1" applyBorder="1" applyAlignment="1">
      <alignment horizontal="left" vertical="center" wrapText="1"/>
    </xf>
    <xf numFmtId="0" fontId="49" fillId="34" borderId="13" xfId="69" applyFont="1" applyFill="1" applyBorder="1" applyAlignment="1">
      <alignment horizontal="left" vertical="center" wrapText="1"/>
    </xf>
    <xf numFmtId="0" fontId="49" fillId="34" borderId="12" xfId="69" applyFont="1" applyFill="1" applyBorder="1" applyAlignment="1">
      <alignment horizontal="left" vertical="center" wrapText="1"/>
    </xf>
    <xf numFmtId="0" fontId="30" fillId="34" borderId="10" xfId="69" applyFont="1" applyFill="1" applyBorder="1" applyAlignment="1">
      <alignment horizontal="left" vertical="center" wrapText="1"/>
    </xf>
    <xf numFmtId="0" fontId="30" fillId="34" borderId="10" xfId="69" applyFont="1" applyFill="1" applyBorder="1" applyAlignment="1">
      <alignment horizontal="center" vertical="center" wrapText="1"/>
    </xf>
    <xf numFmtId="49" fontId="30" fillId="34" borderId="12" xfId="69" applyNumberFormat="1" applyFont="1" applyFill="1" applyBorder="1" applyAlignment="1">
      <alignment horizontal="left" vertical="center"/>
    </xf>
    <xf numFmtId="49" fontId="30" fillId="34" borderId="11" xfId="69" applyNumberFormat="1" applyFont="1" applyFill="1" applyBorder="1" applyAlignment="1">
      <alignment horizontal="left" vertical="center"/>
    </xf>
    <xf numFmtId="49" fontId="30" fillId="34" borderId="13" xfId="69" applyNumberFormat="1" applyFont="1" applyFill="1" applyBorder="1" applyAlignment="1">
      <alignment horizontal="left" vertical="center"/>
    </xf>
    <xf numFmtId="0" fontId="33" fillId="34" borderId="10" xfId="69" applyFont="1" applyFill="1" applyBorder="1" applyAlignment="1">
      <alignment horizontal="center" vertical="center"/>
    </xf>
    <xf numFmtId="0" fontId="33" fillId="34" borderId="10" xfId="69" applyFont="1" applyFill="1" applyBorder="1" applyAlignment="1">
      <alignment horizontal="center" vertical="center" wrapText="1"/>
    </xf>
    <xf numFmtId="3" fontId="32" fillId="0" borderId="0" xfId="77" applyNumberFormat="1" applyFont="1" applyAlignment="1">
      <alignment horizontal="left" vertical="top" wrapText="1"/>
    </xf>
    <xf numFmtId="0" fontId="30" fillId="0" borderId="0" xfId="77" applyFont="1" applyAlignment="1">
      <alignment horizontal="center" wrapText="1"/>
    </xf>
    <xf numFmtId="3" fontId="34" fillId="0" borderId="0" xfId="77" applyNumberFormat="1" applyFont="1" applyAlignment="1">
      <alignment horizontal="left" vertical="top" wrapText="1"/>
    </xf>
    <xf numFmtId="0" fontId="30" fillId="0" borderId="0" xfId="77" applyFont="1" applyAlignment="1">
      <alignment horizontal="center"/>
    </xf>
    <xf numFmtId="3" fontId="37" fillId="0" borderId="0" xfId="77" applyNumberFormat="1" applyFont="1" applyAlignment="1">
      <alignment horizontal="center" vertical="center" wrapText="1"/>
    </xf>
    <xf numFmtId="3" fontId="37" fillId="0" borderId="0" xfId="77" applyNumberFormat="1" applyFont="1" applyAlignment="1">
      <alignment vertical="top" wrapText="1"/>
    </xf>
    <xf numFmtId="3" fontId="32" fillId="0" borderId="0" xfId="77" applyNumberFormat="1" applyFont="1" applyAlignment="1">
      <alignment horizontal="center" vertical="top" wrapText="1"/>
    </xf>
    <xf numFmtId="3" fontId="37" fillId="0" borderId="10" xfId="77" applyNumberFormat="1" applyFont="1" applyBorder="1" applyAlignment="1">
      <alignment horizontal="center" vertical="center" wrapText="1"/>
    </xf>
    <xf numFmtId="3" fontId="32" fillId="0" borderId="0" xfId="77" applyNumberFormat="1" applyFont="1" applyAlignment="1">
      <alignment horizontal="left" vertical="center" wrapText="1"/>
    </xf>
    <xf numFmtId="3" fontId="37" fillId="0" borderId="10" xfId="77" applyNumberFormat="1" applyFont="1" applyBorder="1" applyAlignment="1">
      <alignment horizontal="center" vertical="center" wrapText="1"/>
    </xf>
    <xf numFmtId="3" fontId="32" fillId="0" borderId="10" xfId="77" applyNumberFormat="1" applyFont="1" applyBorder="1" applyAlignment="1">
      <alignment horizontal="center" vertical="center" wrapText="1"/>
    </xf>
    <xf numFmtId="3" fontId="32" fillId="0" borderId="10" xfId="77" applyNumberFormat="1" applyFont="1" applyBorder="1" applyAlignment="1">
      <alignment horizontal="left" vertical="center" wrapText="1" indent="1"/>
    </xf>
    <xf numFmtId="3" fontId="32" fillId="0" borderId="10" xfId="77" applyNumberFormat="1" applyFont="1" applyBorder="1" applyAlignment="1">
      <alignment horizontal="left" vertical="center" wrapText="1" indent="1"/>
    </xf>
    <xf numFmtId="3" fontId="32" fillId="0" borderId="10" xfId="77" applyNumberFormat="1" applyFont="1" applyBorder="1" applyAlignment="1">
      <alignment horizontal="center" vertical="center" wrapText="1"/>
    </xf>
    <xf numFmtId="3" fontId="32" fillId="0" borderId="0" xfId="77" applyNumberFormat="1" applyFont="1" applyAlignment="1">
      <alignment horizontal="left" vertical="top"/>
    </xf>
    <xf numFmtId="3" fontId="34" fillId="0" borderId="0" xfId="77" applyNumberFormat="1" applyFont="1" applyAlignment="1">
      <alignment horizontal="left" vertical="top"/>
    </xf>
    <xf numFmtId="3" fontId="38" fillId="0" borderId="0" xfId="77" applyNumberFormat="1" applyFont="1" applyAlignment="1">
      <alignment horizontal="left" vertical="center" wrapText="1" indent="1"/>
    </xf>
    <xf numFmtId="3" fontId="36" fillId="0" borderId="0" xfId="77" applyNumberFormat="1" applyFont="1" applyAlignment="1">
      <alignment vertical="center" wrapText="1"/>
    </xf>
    <xf numFmtId="3" fontId="29" fillId="0" borderId="0" xfId="77" applyNumberFormat="1" applyFont="1" applyAlignment="1">
      <alignment horizontal="left" vertical="center" wrapText="1"/>
    </xf>
    <xf numFmtId="3" fontId="29" fillId="0" borderId="0" xfId="77" applyNumberFormat="1" applyFont="1" applyAlignment="1">
      <alignment horizontal="center" vertical="center" wrapText="1"/>
    </xf>
    <xf numFmtId="3" fontId="29" fillId="0" borderId="0" xfId="77" applyNumberFormat="1" applyFont="1" applyAlignment="1">
      <alignment horizontal="center" vertical="center" wrapText="1"/>
    </xf>
    <xf numFmtId="3" fontId="31" fillId="0" borderId="0" xfId="77" applyNumberFormat="1" applyFont="1" applyAlignment="1">
      <alignment horizontal="center" vertical="center" wrapText="1"/>
    </xf>
    <xf numFmtId="3" fontId="31" fillId="0" borderId="0" xfId="77" applyNumberFormat="1" applyFont="1" applyAlignment="1">
      <alignment vertical="center" wrapText="1"/>
    </xf>
    <xf numFmtId="3" fontId="40" fillId="0" borderId="14" xfId="77" applyNumberFormat="1" applyFont="1" applyBorder="1" applyAlignment="1">
      <alignment horizontal="center" vertical="center" wrapText="1"/>
    </xf>
    <xf numFmtId="3" fontId="41" fillId="0" borderId="10" xfId="77" applyNumberFormat="1" applyFont="1" applyBorder="1" applyAlignment="1">
      <alignment horizontal="center" vertical="center" wrapText="1"/>
    </xf>
    <xf numFmtId="3" fontId="40" fillId="0" borderId="15" xfId="77" applyNumberFormat="1" applyFont="1" applyBorder="1" applyAlignment="1">
      <alignment horizontal="center" vertical="center" wrapText="1"/>
    </xf>
    <xf numFmtId="3" fontId="40" fillId="0" borderId="16" xfId="77" applyNumberFormat="1" applyFont="1" applyBorder="1" applyAlignment="1">
      <alignment horizontal="center" vertical="center" wrapText="1"/>
    </xf>
    <xf numFmtId="3" fontId="41" fillId="0" borderId="10" xfId="77" applyNumberFormat="1" applyFont="1" applyBorder="1" applyAlignment="1">
      <alignment horizontal="center" vertical="center" wrapText="1"/>
    </xf>
    <xf numFmtId="0" fontId="52" fillId="0" borderId="10" xfId="0" applyFont="1" applyBorder="1" applyAlignment="1">
      <alignment vertical="center"/>
    </xf>
    <xf numFmtId="1" fontId="52" fillId="0" borderId="10" xfId="0" applyNumberFormat="1" applyFont="1" applyBorder="1" applyAlignment="1">
      <alignment horizontal="center" vertical="center" wrapText="1"/>
    </xf>
    <xf numFmtId="3" fontId="29" fillId="34" borderId="0" xfId="77" applyNumberFormat="1" applyFont="1" applyFill="1" applyAlignment="1">
      <alignment horizontal="left" vertical="top" wrapText="1"/>
    </xf>
    <xf numFmtId="3" fontId="29" fillId="34" borderId="0" xfId="77" applyNumberFormat="1" applyFont="1" applyFill="1" applyAlignment="1">
      <alignment horizontal="center" vertical="top" wrapText="1"/>
    </xf>
    <xf numFmtId="3" fontId="29" fillId="0" borderId="0" xfId="77" applyNumberFormat="1" applyFont="1" applyAlignment="1">
      <alignment horizontal="left" vertical="top" wrapText="1"/>
    </xf>
    <xf numFmtId="3" fontId="29" fillId="34" borderId="0" xfId="77" applyNumberFormat="1" applyFont="1" applyFill="1" applyAlignment="1">
      <alignment horizontal="center" vertical="center" wrapText="1"/>
    </xf>
    <xf numFmtId="3" fontId="29" fillId="34" borderId="0" xfId="77" applyNumberFormat="1" applyFont="1" applyFill="1" applyAlignment="1">
      <alignment horizontal="center" vertical="top" wrapText="1"/>
    </xf>
    <xf numFmtId="0" fontId="42" fillId="34" borderId="0" xfId="77" applyFont="1" applyFill="1" applyAlignment="1">
      <alignment horizontal="center"/>
    </xf>
    <xf numFmtId="3" fontId="31" fillId="34" borderId="0" xfId="77" applyNumberFormat="1" applyFont="1" applyFill="1" applyAlignment="1">
      <alignment horizontal="center" vertical="center" wrapText="1"/>
    </xf>
    <xf numFmtId="3" fontId="31" fillId="34" borderId="0" xfId="77" applyNumberFormat="1" applyFont="1" applyFill="1" applyAlignment="1">
      <alignment vertical="top" wrapText="1"/>
    </xf>
    <xf numFmtId="3" fontId="29" fillId="34" borderId="0" xfId="77" applyNumberFormat="1" applyFont="1" applyFill="1" applyAlignment="1">
      <alignment horizontal="right" vertical="top" wrapText="1"/>
    </xf>
    <xf numFmtId="3" fontId="32" fillId="34" borderId="0" xfId="77" applyNumberFormat="1" applyFont="1" applyFill="1" applyAlignment="1">
      <alignment horizontal="right" vertical="top" wrapText="1"/>
    </xf>
    <xf numFmtId="3" fontId="31" fillId="34" borderId="14" xfId="77" applyNumberFormat="1" applyFont="1" applyFill="1" applyBorder="1" applyAlignment="1">
      <alignment horizontal="center" vertical="center" wrapText="1"/>
    </xf>
    <xf numFmtId="3" fontId="31" fillId="0" borderId="14" xfId="77" applyNumberFormat="1" applyFont="1" applyBorder="1" applyAlignment="1">
      <alignment horizontal="center" vertical="center" wrapText="1"/>
    </xf>
    <xf numFmtId="3" fontId="33" fillId="34" borderId="10" xfId="77" applyNumberFormat="1" applyFont="1" applyFill="1" applyBorder="1" applyAlignment="1">
      <alignment horizontal="center" vertical="center" wrapText="1"/>
    </xf>
    <xf numFmtId="3" fontId="29" fillId="34" borderId="0" xfId="77" applyNumberFormat="1" applyFont="1" applyFill="1" applyAlignment="1">
      <alignment horizontal="left" vertical="center" wrapText="1"/>
    </xf>
    <xf numFmtId="3" fontId="31" fillId="34" borderId="15" xfId="77" applyNumberFormat="1" applyFont="1" applyFill="1" applyBorder="1" applyAlignment="1">
      <alignment horizontal="center" vertical="center" wrapText="1"/>
    </xf>
    <xf numFmtId="3" fontId="31" fillId="0" borderId="15" xfId="77" applyNumberFormat="1" applyFont="1" applyBorder="1" applyAlignment="1">
      <alignment horizontal="center" vertical="center" wrapText="1"/>
    </xf>
    <xf numFmtId="3" fontId="33" fillId="34" borderId="10" xfId="77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2" fillId="0" borderId="10" xfId="0" applyFont="1" applyBorder="1" applyAlignment="1">
      <alignment horizontal="left" vertical="center"/>
    </xf>
    <xf numFmtId="0" fontId="55" fillId="0" borderId="0" xfId="77" applyFont="1" applyAlignment="1">
      <alignment wrapText="1"/>
    </xf>
    <xf numFmtId="0" fontId="55" fillId="0" borderId="0" xfId="77" applyFont="1" applyAlignment="1">
      <alignment horizontal="center" vertical="center"/>
    </xf>
    <xf numFmtId="0" fontId="57" fillId="0" borderId="0" xfId="78" applyFont="1" applyAlignment="1">
      <alignment horizontal="center" vertical="center" wrapText="1"/>
    </xf>
    <xf numFmtId="0" fontId="1" fillId="0" borderId="0" xfId="77"/>
    <xf numFmtId="0" fontId="57" fillId="0" borderId="0" xfId="78" applyFont="1" applyAlignment="1">
      <alignment horizontal="center"/>
    </xf>
    <xf numFmtId="0" fontId="55" fillId="0" borderId="0" xfId="77" applyFont="1"/>
    <xf numFmtId="0" fontId="58" fillId="33" borderId="0" xfId="77" applyFont="1" applyFill="1" applyAlignment="1">
      <alignment horizontal="right" vertical="center" wrapText="1"/>
    </xf>
    <xf numFmtId="0" fontId="59" fillId="0" borderId="0" xfId="77" applyFont="1" applyAlignment="1">
      <alignment horizontal="center"/>
    </xf>
    <xf numFmtId="0" fontId="59" fillId="0" borderId="0" xfId="77" applyFont="1" applyAlignment="1">
      <alignment horizontal="center" wrapText="1"/>
    </xf>
    <xf numFmtId="0" fontId="59" fillId="0" borderId="0" xfId="77" applyFont="1" applyAlignment="1">
      <alignment horizontal="center"/>
    </xf>
    <xf numFmtId="0" fontId="55" fillId="0" borderId="0" xfId="77" applyFont="1" applyAlignment="1">
      <alignment horizontal="center" wrapText="1"/>
    </xf>
    <xf numFmtId="0" fontId="55" fillId="0" borderId="0" xfId="77" applyFont="1" applyAlignment="1">
      <alignment horizontal="center"/>
    </xf>
    <xf numFmtId="0" fontId="55" fillId="0" borderId="0" xfId="77" applyFont="1" applyAlignment="1">
      <alignment horizontal="center"/>
    </xf>
    <xf numFmtId="0" fontId="59" fillId="0" borderId="10" xfId="77" applyFont="1" applyBorder="1" applyAlignment="1">
      <alignment horizontal="center" vertical="center" wrapText="1"/>
    </xf>
    <xf numFmtId="49" fontId="59" fillId="0" borderId="10" xfId="77" applyNumberFormat="1" applyFont="1" applyBorder="1" applyAlignment="1">
      <alignment horizontal="center" vertical="center" wrapText="1"/>
    </xf>
    <xf numFmtId="0" fontId="59" fillId="0" borderId="10" xfId="77" applyFont="1" applyBorder="1" applyAlignment="1">
      <alignment vertical="center" wrapText="1"/>
    </xf>
    <xf numFmtId="0" fontId="55" fillId="0" borderId="10" xfId="77" applyFont="1" applyBorder="1" applyAlignment="1">
      <alignment vertical="center" wrapText="1"/>
    </xf>
    <xf numFmtId="49" fontId="55" fillId="0" borderId="10" xfId="77" applyNumberFormat="1" applyFont="1" applyBorder="1" applyAlignment="1">
      <alignment horizontal="center" vertical="center" wrapText="1"/>
    </xf>
    <xf numFmtId="166" fontId="59" fillId="0" borderId="10" xfId="79" applyFont="1" applyBorder="1" applyAlignment="1">
      <alignment horizontal="center" vertical="center" wrapText="1"/>
    </xf>
    <xf numFmtId="166" fontId="59" fillId="0" borderId="10" xfId="77" applyNumberFormat="1" applyFont="1" applyBorder="1" applyAlignment="1">
      <alignment vertical="center" wrapText="1"/>
    </xf>
    <xf numFmtId="166" fontId="55" fillId="0" borderId="10" xfId="79" applyFont="1" applyBorder="1" applyAlignment="1">
      <alignment vertical="center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horizontal="center"/>
    </xf>
    <xf numFmtId="0" fontId="63" fillId="0" borderId="12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left" vertical="center" wrapText="1"/>
    </xf>
    <xf numFmtId="169" fontId="65" fillId="33" borderId="12" xfId="43" applyNumberFormat="1" applyFont="1" applyFill="1" applyBorder="1" applyAlignment="1">
      <alignment horizontal="center" vertical="center"/>
    </xf>
    <xf numFmtId="169" fontId="65" fillId="33" borderId="10" xfId="43" applyNumberFormat="1" applyFont="1" applyFill="1" applyBorder="1" applyAlignment="1">
      <alignment horizontal="center" vertical="center"/>
    </xf>
    <xf numFmtId="169" fontId="0" fillId="0" borderId="10" xfId="0" applyNumberForma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6" fillId="0" borderId="14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textRotation="90" wrapText="1"/>
    </xf>
    <xf numFmtId="0" fontId="66" fillId="0" borderId="17" xfId="0" applyFont="1" applyBorder="1" applyAlignment="1">
      <alignment horizontal="center" vertical="center" textRotation="90" wrapText="1"/>
    </xf>
    <xf numFmtId="0" fontId="66" fillId="0" borderId="10" xfId="0" applyFont="1" applyBorder="1" applyAlignment="1">
      <alignment horizontal="center" vertical="center" wrapText="1"/>
    </xf>
    <xf numFmtId="0" fontId="60" fillId="0" borderId="10" xfId="0" applyFont="1" applyBorder="1"/>
    <xf numFmtId="0" fontId="66" fillId="0" borderId="15" xfId="0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textRotation="90" wrapText="1"/>
    </xf>
    <xf numFmtId="0" fontId="66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43" fontId="69" fillId="33" borderId="10" xfId="43" applyNumberFormat="1" applyFont="1" applyFill="1" applyBorder="1" applyAlignment="1">
      <alignment horizontal="center" vertical="center"/>
    </xf>
    <xf numFmtId="0" fontId="66" fillId="0" borderId="10" xfId="0" applyFont="1" applyBorder="1" applyAlignment="1">
      <alignment horizontal="left" vertical="center" wrapText="1"/>
    </xf>
    <xf numFmtId="0" fontId="70" fillId="0" borderId="10" xfId="0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170" fontId="71" fillId="33" borderId="10" xfId="43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170" fontId="69" fillId="33" borderId="13" xfId="43" applyNumberFormat="1" applyFont="1" applyFill="1" applyBorder="1" applyAlignment="1">
      <alignment horizontal="center" vertical="center"/>
    </xf>
    <xf numFmtId="49" fontId="68" fillId="0" borderId="12" xfId="0" applyNumberFormat="1" applyFont="1" applyBorder="1" applyAlignment="1">
      <alignment horizontal="center" vertical="center" wrapText="1"/>
    </xf>
    <xf numFmtId="170" fontId="69" fillId="33" borderId="10" xfId="43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62" fillId="0" borderId="0" xfId="0" applyFont="1" applyAlignment="1">
      <alignment horizontal="center"/>
    </xf>
    <xf numFmtId="0" fontId="62" fillId="0" borderId="0" xfId="0" applyFont="1"/>
    <xf numFmtId="0" fontId="60" fillId="0" borderId="0" xfId="0" applyFont="1" applyAlignment="1">
      <alignment horizontal="left" vertical="center"/>
    </xf>
    <xf numFmtId="49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center"/>
    </xf>
    <xf numFmtId="0" fontId="63" fillId="0" borderId="10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0" fontId="63" fillId="0" borderId="15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 wrapText="1"/>
    </xf>
    <xf numFmtId="49" fontId="61" fillId="0" borderId="10" xfId="0" applyNumberFormat="1" applyFont="1" applyBorder="1" applyAlignment="1">
      <alignment horizontal="center" vertical="center"/>
    </xf>
    <xf numFmtId="0" fontId="65" fillId="33" borderId="10" xfId="44" applyFont="1" applyFill="1" applyBorder="1" applyAlignment="1">
      <alignment horizontal="left" vertical="center" wrapText="1"/>
    </xf>
    <xf numFmtId="172" fontId="65" fillId="33" borderId="10" xfId="80" applyNumberFormat="1" applyFont="1" applyFill="1" applyBorder="1" applyAlignment="1">
      <alignment horizontal="center" vertical="center" wrapText="1"/>
    </xf>
    <xf numFmtId="172" fontId="63" fillId="0" borderId="10" xfId="8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49" fontId="60" fillId="0" borderId="10" xfId="0" applyNumberFormat="1" applyFont="1" applyBorder="1" applyAlignment="1">
      <alignment horizontal="center" vertical="center"/>
    </xf>
    <xf numFmtId="0" fontId="51" fillId="0" borderId="10" xfId="44" applyFont="1" applyBorder="1" applyAlignment="1">
      <alignment horizontal="left" vertical="center" wrapText="1"/>
    </xf>
    <xf numFmtId="172" fontId="51" fillId="0" borderId="10" xfId="80" applyNumberFormat="1" applyFont="1" applyBorder="1" applyAlignment="1">
      <alignment horizontal="center" vertical="center" wrapText="1"/>
    </xf>
    <xf numFmtId="172" fontId="64" fillId="0" borderId="10" xfId="80" applyNumberFormat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171" fontId="60" fillId="0" borderId="0" xfId="80" applyFont="1"/>
    <xf numFmtId="172" fontId="65" fillId="33" borderId="10" xfId="80" applyNumberFormat="1" applyFont="1" applyFill="1" applyBorder="1" applyAlignment="1">
      <alignment horizontal="left" vertical="center" wrapText="1"/>
    </xf>
    <xf numFmtId="172" fontId="51" fillId="0" borderId="10" xfId="80" applyNumberFormat="1" applyFont="1" applyBorder="1" applyAlignment="1">
      <alignment horizontal="left" vertical="center" wrapText="1"/>
    </xf>
    <xf numFmtId="0" fontId="60" fillId="0" borderId="0" xfId="0" applyFont="1" applyAlignment="1">
      <alignment horizontal="left"/>
    </xf>
  </cellXfs>
  <cellStyles count="81">
    <cellStyle name="20% — акцент1" xfId="1" builtinId="30" customBuiltin="1"/>
    <cellStyle name="20% — акцент1 2" xfId="48" xr:uid="{00000000-0005-0000-0000-000001000000}"/>
    <cellStyle name="20% — акцент2" xfId="2" builtinId="34" customBuiltin="1"/>
    <cellStyle name="20% — акцент2 2" xfId="49" xr:uid="{00000000-0005-0000-0000-000003000000}"/>
    <cellStyle name="20% — акцент3" xfId="3" builtinId="38" customBuiltin="1"/>
    <cellStyle name="20% — акцент3 2" xfId="50" xr:uid="{00000000-0005-0000-0000-000005000000}"/>
    <cellStyle name="20% — акцент4" xfId="4" builtinId="42" customBuiltin="1"/>
    <cellStyle name="20% — акцент4 2" xfId="51" xr:uid="{00000000-0005-0000-0000-000007000000}"/>
    <cellStyle name="20% — акцент5" xfId="5" builtinId="46" customBuiltin="1"/>
    <cellStyle name="20% — акцент5 2" xfId="52" xr:uid="{00000000-0005-0000-0000-000009000000}"/>
    <cellStyle name="20% — акцент6" xfId="6" builtinId="50" customBuiltin="1"/>
    <cellStyle name="20% — акцент6 2" xfId="53" xr:uid="{00000000-0005-0000-0000-00000B000000}"/>
    <cellStyle name="40% — акцент1" xfId="7" builtinId="31" customBuiltin="1"/>
    <cellStyle name="40% — акцент1 2" xfId="54" xr:uid="{00000000-0005-0000-0000-00000D000000}"/>
    <cellStyle name="40% — акцент2" xfId="8" builtinId="35" customBuiltin="1"/>
    <cellStyle name="40% — акцент2 2" xfId="55" xr:uid="{00000000-0005-0000-0000-00000F000000}"/>
    <cellStyle name="40% — акцент3" xfId="9" builtinId="39" customBuiltin="1"/>
    <cellStyle name="40% — акцент3 2" xfId="56" xr:uid="{00000000-0005-0000-0000-000011000000}"/>
    <cellStyle name="40% — акцент4" xfId="10" builtinId="43" customBuiltin="1"/>
    <cellStyle name="40% — акцент4 2" xfId="57" xr:uid="{00000000-0005-0000-0000-000013000000}"/>
    <cellStyle name="40% — акцент5" xfId="11" builtinId="47" customBuiltin="1"/>
    <cellStyle name="40% — акцент5 2" xfId="58" xr:uid="{00000000-0005-0000-0000-000015000000}"/>
    <cellStyle name="40% — акцент6" xfId="12" builtinId="51" customBuiltin="1"/>
    <cellStyle name="40% — акцент6 2" xfId="59" xr:uid="{00000000-0005-0000-0000-00001700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78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10 2" xfId="72" xr:uid="{00000000-0005-0000-0000-000030000000}"/>
    <cellStyle name="Обычный 2" xfId="45" xr:uid="{00000000-0005-0000-0000-000031000000}"/>
    <cellStyle name="Обычный 2 2" xfId="66" xr:uid="{00000000-0005-0000-0000-000032000000}"/>
    <cellStyle name="Обычный 2 3" xfId="61" xr:uid="{00000000-0005-0000-0000-000033000000}"/>
    <cellStyle name="Обычный 2 4" xfId="70" xr:uid="{00000000-0005-0000-0000-000034000000}"/>
    <cellStyle name="Обычный 2 4 2" xfId="71" xr:uid="{00000000-0005-0000-0000-000035000000}"/>
    <cellStyle name="Обычный 2 4 2 2" xfId="74" xr:uid="{00000000-0005-0000-0000-000036000000}"/>
    <cellStyle name="Обычный 2 4 2 2 2" xfId="75" xr:uid="{00000000-0005-0000-0000-000037000000}"/>
    <cellStyle name="Обычный 2 4 2 2 3" xfId="76" xr:uid="{00000000-0005-0000-0000-000038000000}"/>
    <cellStyle name="Обычный 2 4 2 2 4" xfId="77" xr:uid="{C4CE36D8-19C6-4E97-B50B-D3507AB57ECF}"/>
    <cellStyle name="Обычный 3" xfId="64" xr:uid="{00000000-0005-0000-0000-000039000000}"/>
    <cellStyle name="Обычный 3 7" xfId="73" xr:uid="{00000000-0005-0000-0000-00003A000000}"/>
    <cellStyle name="Обычный 4" xfId="44" xr:uid="{00000000-0005-0000-0000-00003B000000}"/>
    <cellStyle name="Обычный 5" xfId="67" xr:uid="{00000000-0005-0000-0000-00003C000000}"/>
    <cellStyle name="Обычный 6" xfId="69" xr:uid="{00000000-0005-0000-0000-00003D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60" xr:uid="{00000000-0005-0000-0000-000041000000}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 xr:uid="{00000000-0005-0000-0000-000045000000}"/>
    <cellStyle name="Финансовый 3" xfId="46" xr:uid="{00000000-0005-0000-0000-000046000000}"/>
    <cellStyle name="Финансовый 3 2" xfId="62" xr:uid="{00000000-0005-0000-0000-000047000000}"/>
    <cellStyle name="Финансовый 4" xfId="47" xr:uid="{00000000-0005-0000-0000-000048000000}"/>
    <cellStyle name="Финансовый 4 2" xfId="63" xr:uid="{00000000-0005-0000-0000-000049000000}"/>
    <cellStyle name="Финансовый 5" xfId="65" xr:uid="{00000000-0005-0000-0000-00004A000000}"/>
    <cellStyle name="Финансовый 6" xfId="68" xr:uid="{00000000-0005-0000-0000-00004B000000}"/>
    <cellStyle name="Финансовый 7" xfId="79" xr:uid="{3192B3F0-9E8F-4D5B-B124-587B312605CA}"/>
    <cellStyle name="Финансовый 8" xfId="80" xr:uid="{E4A2AF3D-8E7B-4A19-B0CA-04FD2AEF521E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693669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7FFE7EBA-1650-40E2-90CA-AAD76DF1E30A}"/>
            </a:ext>
          </a:extLst>
        </xdr:cNvPr>
        <xdr:cNvSpPr txBox="1">
          <a:spLocks noChangeArrowheads="1"/>
        </xdr:cNvSpPr>
      </xdr:nvSpPr>
      <xdr:spPr bwMode="auto">
        <a:xfrm>
          <a:off x="11140689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FBF524F-7CDA-436E-ACB3-C8176078A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2E29EEA-31EF-4569-862F-6D82AE84F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D73F8B5D-4B30-461F-85EA-6EBF3AB7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D56"/>
  <sheetViews>
    <sheetView view="pageBreakPreview" zoomScaleNormal="100" zoomScaleSheetLayoutView="100" workbookViewId="0">
      <selection activeCell="A7" sqref="A7:G7"/>
    </sheetView>
  </sheetViews>
  <sheetFormatPr defaultColWidth="9.109375" defaultRowHeight="18"/>
  <cols>
    <col min="1" max="1" width="6.6640625" style="40" customWidth="1"/>
    <col min="2" max="2" width="56.5546875" style="40" customWidth="1"/>
    <col min="3" max="3" width="20.6640625" style="40" customWidth="1"/>
    <col min="4" max="4" width="22.88671875" style="40" customWidth="1"/>
    <col min="5" max="5" width="24.5546875" style="40" bestFit="1" customWidth="1"/>
    <col min="6" max="6" width="20.6640625" style="40" customWidth="1"/>
    <col min="7" max="7" width="32.88671875" style="40" customWidth="1"/>
    <col min="8" max="18" width="15.6640625" style="40" customWidth="1"/>
    <col min="19" max="30" width="9.109375" style="40"/>
    <col min="31" max="16384" width="9.109375" style="47"/>
  </cols>
  <sheetData>
    <row r="1" spans="1:11" ht="75" customHeight="1">
      <c r="F1" s="68" t="s">
        <v>69</v>
      </c>
      <c r="G1" s="69"/>
    </row>
    <row r="2" spans="1:11">
      <c r="F2" s="70"/>
      <c r="G2" s="70"/>
    </row>
    <row r="3" spans="1:11">
      <c r="F3" s="70"/>
      <c r="G3" s="70"/>
    </row>
    <row r="4" spans="1:11">
      <c r="F4" s="70"/>
      <c r="G4" s="70"/>
    </row>
    <row r="6" spans="1:11" ht="57.6" customHeight="1">
      <c r="A6" s="71" t="s">
        <v>234</v>
      </c>
      <c r="B6" s="71"/>
      <c r="C6" s="71"/>
      <c r="D6" s="71"/>
      <c r="E6" s="71"/>
      <c r="F6" s="71"/>
      <c r="G6" s="71"/>
    </row>
    <row r="7" spans="1:11" ht="22.5" customHeight="1">
      <c r="A7" s="72" t="s">
        <v>70</v>
      </c>
      <c r="B7" s="72"/>
      <c r="C7" s="72"/>
      <c r="D7" s="72"/>
      <c r="E7" s="72"/>
      <c r="F7" s="72"/>
      <c r="G7" s="72"/>
    </row>
    <row r="8" spans="1:11">
      <c r="G8" s="41" t="s">
        <v>173</v>
      </c>
    </row>
    <row r="9" spans="1:11" ht="38.25" customHeight="1">
      <c r="A9" s="67" t="s">
        <v>3</v>
      </c>
      <c r="B9" s="67" t="s">
        <v>71</v>
      </c>
      <c r="C9" s="67" t="s">
        <v>72</v>
      </c>
      <c r="D9" s="67"/>
      <c r="E9" s="67"/>
      <c r="F9" s="67"/>
      <c r="G9" s="67"/>
      <c r="H9" s="42"/>
      <c r="I9" s="42"/>
      <c r="J9" s="42"/>
      <c r="K9" s="42"/>
    </row>
    <row r="10" spans="1:11">
      <c r="A10" s="67"/>
      <c r="B10" s="67"/>
      <c r="C10" s="67" t="s">
        <v>73</v>
      </c>
      <c r="D10" s="67" t="s">
        <v>74</v>
      </c>
      <c r="E10" s="67"/>
      <c r="F10" s="67"/>
      <c r="G10" s="67"/>
    </row>
    <row r="11" spans="1:11" ht="91.8" customHeight="1">
      <c r="A11" s="67"/>
      <c r="B11" s="67"/>
      <c r="C11" s="67"/>
      <c r="D11" s="61" t="s">
        <v>75</v>
      </c>
      <c r="E11" s="61" t="s">
        <v>76</v>
      </c>
      <c r="F11" s="61" t="s">
        <v>77</v>
      </c>
      <c r="G11" s="61" t="s">
        <v>78</v>
      </c>
    </row>
    <row r="12" spans="1:11" ht="35.25" customHeight="1">
      <c r="A12" s="67" t="s">
        <v>79</v>
      </c>
      <c r="B12" s="67"/>
      <c r="C12" s="61">
        <f>SUM(C13:C22)</f>
        <v>131677.50174608998</v>
      </c>
      <c r="D12" s="61">
        <f>SUM(D13:D22)</f>
        <v>78869.281133430006</v>
      </c>
      <c r="E12" s="61">
        <f>SUM(E13:E22)</f>
        <v>10387.52873677</v>
      </c>
      <c r="F12" s="61">
        <f>SUM(F13:F22)</f>
        <v>42420.691875889999</v>
      </c>
      <c r="G12" s="61">
        <f>SUM(G13:G22)</f>
        <v>0</v>
      </c>
    </row>
    <row r="13" spans="1:11" ht="41.4" customHeight="1">
      <c r="A13" s="43">
        <v>1</v>
      </c>
      <c r="B13" s="44" t="s">
        <v>81</v>
      </c>
      <c r="C13" s="61">
        <f t="shared" ref="C13:C20" si="0">SUM(D13:F13)</f>
        <v>10766.14948355</v>
      </c>
      <c r="D13" s="43">
        <v>8168.5414407099997</v>
      </c>
      <c r="E13" s="43">
        <v>1910.015723</v>
      </c>
      <c r="F13" s="43">
        <v>687.59231983999996</v>
      </c>
      <c r="G13" s="43" t="s">
        <v>80</v>
      </c>
    </row>
    <row r="14" spans="1:11" ht="38.25" customHeight="1">
      <c r="A14" s="43">
        <v>2</v>
      </c>
      <c r="B14" s="44" t="s">
        <v>82</v>
      </c>
      <c r="C14" s="61">
        <f t="shared" si="0"/>
        <v>2258.6719586699996</v>
      </c>
      <c r="D14" s="43">
        <v>1512.5393979999999</v>
      </c>
      <c r="E14" s="43">
        <v>352.76616200000001</v>
      </c>
      <c r="F14" s="43">
        <v>393.36639867000002</v>
      </c>
      <c r="G14" s="43" t="s">
        <v>80</v>
      </c>
    </row>
    <row r="15" spans="1:11" ht="41.25" customHeight="1">
      <c r="A15" s="43">
        <v>3</v>
      </c>
      <c r="B15" s="44" t="s">
        <v>83</v>
      </c>
      <c r="C15" s="61">
        <f t="shared" si="0"/>
        <v>1365.8340166</v>
      </c>
      <c r="D15" s="43">
        <v>900.96722799999998</v>
      </c>
      <c r="E15" s="43">
        <v>226.177549</v>
      </c>
      <c r="F15" s="43">
        <v>238.68923960000001</v>
      </c>
      <c r="G15" s="43" t="s">
        <v>80</v>
      </c>
    </row>
    <row r="16" spans="1:11" ht="27.75" customHeight="1">
      <c r="A16" s="43">
        <v>4</v>
      </c>
      <c r="B16" s="44" t="s">
        <v>174</v>
      </c>
      <c r="C16" s="61">
        <f t="shared" si="0"/>
        <v>8457.0314797699994</v>
      </c>
      <c r="D16" s="43">
        <v>7825.9396479999996</v>
      </c>
      <c r="E16" s="43">
        <v>9.45967877</v>
      </c>
      <c r="F16" s="43">
        <v>621.63215300000002</v>
      </c>
      <c r="G16" s="43" t="s">
        <v>80</v>
      </c>
    </row>
    <row r="17" spans="1:7" ht="27.75" customHeight="1">
      <c r="A17" s="43">
        <v>5</v>
      </c>
      <c r="B17" s="44" t="s">
        <v>87</v>
      </c>
      <c r="C17" s="61">
        <f t="shared" si="0"/>
        <v>28648.730310200001</v>
      </c>
      <c r="D17" s="43">
        <v>20709.235220999999</v>
      </c>
      <c r="E17" s="43">
        <v>5082.4695389999997</v>
      </c>
      <c r="F17" s="43">
        <v>2857.0255502</v>
      </c>
      <c r="G17" s="43" t="s">
        <v>80</v>
      </c>
    </row>
    <row r="18" spans="1:7" ht="29.25" customHeight="1">
      <c r="A18" s="43">
        <v>6</v>
      </c>
      <c r="B18" s="44" t="s">
        <v>84</v>
      </c>
      <c r="C18" s="61">
        <f t="shared" si="0"/>
        <v>63301.297268720009</v>
      </c>
      <c r="D18" s="43">
        <v>38353.363121720002</v>
      </c>
      <c r="E18" s="43">
        <v>2478.3866549999998</v>
      </c>
      <c r="F18" s="43">
        <v>22469.547492000002</v>
      </c>
      <c r="G18" s="43" t="s">
        <v>80</v>
      </c>
    </row>
    <row r="19" spans="1:7" ht="36" customHeight="1">
      <c r="A19" s="43">
        <v>7</v>
      </c>
      <c r="B19" s="44" t="s">
        <v>175</v>
      </c>
      <c r="C19" s="61">
        <f t="shared" si="0"/>
        <v>1932.1163165799999</v>
      </c>
      <c r="D19" s="43">
        <v>1398.695076</v>
      </c>
      <c r="E19" s="43">
        <v>328.25342999999998</v>
      </c>
      <c r="F19" s="43">
        <v>205.16781058000001</v>
      </c>
      <c r="G19" s="43" t="s">
        <v>80</v>
      </c>
    </row>
    <row r="20" spans="1:7" ht="69.599999999999994" customHeight="1">
      <c r="A20" s="43">
        <v>8</v>
      </c>
      <c r="B20" s="44" t="s">
        <v>233</v>
      </c>
      <c r="C20" s="66">
        <f t="shared" si="0"/>
        <v>5292.2815799999998</v>
      </c>
      <c r="D20" s="43"/>
      <c r="E20" s="43"/>
      <c r="F20" s="43">
        <v>5292.2815799999998</v>
      </c>
      <c r="G20" s="43" t="s">
        <v>80</v>
      </c>
    </row>
    <row r="21" spans="1:7" ht="99.6" customHeight="1">
      <c r="A21" s="43">
        <v>9</v>
      </c>
      <c r="B21" s="44" t="s">
        <v>85</v>
      </c>
      <c r="C21" s="61">
        <f t="shared" ref="C21:C22" si="1">SUM(D21:F21)</f>
        <v>9473.9012619999994</v>
      </c>
      <c r="D21" s="43"/>
      <c r="E21" s="43"/>
      <c r="F21" s="43">
        <v>9473.9012619999994</v>
      </c>
      <c r="G21" s="43" t="s">
        <v>80</v>
      </c>
    </row>
    <row r="22" spans="1:7" ht="60.75" customHeight="1">
      <c r="A22" s="43">
        <v>10</v>
      </c>
      <c r="B22" s="44" t="s">
        <v>86</v>
      </c>
      <c r="C22" s="61">
        <f t="shared" si="1"/>
        <v>181.48806999999999</v>
      </c>
      <c r="D22" s="43"/>
      <c r="E22" s="43"/>
      <c r="F22" s="43">
        <v>181.48806999999999</v>
      </c>
      <c r="G22" s="43" t="s">
        <v>80</v>
      </c>
    </row>
    <row r="45" spans="5:5">
      <c r="E45" s="45"/>
    </row>
    <row r="46" spans="5:5">
      <c r="E46" s="45"/>
    </row>
    <row r="47" spans="5:5">
      <c r="E47" s="45"/>
    </row>
    <row r="49" spans="5:5">
      <c r="E49" s="45"/>
    </row>
    <row r="51" spans="5:5">
      <c r="E51" s="45"/>
    </row>
    <row r="52" spans="5:5">
      <c r="E52" s="45"/>
    </row>
    <row r="54" spans="5:5">
      <c r="E54" s="45"/>
    </row>
    <row r="56" spans="5:5">
      <c r="E56" s="46"/>
    </row>
  </sheetData>
  <mergeCells count="12">
    <mergeCell ref="A12:B12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ageMargins left="0.7" right="0.7" top="0.75" bottom="0.75" header="0.3" footer="0.3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C48C-0D30-4CF8-A834-90C965ACB2CB}">
  <sheetPr>
    <tabColor rgb="FF00B0F0"/>
  </sheetPr>
  <dimension ref="A1:J20"/>
  <sheetViews>
    <sheetView tabSelected="1" workbookViewId="0">
      <selection activeCell="H27" sqref="H27"/>
    </sheetView>
  </sheetViews>
  <sheetFormatPr defaultColWidth="9.109375" defaultRowHeight="15" customHeight="1"/>
  <cols>
    <col min="1" max="1" width="27.44140625" style="176" bestFit="1" customWidth="1"/>
    <col min="2" max="4" width="9.109375" style="176"/>
    <col min="5" max="5" width="45.6640625" style="176" bestFit="1" customWidth="1"/>
    <col min="6" max="6" width="15.44140625" style="176" customWidth="1"/>
    <col min="7" max="7" width="16.44140625" style="176" bestFit="1" customWidth="1"/>
    <col min="8" max="8" width="16" style="176" bestFit="1" customWidth="1"/>
    <col min="9" max="9" width="12.44140625" style="176" bestFit="1" customWidth="1"/>
    <col min="10" max="10" width="13.6640625" style="176" customWidth="1"/>
    <col min="11" max="16384" width="9.109375" style="176"/>
  </cols>
  <sheetData>
    <row r="1" spans="1:10" ht="13.8">
      <c r="C1" s="177"/>
      <c r="E1" s="178" t="s">
        <v>1209</v>
      </c>
      <c r="F1" s="178"/>
      <c r="G1" s="178"/>
      <c r="H1" s="178"/>
    </row>
    <row r="2" spans="1:10" ht="13.8">
      <c r="C2" s="177"/>
      <c r="E2" s="179"/>
      <c r="F2" s="179"/>
      <c r="G2" s="179"/>
      <c r="H2" s="179"/>
    </row>
    <row r="3" spans="1:10" ht="13.8">
      <c r="A3" s="180" t="s">
        <v>1210</v>
      </c>
      <c r="B3" s="180"/>
      <c r="C3" s="180"/>
      <c r="D3" s="180"/>
      <c r="E3" s="180"/>
      <c r="F3" s="180"/>
      <c r="G3" s="180"/>
      <c r="H3" s="180"/>
    </row>
    <row r="4" spans="1:10" ht="13.8">
      <c r="A4" s="181"/>
      <c r="B4" s="181"/>
      <c r="C4" s="181"/>
      <c r="D4" s="181"/>
      <c r="E4" s="181"/>
      <c r="F4" s="181"/>
      <c r="G4" s="181"/>
      <c r="H4" s="181"/>
    </row>
    <row r="5" spans="1:10" ht="13.8">
      <c r="A5" s="182"/>
      <c r="B5" s="182"/>
      <c r="C5" s="182"/>
      <c r="D5" s="182"/>
      <c r="E5" s="181" t="s">
        <v>1211</v>
      </c>
      <c r="F5" s="182"/>
      <c r="G5" s="182"/>
      <c r="H5" s="182"/>
    </row>
    <row r="6" spans="1:10" ht="13.8">
      <c r="A6" s="181"/>
      <c r="B6" s="181"/>
      <c r="C6" s="181"/>
      <c r="D6" s="181"/>
      <c r="E6" s="181"/>
      <c r="F6" s="181"/>
      <c r="G6" s="181"/>
      <c r="H6" s="181"/>
    </row>
    <row r="7" spans="1:10" ht="13.8">
      <c r="B7" s="182"/>
      <c r="C7" s="182"/>
      <c r="D7" s="182"/>
      <c r="E7" s="181" t="s">
        <v>1212</v>
      </c>
      <c r="F7" s="182"/>
      <c r="G7" s="182"/>
      <c r="H7" s="182"/>
    </row>
    <row r="9" spans="1:10" ht="13.8">
      <c r="A9" s="182" t="s">
        <v>1213</v>
      </c>
      <c r="B9" s="183"/>
      <c r="C9" s="183"/>
      <c r="D9" s="183"/>
      <c r="E9" s="184" t="s">
        <v>0</v>
      </c>
      <c r="F9" s="185"/>
      <c r="G9" s="185"/>
      <c r="H9" s="183"/>
    </row>
    <row r="10" spans="1:10" ht="13.8">
      <c r="A10" s="183" t="s">
        <v>506</v>
      </c>
      <c r="B10" s="183"/>
      <c r="C10" s="183"/>
      <c r="D10" s="183"/>
      <c r="E10" s="177" t="s">
        <v>507</v>
      </c>
      <c r="F10" s="183"/>
      <c r="G10" s="183"/>
      <c r="H10" s="183"/>
    </row>
    <row r="11" spans="1:10" ht="13.8">
      <c r="A11" s="183" t="s">
        <v>512</v>
      </c>
      <c r="B11" s="183"/>
      <c r="C11" s="183"/>
      <c r="D11" s="183"/>
      <c r="E11" s="186">
        <v>2025</v>
      </c>
      <c r="F11" s="183"/>
      <c r="G11" s="183"/>
      <c r="H11" s="183"/>
    </row>
    <row r="12" spans="1:10" ht="13.8">
      <c r="A12" s="183" t="s">
        <v>1214</v>
      </c>
      <c r="B12" s="183"/>
      <c r="C12" s="183"/>
      <c r="D12" s="183"/>
      <c r="E12" s="183"/>
      <c r="F12" s="183"/>
      <c r="G12" s="183"/>
      <c r="H12" s="183"/>
    </row>
    <row r="14" spans="1:10" ht="92.4">
      <c r="A14" s="187" t="s">
        <v>1215</v>
      </c>
      <c r="B14" s="188"/>
      <c r="C14" s="188"/>
      <c r="D14" s="188"/>
      <c r="E14" s="188"/>
      <c r="F14" s="189"/>
      <c r="G14" s="190" t="s">
        <v>1216</v>
      </c>
      <c r="H14" s="191" t="s">
        <v>1217</v>
      </c>
      <c r="I14" s="191" t="s">
        <v>1218</v>
      </c>
      <c r="J14" s="191" t="s">
        <v>1219</v>
      </c>
    </row>
    <row r="15" spans="1:10" ht="30" customHeight="1">
      <c r="A15" s="192" t="s">
        <v>1220</v>
      </c>
      <c r="B15" s="193"/>
      <c r="C15" s="193"/>
      <c r="D15" s="193"/>
      <c r="E15" s="193"/>
      <c r="F15" s="194"/>
      <c r="G15" s="195">
        <v>11998.04</v>
      </c>
      <c r="H15" s="196">
        <v>0</v>
      </c>
      <c r="I15" s="197">
        <v>0</v>
      </c>
      <c r="J15" s="197">
        <v>0</v>
      </c>
    </row>
    <row r="16" spans="1:10" ht="30" customHeight="1">
      <c r="A16" s="192" t="s">
        <v>1221</v>
      </c>
      <c r="B16" s="193"/>
      <c r="C16" s="193"/>
      <c r="D16" s="193"/>
      <c r="E16" s="193"/>
      <c r="F16" s="194"/>
      <c r="G16" s="195">
        <v>0</v>
      </c>
      <c r="H16" s="196">
        <v>0</v>
      </c>
      <c r="I16" s="197">
        <v>0</v>
      </c>
      <c r="J16" s="197">
        <v>0</v>
      </c>
    </row>
    <row r="17" spans="1:10" ht="30" customHeight="1">
      <c r="A17" s="192" t="s">
        <v>1222</v>
      </c>
      <c r="B17" s="193"/>
      <c r="C17" s="193"/>
      <c r="D17" s="193"/>
      <c r="E17" s="193"/>
      <c r="F17" s="194"/>
      <c r="G17" s="195">
        <v>583194786.16999996</v>
      </c>
      <c r="H17" s="196">
        <v>0</v>
      </c>
      <c r="I17" s="197">
        <v>24180228879.860001</v>
      </c>
      <c r="J17" s="197">
        <v>0</v>
      </c>
    </row>
    <row r="18" spans="1:10" ht="30" customHeight="1">
      <c r="A18" s="192" t="s">
        <v>1223</v>
      </c>
      <c r="B18" s="193"/>
      <c r="C18" s="193"/>
      <c r="D18" s="193"/>
      <c r="E18" s="193"/>
      <c r="F18" s="194"/>
      <c r="G18" s="195">
        <v>412625391.86000001</v>
      </c>
      <c r="H18" s="196">
        <v>0</v>
      </c>
      <c r="I18" s="197">
        <v>803801728.55999994</v>
      </c>
      <c r="J18" s="197">
        <v>0</v>
      </c>
    </row>
    <row r="19" spans="1:10" ht="30" customHeight="1">
      <c r="A19" s="192" t="s">
        <v>1224</v>
      </c>
      <c r="B19" s="193"/>
      <c r="C19" s="193"/>
      <c r="D19" s="193"/>
      <c r="E19" s="193"/>
      <c r="F19" s="194"/>
      <c r="G19" s="195">
        <v>3477797189</v>
      </c>
      <c r="H19" s="196">
        <v>0</v>
      </c>
      <c r="I19" s="197">
        <v>0</v>
      </c>
      <c r="J19" s="197">
        <v>0</v>
      </c>
    </row>
    <row r="20" spans="1:10" ht="30" customHeight="1">
      <c r="A20" s="192" t="s">
        <v>1225</v>
      </c>
      <c r="B20" s="193"/>
      <c r="C20" s="193"/>
      <c r="D20" s="193"/>
      <c r="E20" s="193"/>
      <c r="F20" s="194"/>
      <c r="G20" s="195">
        <v>142679442.59999999</v>
      </c>
      <c r="H20" s="196">
        <v>0</v>
      </c>
      <c r="I20" s="197">
        <v>2329571342.6300001</v>
      </c>
      <c r="J20" s="197">
        <v>0</v>
      </c>
    </row>
  </sheetData>
  <mergeCells count="9">
    <mergeCell ref="A18:F18"/>
    <mergeCell ref="A19:F19"/>
    <mergeCell ref="A20:F20"/>
    <mergeCell ref="E1:H1"/>
    <mergeCell ref="A3:H3"/>
    <mergeCell ref="A14:F14"/>
    <mergeCell ref="A15:F15"/>
    <mergeCell ref="A16:F16"/>
    <mergeCell ref="A17:F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9927-3AF1-4D16-A420-FF25F7F4C2F5}">
  <sheetPr>
    <tabColor rgb="FF00B0F0"/>
  </sheetPr>
  <dimension ref="A1:N67"/>
  <sheetViews>
    <sheetView tabSelected="1" workbookViewId="0">
      <selection activeCell="H27" sqref="H27"/>
    </sheetView>
  </sheetViews>
  <sheetFormatPr defaultColWidth="9.109375" defaultRowHeight="13.8"/>
  <cols>
    <col min="1" max="1" width="47.5546875" style="176" customWidth="1"/>
    <col min="2" max="4" width="7.109375" style="176" customWidth="1"/>
    <col min="5" max="5" width="15.5546875" style="176" customWidth="1"/>
    <col min="6" max="14" width="13" style="176" customWidth="1"/>
    <col min="15" max="16384" width="9.109375" style="176"/>
  </cols>
  <sheetData>
    <row r="1" spans="1:14">
      <c r="A1" s="198" t="s">
        <v>1226</v>
      </c>
      <c r="B1" s="198"/>
      <c r="C1" s="198"/>
      <c r="D1" s="198"/>
      <c r="E1" s="198"/>
    </row>
    <row r="2" spans="1:14">
      <c r="A2" s="198" t="s">
        <v>1227</v>
      </c>
      <c r="B2" s="198"/>
      <c r="C2" s="198"/>
      <c r="D2" s="198"/>
      <c r="E2" s="198"/>
    </row>
    <row r="4" spans="1:14" ht="45" customHeight="1">
      <c r="A4" s="199" t="s">
        <v>1228</v>
      </c>
      <c r="B4" s="200" t="s">
        <v>1229</v>
      </c>
      <c r="C4" s="200" t="s">
        <v>1230</v>
      </c>
      <c r="D4" s="201" t="s">
        <v>1231</v>
      </c>
      <c r="E4" s="202" t="s">
        <v>1232</v>
      </c>
      <c r="F4" s="203"/>
      <c r="G4" s="203"/>
      <c r="H4" s="203"/>
      <c r="I4" s="203"/>
      <c r="J4" s="203"/>
      <c r="K4" s="203"/>
      <c r="L4" s="203"/>
      <c r="M4" s="203"/>
      <c r="N4" s="203"/>
    </row>
    <row r="5" spans="1:14">
      <c r="A5" s="204"/>
      <c r="B5" s="205"/>
      <c r="C5" s="205"/>
      <c r="D5" s="205"/>
      <c r="E5" s="206" t="s">
        <v>1233</v>
      </c>
      <c r="F5" s="206" t="s">
        <v>1234</v>
      </c>
      <c r="G5" s="206" t="s">
        <v>1235</v>
      </c>
      <c r="H5" s="206" t="s">
        <v>1235</v>
      </c>
      <c r="I5" s="206" t="s">
        <v>1235</v>
      </c>
      <c r="J5" s="206" t="s">
        <v>1235</v>
      </c>
      <c r="K5" s="206" t="s">
        <v>1236</v>
      </c>
      <c r="L5" s="206" t="s">
        <v>1237</v>
      </c>
      <c r="M5" s="206" t="s">
        <v>1238</v>
      </c>
      <c r="N5" s="206" t="s">
        <v>1238</v>
      </c>
    </row>
    <row r="6" spans="1:14">
      <c r="A6" s="207" t="s">
        <v>1239</v>
      </c>
      <c r="B6" s="208" t="s">
        <v>1240</v>
      </c>
      <c r="C6" s="208" t="s">
        <v>1240</v>
      </c>
      <c r="D6" s="209" t="s">
        <v>518</v>
      </c>
      <c r="E6" s="210">
        <v>0</v>
      </c>
      <c r="F6" s="210">
        <v>0</v>
      </c>
      <c r="G6" s="210">
        <v>816687332.48000002</v>
      </c>
      <c r="H6" s="210">
        <v>49357708.009999998</v>
      </c>
      <c r="I6" s="210">
        <v>0</v>
      </c>
      <c r="J6" s="210">
        <v>23576023265.790001</v>
      </c>
      <c r="K6" s="210">
        <v>0</v>
      </c>
      <c r="L6" s="210">
        <v>0</v>
      </c>
      <c r="M6" s="210">
        <v>0</v>
      </c>
      <c r="N6" s="210">
        <v>1991494125.0599999</v>
      </c>
    </row>
    <row r="7" spans="1:14">
      <c r="A7" s="207" t="s">
        <v>1241</v>
      </c>
      <c r="B7" s="208" t="s">
        <v>1240</v>
      </c>
      <c r="C7" s="208" t="s">
        <v>1240</v>
      </c>
      <c r="D7" s="209" t="s">
        <v>518</v>
      </c>
      <c r="E7" s="210">
        <v>0</v>
      </c>
      <c r="F7" s="210">
        <v>0</v>
      </c>
      <c r="G7" s="210">
        <v>653349865.48000002</v>
      </c>
      <c r="H7" s="210">
        <v>39486166.009999998</v>
      </c>
      <c r="I7" s="210">
        <v>0</v>
      </c>
      <c r="J7" s="210">
        <v>13448218322.040001</v>
      </c>
      <c r="K7" s="210">
        <v>0</v>
      </c>
      <c r="L7" s="210">
        <v>0</v>
      </c>
      <c r="M7" s="210">
        <v>0</v>
      </c>
      <c r="N7" s="210">
        <v>404361477.27999997</v>
      </c>
    </row>
    <row r="8" spans="1:14">
      <c r="A8" s="207" t="s">
        <v>1242</v>
      </c>
      <c r="B8" s="208" t="s">
        <v>1243</v>
      </c>
      <c r="C8" s="208" t="s">
        <v>1244</v>
      </c>
      <c r="D8" s="209" t="s">
        <v>518</v>
      </c>
      <c r="E8" s="210">
        <v>0</v>
      </c>
      <c r="F8" s="210">
        <v>0</v>
      </c>
      <c r="G8" s="210">
        <v>653349865.48000002</v>
      </c>
      <c r="H8" s="210">
        <v>39486166.009999998</v>
      </c>
      <c r="I8" s="210">
        <v>0</v>
      </c>
      <c r="J8" s="210">
        <v>13448218322.040001</v>
      </c>
      <c r="K8" s="210">
        <v>0</v>
      </c>
      <c r="L8" s="210">
        <v>0</v>
      </c>
      <c r="M8" s="210">
        <v>0</v>
      </c>
      <c r="N8" s="210">
        <v>404361477.27999997</v>
      </c>
    </row>
    <row r="9" spans="1:14">
      <c r="A9" s="207" t="s">
        <v>1245</v>
      </c>
      <c r="B9" s="208" t="s">
        <v>1243</v>
      </c>
      <c r="C9" s="208" t="s">
        <v>522</v>
      </c>
      <c r="D9" s="209" t="s">
        <v>518</v>
      </c>
      <c r="E9" s="210">
        <v>0</v>
      </c>
      <c r="F9" s="210">
        <v>0</v>
      </c>
      <c r="G9" s="210">
        <v>653349865.48000002</v>
      </c>
      <c r="H9" s="210">
        <v>39486166.009999998</v>
      </c>
      <c r="I9" s="210">
        <v>0</v>
      </c>
      <c r="J9" s="210">
        <v>13448218322.040001</v>
      </c>
      <c r="K9" s="210">
        <v>0</v>
      </c>
      <c r="L9" s="210">
        <v>0</v>
      </c>
      <c r="M9" s="210">
        <v>0</v>
      </c>
      <c r="N9" s="210">
        <v>404361477.27999997</v>
      </c>
    </row>
    <row r="10" spans="1:14">
      <c r="A10" s="211" t="s">
        <v>1246</v>
      </c>
      <c r="B10" s="212" t="s">
        <v>1243</v>
      </c>
      <c r="C10" s="212" t="s">
        <v>522</v>
      </c>
      <c r="D10" s="213" t="s">
        <v>763</v>
      </c>
      <c r="E10" s="214">
        <v>0</v>
      </c>
      <c r="F10" s="214">
        <v>0</v>
      </c>
      <c r="G10" s="214">
        <v>653349865.48000002</v>
      </c>
      <c r="H10" s="214">
        <v>39486166.009999998</v>
      </c>
      <c r="I10" s="214">
        <v>0</v>
      </c>
      <c r="J10" s="214">
        <v>13448218322.040001</v>
      </c>
      <c r="K10" s="214">
        <v>0</v>
      </c>
      <c r="L10" s="214">
        <v>0</v>
      </c>
      <c r="M10" s="214">
        <v>0</v>
      </c>
      <c r="N10" s="214">
        <v>404361477.27999997</v>
      </c>
    </row>
    <row r="11" spans="1:14">
      <c r="A11" s="207" t="s">
        <v>1247</v>
      </c>
      <c r="B11" s="208" t="s">
        <v>1240</v>
      </c>
      <c r="C11" s="208" t="s">
        <v>1240</v>
      </c>
      <c r="D11" s="209" t="s">
        <v>518</v>
      </c>
      <c r="E11" s="210">
        <v>0</v>
      </c>
      <c r="F11" s="210">
        <v>0</v>
      </c>
      <c r="G11" s="210">
        <v>163337467</v>
      </c>
      <c r="H11" s="210">
        <v>9871542</v>
      </c>
      <c r="I11" s="210">
        <v>0</v>
      </c>
      <c r="J11" s="210">
        <v>3334458695</v>
      </c>
      <c r="K11" s="210">
        <v>0</v>
      </c>
      <c r="L11" s="210">
        <v>0</v>
      </c>
      <c r="M11" s="210">
        <v>0</v>
      </c>
      <c r="N11" s="210">
        <v>90571688</v>
      </c>
    </row>
    <row r="12" spans="1:14">
      <c r="A12" s="207" t="s">
        <v>1248</v>
      </c>
      <c r="B12" s="208" t="s">
        <v>1243</v>
      </c>
      <c r="C12" s="208" t="s">
        <v>603</v>
      </c>
      <c r="D12" s="209" t="s">
        <v>518</v>
      </c>
      <c r="E12" s="210">
        <v>0</v>
      </c>
      <c r="F12" s="210">
        <v>0</v>
      </c>
      <c r="G12" s="210">
        <v>163337467</v>
      </c>
      <c r="H12" s="210">
        <v>9871542</v>
      </c>
      <c r="I12" s="210">
        <v>0</v>
      </c>
      <c r="J12" s="210">
        <v>3334458695</v>
      </c>
      <c r="K12" s="210">
        <v>0</v>
      </c>
      <c r="L12" s="210">
        <v>0</v>
      </c>
      <c r="M12" s="210">
        <v>0</v>
      </c>
      <c r="N12" s="210">
        <v>90571688</v>
      </c>
    </row>
    <row r="13" spans="1:14">
      <c r="A13" s="207" t="s">
        <v>1249</v>
      </c>
      <c r="B13" s="208" t="s">
        <v>1243</v>
      </c>
      <c r="C13" s="208" t="s">
        <v>605</v>
      </c>
      <c r="D13" s="209" t="s">
        <v>518</v>
      </c>
      <c r="E13" s="210">
        <v>0</v>
      </c>
      <c r="F13" s="210">
        <v>0</v>
      </c>
      <c r="G13" s="210">
        <v>163337467</v>
      </c>
      <c r="H13" s="210">
        <v>9871542</v>
      </c>
      <c r="I13" s="210">
        <v>0</v>
      </c>
      <c r="J13" s="210">
        <v>3334458695</v>
      </c>
      <c r="K13" s="210">
        <v>0</v>
      </c>
      <c r="L13" s="210">
        <v>0</v>
      </c>
      <c r="M13" s="210">
        <v>0</v>
      </c>
      <c r="N13" s="210">
        <v>90571688</v>
      </c>
    </row>
    <row r="14" spans="1:14">
      <c r="A14" s="211" t="s">
        <v>1250</v>
      </c>
      <c r="B14" s="212" t="s">
        <v>1243</v>
      </c>
      <c r="C14" s="212" t="s">
        <v>605</v>
      </c>
      <c r="D14" s="213" t="s">
        <v>763</v>
      </c>
      <c r="E14" s="214">
        <v>0</v>
      </c>
      <c r="F14" s="214">
        <v>0</v>
      </c>
      <c r="G14" s="214">
        <v>163337467</v>
      </c>
      <c r="H14" s="214">
        <v>9871542</v>
      </c>
      <c r="I14" s="214">
        <v>0</v>
      </c>
      <c r="J14" s="214">
        <v>3334458695</v>
      </c>
      <c r="K14" s="214">
        <v>0</v>
      </c>
      <c r="L14" s="214">
        <v>0</v>
      </c>
      <c r="M14" s="214">
        <v>0</v>
      </c>
      <c r="N14" s="214">
        <v>90571688</v>
      </c>
    </row>
    <row r="15" spans="1:14">
      <c r="A15" s="207" t="s">
        <v>1251</v>
      </c>
      <c r="B15" s="208" t="s">
        <v>1240</v>
      </c>
      <c r="C15" s="208" t="s">
        <v>1240</v>
      </c>
      <c r="D15" s="209" t="s">
        <v>518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6793346248.75</v>
      </c>
      <c r="K15" s="210">
        <v>0</v>
      </c>
      <c r="L15" s="210">
        <v>0</v>
      </c>
      <c r="M15" s="210">
        <v>0</v>
      </c>
      <c r="N15" s="210">
        <v>1496560959.78</v>
      </c>
    </row>
    <row r="16" spans="1:14">
      <c r="A16" s="207" t="s">
        <v>1252</v>
      </c>
      <c r="B16" s="208" t="s">
        <v>1253</v>
      </c>
      <c r="C16" s="208" t="s">
        <v>1240</v>
      </c>
      <c r="D16" s="209" t="s">
        <v>518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2637070217.3200002</v>
      </c>
      <c r="K16" s="210">
        <v>0</v>
      </c>
      <c r="L16" s="210">
        <v>0</v>
      </c>
      <c r="M16" s="210">
        <v>0</v>
      </c>
      <c r="N16" s="210">
        <v>33856000</v>
      </c>
    </row>
    <row r="17" spans="1:14">
      <c r="A17" s="207" t="s">
        <v>1254</v>
      </c>
      <c r="B17" s="208" t="s">
        <v>1253</v>
      </c>
      <c r="C17" s="208" t="s">
        <v>1244</v>
      </c>
      <c r="D17" s="209" t="s">
        <v>518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1172598815</v>
      </c>
      <c r="K17" s="210">
        <v>0</v>
      </c>
      <c r="L17" s="210">
        <v>0</v>
      </c>
      <c r="M17" s="210">
        <v>0</v>
      </c>
      <c r="N17" s="210">
        <v>0</v>
      </c>
    </row>
    <row r="18" spans="1:14">
      <c r="A18" s="211" t="s">
        <v>1255</v>
      </c>
      <c r="B18" s="212" t="s">
        <v>1253</v>
      </c>
      <c r="C18" s="212" t="s">
        <v>522</v>
      </c>
      <c r="D18" s="213" t="s">
        <v>518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320512728</v>
      </c>
      <c r="K18" s="214">
        <v>0</v>
      </c>
      <c r="L18" s="214">
        <v>0</v>
      </c>
      <c r="M18" s="214">
        <v>0</v>
      </c>
      <c r="N18" s="214">
        <v>0</v>
      </c>
    </row>
    <row r="19" spans="1:14">
      <c r="A19" s="211" t="s">
        <v>1256</v>
      </c>
      <c r="B19" s="212" t="s">
        <v>1253</v>
      </c>
      <c r="C19" s="212" t="s">
        <v>565</v>
      </c>
      <c r="D19" s="213" t="s">
        <v>518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852086087</v>
      </c>
      <c r="K19" s="214">
        <v>0</v>
      </c>
      <c r="L19" s="214">
        <v>0</v>
      </c>
      <c r="M19" s="214">
        <v>0</v>
      </c>
      <c r="N19" s="214">
        <v>0</v>
      </c>
    </row>
    <row r="20" spans="1:14">
      <c r="A20" s="207" t="s">
        <v>1257</v>
      </c>
      <c r="B20" s="208" t="s">
        <v>1253</v>
      </c>
      <c r="C20" s="208" t="s">
        <v>603</v>
      </c>
      <c r="D20" s="209" t="s">
        <v>518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30900000</v>
      </c>
      <c r="K20" s="210">
        <v>0</v>
      </c>
      <c r="L20" s="210">
        <v>0</v>
      </c>
      <c r="M20" s="210">
        <v>0</v>
      </c>
      <c r="N20" s="210">
        <v>0</v>
      </c>
    </row>
    <row r="21" spans="1:14">
      <c r="A21" s="211" t="s">
        <v>1258</v>
      </c>
      <c r="B21" s="212" t="s">
        <v>1253</v>
      </c>
      <c r="C21" s="212" t="s">
        <v>605</v>
      </c>
      <c r="D21" s="213" t="s">
        <v>518</v>
      </c>
      <c r="E21" s="214">
        <v>0</v>
      </c>
      <c r="F21" s="214">
        <v>0</v>
      </c>
      <c r="G21" s="214">
        <v>0</v>
      </c>
      <c r="H21" s="214">
        <v>0</v>
      </c>
      <c r="I21" s="214">
        <v>0</v>
      </c>
      <c r="J21" s="214">
        <v>30900000</v>
      </c>
      <c r="K21" s="214">
        <v>0</v>
      </c>
      <c r="L21" s="214">
        <v>0</v>
      </c>
      <c r="M21" s="214">
        <v>0</v>
      </c>
      <c r="N21" s="214">
        <v>0</v>
      </c>
    </row>
    <row r="22" spans="1:14">
      <c r="A22" s="207" t="s">
        <v>1259</v>
      </c>
      <c r="B22" s="208" t="s">
        <v>1253</v>
      </c>
      <c r="C22" s="208" t="s">
        <v>647</v>
      </c>
      <c r="D22" s="209" t="s">
        <v>518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13383679</v>
      </c>
      <c r="K22" s="210">
        <v>0</v>
      </c>
      <c r="L22" s="210">
        <v>0</v>
      </c>
      <c r="M22" s="210">
        <v>0</v>
      </c>
      <c r="N22" s="210">
        <v>0</v>
      </c>
    </row>
    <row r="23" spans="1:14">
      <c r="A23" s="211" t="s">
        <v>1260</v>
      </c>
      <c r="B23" s="212" t="s">
        <v>1253</v>
      </c>
      <c r="C23" s="212" t="s">
        <v>1261</v>
      </c>
      <c r="D23" s="213" t="s">
        <v>518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13383679</v>
      </c>
      <c r="K23" s="214">
        <v>0</v>
      </c>
      <c r="L23" s="214">
        <v>0</v>
      </c>
      <c r="M23" s="214">
        <v>0</v>
      </c>
      <c r="N23" s="214">
        <v>0</v>
      </c>
    </row>
    <row r="24" spans="1:14">
      <c r="A24" s="207" t="s">
        <v>1262</v>
      </c>
      <c r="B24" s="208" t="s">
        <v>1253</v>
      </c>
      <c r="C24" s="208" t="s">
        <v>657</v>
      </c>
      <c r="D24" s="209" t="s">
        <v>518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205772807.00999999</v>
      </c>
      <c r="K24" s="210">
        <v>0</v>
      </c>
      <c r="L24" s="210">
        <v>0</v>
      </c>
      <c r="M24" s="210">
        <v>0</v>
      </c>
      <c r="N24" s="210">
        <v>0</v>
      </c>
    </row>
    <row r="25" spans="1:14">
      <c r="A25" s="207" t="s">
        <v>1263</v>
      </c>
      <c r="B25" s="208" t="s">
        <v>1253</v>
      </c>
      <c r="C25" s="208" t="s">
        <v>679</v>
      </c>
      <c r="D25" s="209" t="s">
        <v>518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205772807.00999999</v>
      </c>
      <c r="K25" s="210">
        <v>0</v>
      </c>
      <c r="L25" s="210">
        <v>0</v>
      </c>
      <c r="M25" s="210">
        <v>0</v>
      </c>
      <c r="N25" s="210">
        <v>0</v>
      </c>
    </row>
    <row r="26" spans="1:14">
      <c r="A26" s="207" t="s">
        <v>1264</v>
      </c>
      <c r="B26" s="208" t="s">
        <v>1253</v>
      </c>
      <c r="C26" s="208" t="s">
        <v>679</v>
      </c>
      <c r="D26" s="209" t="s">
        <v>763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188421507.00999999</v>
      </c>
      <c r="K26" s="210">
        <v>0</v>
      </c>
      <c r="L26" s="210">
        <v>0</v>
      </c>
      <c r="M26" s="210">
        <v>0</v>
      </c>
      <c r="N26" s="210">
        <v>0</v>
      </c>
    </row>
    <row r="27" spans="1:14">
      <c r="A27" s="211" t="s">
        <v>1265</v>
      </c>
      <c r="B27" s="212" t="s">
        <v>1253</v>
      </c>
      <c r="C27" s="212" t="s">
        <v>679</v>
      </c>
      <c r="D27" s="213" t="s">
        <v>1266</v>
      </c>
      <c r="E27" s="214">
        <v>0</v>
      </c>
      <c r="F27" s="214">
        <v>0</v>
      </c>
      <c r="G27" s="214">
        <v>0</v>
      </c>
      <c r="H27" s="214">
        <v>0</v>
      </c>
      <c r="I27" s="214">
        <v>0</v>
      </c>
      <c r="J27" s="214">
        <v>54722851.009999998</v>
      </c>
      <c r="K27" s="214">
        <v>0</v>
      </c>
      <c r="L27" s="214">
        <v>0</v>
      </c>
      <c r="M27" s="214">
        <v>0</v>
      </c>
      <c r="N27" s="214">
        <v>0</v>
      </c>
    </row>
    <row r="28" spans="1:14">
      <c r="A28" s="211" t="s">
        <v>1267</v>
      </c>
      <c r="B28" s="212" t="s">
        <v>1253</v>
      </c>
      <c r="C28" s="212" t="s">
        <v>679</v>
      </c>
      <c r="D28" s="213" t="s">
        <v>1268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0</v>
      </c>
      <c r="K28" s="214">
        <v>0</v>
      </c>
      <c r="L28" s="214">
        <v>0</v>
      </c>
      <c r="M28" s="214">
        <v>0</v>
      </c>
      <c r="N28" s="214">
        <v>0</v>
      </c>
    </row>
    <row r="29" spans="1:14">
      <c r="A29" s="211" t="s">
        <v>1269</v>
      </c>
      <c r="B29" s="212" t="s">
        <v>1253</v>
      </c>
      <c r="C29" s="212" t="s">
        <v>679</v>
      </c>
      <c r="D29" s="213" t="s">
        <v>1270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133698656</v>
      </c>
      <c r="K29" s="214">
        <v>0</v>
      </c>
      <c r="L29" s="214">
        <v>0</v>
      </c>
      <c r="M29" s="214">
        <v>0</v>
      </c>
      <c r="N29" s="214">
        <v>0</v>
      </c>
    </row>
    <row r="30" spans="1:14">
      <c r="A30" s="211" t="s">
        <v>1271</v>
      </c>
      <c r="B30" s="212" t="s">
        <v>1253</v>
      </c>
      <c r="C30" s="212" t="s">
        <v>679</v>
      </c>
      <c r="D30" s="213" t="s">
        <v>1009</v>
      </c>
      <c r="E30" s="214">
        <v>0</v>
      </c>
      <c r="F30" s="214">
        <v>0</v>
      </c>
      <c r="G30" s="214">
        <v>0</v>
      </c>
      <c r="H30" s="214">
        <v>0</v>
      </c>
      <c r="I30" s="214">
        <v>0</v>
      </c>
      <c r="J30" s="214">
        <v>17351300</v>
      </c>
      <c r="K30" s="214">
        <v>0</v>
      </c>
      <c r="L30" s="214">
        <v>0</v>
      </c>
      <c r="M30" s="214">
        <v>0</v>
      </c>
      <c r="N30" s="214">
        <v>0</v>
      </c>
    </row>
    <row r="31" spans="1:14">
      <c r="A31" s="207" t="s">
        <v>1272</v>
      </c>
      <c r="B31" s="208" t="s">
        <v>1253</v>
      </c>
      <c r="C31" s="208" t="s">
        <v>761</v>
      </c>
      <c r="D31" s="209" t="s">
        <v>518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1214414916.3099999</v>
      </c>
      <c r="K31" s="210">
        <v>0</v>
      </c>
      <c r="L31" s="210">
        <v>0</v>
      </c>
      <c r="M31" s="210">
        <v>0</v>
      </c>
      <c r="N31" s="210">
        <v>33856000</v>
      </c>
    </row>
    <row r="32" spans="1:14">
      <c r="A32" s="211" t="s">
        <v>1273</v>
      </c>
      <c r="B32" s="212" t="s">
        <v>1253</v>
      </c>
      <c r="C32" s="212" t="s">
        <v>1274</v>
      </c>
      <c r="D32" s="213" t="s">
        <v>518</v>
      </c>
      <c r="E32" s="214">
        <v>0</v>
      </c>
      <c r="F32" s="214">
        <v>0</v>
      </c>
      <c r="G32" s="214">
        <v>0</v>
      </c>
      <c r="H32" s="214">
        <v>0</v>
      </c>
      <c r="I32" s="214">
        <v>0</v>
      </c>
      <c r="J32" s="214">
        <v>72664125</v>
      </c>
      <c r="K32" s="214">
        <v>0</v>
      </c>
      <c r="L32" s="214">
        <v>0</v>
      </c>
      <c r="M32" s="214">
        <v>0</v>
      </c>
      <c r="N32" s="214">
        <v>32256000</v>
      </c>
    </row>
    <row r="33" spans="1:14">
      <c r="A33" s="207" t="s">
        <v>1275</v>
      </c>
      <c r="B33" s="208" t="s">
        <v>1253</v>
      </c>
      <c r="C33" s="208" t="s">
        <v>1276</v>
      </c>
      <c r="D33" s="209" t="s">
        <v>518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322652960</v>
      </c>
      <c r="K33" s="210">
        <v>0</v>
      </c>
      <c r="L33" s="210">
        <v>0</v>
      </c>
      <c r="M33" s="210">
        <v>0</v>
      </c>
      <c r="N33" s="210">
        <v>1600000</v>
      </c>
    </row>
    <row r="34" spans="1:14">
      <c r="A34" s="211" t="s">
        <v>1277</v>
      </c>
      <c r="B34" s="212" t="s">
        <v>1253</v>
      </c>
      <c r="C34" s="212" t="s">
        <v>1276</v>
      </c>
      <c r="D34" s="213" t="s">
        <v>763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322652960</v>
      </c>
      <c r="K34" s="214">
        <v>0</v>
      </c>
      <c r="L34" s="214">
        <v>0</v>
      </c>
      <c r="M34" s="214">
        <v>0</v>
      </c>
      <c r="N34" s="214">
        <v>1600000</v>
      </c>
    </row>
    <row r="35" spans="1:14">
      <c r="A35" s="207" t="s">
        <v>1278</v>
      </c>
      <c r="B35" s="208" t="s">
        <v>1253</v>
      </c>
      <c r="C35" s="208" t="s">
        <v>1279</v>
      </c>
      <c r="D35" s="209" t="s">
        <v>518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819097831.30999994</v>
      </c>
      <c r="K35" s="210">
        <v>0</v>
      </c>
      <c r="L35" s="210">
        <v>0</v>
      </c>
      <c r="M35" s="210">
        <v>0</v>
      </c>
      <c r="N35" s="210">
        <v>0</v>
      </c>
    </row>
    <row r="36" spans="1:14">
      <c r="A36" s="211" t="s">
        <v>1278</v>
      </c>
      <c r="B36" s="212" t="s">
        <v>1253</v>
      </c>
      <c r="C36" s="212" t="s">
        <v>1279</v>
      </c>
      <c r="D36" s="213" t="s">
        <v>1280</v>
      </c>
      <c r="E36" s="214">
        <v>0</v>
      </c>
      <c r="F36" s="214">
        <v>0</v>
      </c>
      <c r="G36" s="214">
        <v>0</v>
      </c>
      <c r="H36" s="214">
        <v>0</v>
      </c>
      <c r="I36" s="214">
        <v>0</v>
      </c>
      <c r="J36" s="214">
        <v>819097831.30999994</v>
      </c>
      <c r="K36" s="214">
        <v>0</v>
      </c>
      <c r="L36" s="214">
        <v>0</v>
      </c>
      <c r="M36" s="214">
        <v>0</v>
      </c>
      <c r="N36" s="214">
        <v>0</v>
      </c>
    </row>
    <row r="37" spans="1:14">
      <c r="A37" s="207" t="s">
        <v>1281</v>
      </c>
      <c r="B37" s="208" t="s">
        <v>1282</v>
      </c>
      <c r="C37" s="208" t="s">
        <v>1240</v>
      </c>
      <c r="D37" s="209" t="s">
        <v>518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365858400</v>
      </c>
      <c r="K37" s="210">
        <v>0</v>
      </c>
      <c r="L37" s="210">
        <v>0</v>
      </c>
      <c r="M37" s="210">
        <v>0</v>
      </c>
      <c r="N37" s="210">
        <v>0</v>
      </c>
    </row>
    <row r="38" spans="1:14">
      <c r="A38" s="207" t="s">
        <v>1283</v>
      </c>
      <c r="B38" s="208" t="s">
        <v>1282</v>
      </c>
      <c r="C38" s="208" t="s">
        <v>657</v>
      </c>
      <c r="D38" s="209" t="s">
        <v>518</v>
      </c>
      <c r="E38" s="210">
        <v>0</v>
      </c>
      <c r="F38" s="210">
        <v>0</v>
      </c>
      <c r="G38" s="210">
        <v>0</v>
      </c>
      <c r="H38" s="210">
        <v>0</v>
      </c>
      <c r="I38" s="210">
        <v>0</v>
      </c>
      <c r="J38" s="210">
        <v>365858400</v>
      </c>
      <c r="K38" s="210">
        <v>0</v>
      </c>
      <c r="L38" s="210">
        <v>0</v>
      </c>
      <c r="M38" s="210">
        <v>0</v>
      </c>
      <c r="N38" s="210">
        <v>0</v>
      </c>
    </row>
    <row r="39" spans="1:14">
      <c r="A39" s="207" t="s">
        <v>1284</v>
      </c>
      <c r="B39" s="208" t="s">
        <v>1282</v>
      </c>
      <c r="C39" s="208" t="s">
        <v>679</v>
      </c>
      <c r="D39" s="209" t="s">
        <v>518</v>
      </c>
      <c r="E39" s="210">
        <v>0</v>
      </c>
      <c r="F39" s="210">
        <v>0</v>
      </c>
      <c r="G39" s="210">
        <v>0</v>
      </c>
      <c r="H39" s="210">
        <v>0</v>
      </c>
      <c r="I39" s="210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</row>
    <row r="40" spans="1:14">
      <c r="A40" s="211" t="s">
        <v>1285</v>
      </c>
      <c r="B40" s="212" t="s">
        <v>1282</v>
      </c>
      <c r="C40" s="212" t="s">
        <v>679</v>
      </c>
      <c r="D40" s="213" t="s">
        <v>766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0</v>
      </c>
      <c r="M40" s="214">
        <v>0</v>
      </c>
      <c r="N40" s="214">
        <v>0</v>
      </c>
    </row>
    <row r="41" spans="1:14">
      <c r="A41" s="211" t="s">
        <v>1286</v>
      </c>
      <c r="B41" s="212" t="s">
        <v>1282</v>
      </c>
      <c r="C41" s="212" t="s">
        <v>693</v>
      </c>
      <c r="D41" s="213" t="s">
        <v>518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</row>
    <row r="42" spans="1:14">
      <c r="A42" s="207" t="s">
        <v>1287</v>
      </c>
      <c r="B42" s="208" t="s">
        <v>1282</v>
      </c>
      <c r="C42" s="208" t="s">
        <v>1288</v>
      </c>
      <c r="D42" s="209" t="s">
        <v>518</v>
      </c>
      <c r="E42" s="210">
        <v>0</v>
      </c>
      <c r="F42" s="210">
        <v>0</v>
      </c>
      <c r="G42" s="210">
        <v>0</v>
      </c>
      <c r="H42" s="210">
        <v>0</v>
      </c>
      <c r="I42" s="210">
        <v>0</v>
      </c>
      <c r="J42" s="210">
        <v>120074400</v>
      </c>
      <c r="K42" s="210">
        <v>0</v>
      </c>
      <c r="L42" s="210">
        <v>0</v>
      </c>
      <c r="M42" s="210">
        <v>0</v>
      </c>
      <c r="N42" s="210">
        <v>0</v>
      </c>
    </row>
    <row r="43" spans="1:14">
      <c r="A43" s="211" t="s">
        <v>1289</v>
      </c>
      <c r="B43" s="212" t="s">
        <v>1282</v>
      </c>
      <c r="C43" s="212" t="s">
        <v>1288</v>
      </c>
      <c r="D43" s="213" t="s">
        <v>763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</row>
    <row r="44" spans="1:14">
      <c r="A44" s="207" t="s">
        <v>1290</v>
      </c>
      <c r="B44" s="208" t="s">
        <v>1282</v>
      </c>
      <c r="C44" s="208" t="s">
        <v>1288</v>
      </c>
      <c r="D44" s="209" t="s">
        <v>1291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120074400</v>
      </c>
      <c r="K44" s="210">
        <v>0</v>
      </c>
      <c r="L44" s="210">
        <v>0</v>
      </c>
      <c r="M44" s="210">
        <v>0</v>
      </c>
      <c r="N44" s="210">
        <v>0</v>
      </c>
    </row>
    <row r="45" spans="1:14">
      <c r="A45" s="211" t="s">
        <v>1292</v>
      </c>
      <c r="B45" s="212" t="s">
        <v>1282</v>
      </c>
      <c r="C45" s="212" t="s">
        <v>1288</v>
      </c>
      <c r="D45" s="213" t="s">
        <v>1293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120074400</v>
      </c>
      <c r="K45" s="214">
        <v>0</v>
      </c>
      <c r="L45" s="214">
        <v>0</v>
      </c>
      <c r="M45" s="214">
        <v>0</v>
      </c>
      <c r="N45" s="214">
        <v>0</v>
      </c>
    </row>
    <row r="46" spans="1:14" ht="20.399999999999999">
      <c r="A46" s="211" t="s">
        <v>1294</v>
      </c>
      <c r="B46" s="212" t="s">
        <v>1282</v>
      </c>
      <c r="C46" s="212" t="s">
        <v>1288</v>
      </c>
      <c r="D46" s="213" t="s">
        <v>1295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</row>
    <row r="47" spans="1:14">
      <c r="A47" s="211" t="s">
        <v>1296</v>
      </c>
      <c r="B47" s="212" t="s">
        <v>1282</v>
      </c>
      <c r="C47" s="212" t="s">
        <v>1288</v>
      </c>
      <c r="D47" s="213" t="s">
        <v>1280</v>
      </c>
      <c r="E47" s="214">
        <v>0</v>
      </c>
      <c r="F47" s="214">
        <v>0</v>
      </c>
      <c r="G47" s="214">
        <v>0</v>
      </c>
      <c r="H47" s="214">
        <v>0</v>
      </c>
      <c r="I47" s="214">
        <v>0</v>
      </c>
      <c r="J47" s="214">
        <v>0</v>
      </c>
      <c r="K47" s="214">
        <v>0</v>
      </c>
      <c r="L47" s="214">
        <v>0</v>
      </c>
      <c r="M47" s="214">
        <v>0</v>
      </c>
      <c r="N47" s="214">
        <v>0</v>
      </c>
    </row>
    <row r="48" spans="1:14">
      <c r="A48" s="207" t="s">
        <v>1297</v>
      </c>
      <c r="B48" s="208" t="s">
        <v>1282</v>
      </c>
      <c r="C48" s="208" t="s">
        <v>1298</v>
      </c>
      <c r="D48" s="209" t="s">
        <v>518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245784000</v>
      </c>
      <c r="K48" s="210">
        <v>0</v>
      </c>
      <c r="L48" s="210">
        <v>0</v>
      </c>
      <c r="M48" s="210">
        <v>0</v>
      </c>
      <c r="N48" s="210">
        <v>0</v>
      </c>
    </row>
    <row r="49" spans="1:14">
      <c r="A49" s="211" t="s">
        <v>1299</v>
      </c>
      <c r="B49" s="212" t="s">
        <v>1282</v>
      </c>
      <c r="C49" s="212" t="s">
        <v>1298</v>
      </c>
      <c r="D49" s="213" t="s">
        <v>763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245784000</v>
      </c>
      <c r="K49" s="214">
        <v>0</v>
      </c>
      <c r="L49" s="214">
        <v>0</v>
      </c>
      <c r="M49" s="214">
        <v>0</v>
      </c>
      <c r="N49" s="214">
        <v>0</v>
      </c>
    </row>
    <row r="50" spans="1:14">
      <c r="A50" s="211" t="s">
        <v>1300</v>
      </c>
      <c r="B50" s="212" t="s">
        <v>1282</v>
      </c>
      <c r="C50" s="212" t="s">
        <v>1298</v>
      </c>
      <c r="D50" s="213" t="s">
        <v>1291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0</v>
      </c>
      <c r="L50" s="214">
        <v>0</v>
      </c>
      <c r="M50" s="214">
        <v>0</v>
      </c>
      <c r="N50" s="214">
        <v>0</v>
      </c>
    </row>
    <row r="51" spans="1:14">
      <c r="A51" s="207" t="s">
        <v>1301</v>
      </c>
      <c r="B51" s="208" t="s">
        <v>1302</v>
      </c>
      <c r="C51" s="208" t="s">
        <v>1240</v>
      </c>
      <c r="D51" s="209" t="s">
        <v>518</v>
      </c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10">
        <v>0</v>
      </c>
      <c r="K51" s="210">
        <v>0</v>
      </c>
      <c r="L51" s="210">
        <v>0</v>
      </c>
      <c r="M51" s="210">
        <v>0</v>
      </c>
      <c r="N51" s="210">
        <v>0</v>
      </c>
    </row>
    <row r="52" spans="1:14">
      <c r="A52" s="207" t="s">
        <v>1303</v>
      </c>
      <c r="B52" s="208" t="s">
        <v>1302</v>
      </c>
      <c r="C52" s="208" t="s">
        <v>603</v>
      </c>
      <c r="D52" s="209" t="s">
        <v>518</v>
      </c>
      <c r="E52" s="210">
        <v>0</v>
      </c>
      <c r="F52" s="210">
        <v>0</v>
      </c>
      <c r="G52" s="210">
        <v>0</v>
      </c>
      <c r="H52" s="210">
        <v>0</v>
      </c>
      <c r="I52" s="210">
        <v>0</v>
      </c>
      <c r="J52" s="210">
        <v>0</v>
      </c>
      <c r="K52" s="210">
        <v>0</v>
      </c>
      <c r="L52" s="210">
        <v>0</v>
      </c>
      <c r="M52" s="210">
        <v>0</v>
      </c>
      <c r="N52" s="210">
        <v>0</v>
      </c>
    </row>
    <row r="53" spans="1:14">
      <c r="A53" s="207" t="s">
        <v>1304</v>
      </c>
      <c r="B53" s="208" t="s">
        <v>1302</v>
      </c>
      <c r="C53" s="208" t="s">
        <v>605</v>
      </c>
      <c r="D53" s="209" t="s">
        <v>518</v>
      </c>
      <c r="E53" s="210">
        <v>0</v>
      </c>
      <c r="F53" s="210">
        <v>0</v>
      </c>
      <c r="G53" s="210">
        <v>0</v>
      </c>
      <c r="H53" s="210">
        <v>0</v>
      </c>
      <c r="I53" s="210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</row>
    <row r="54" spans="1:14">
      <c r="A54" s="211" t="s">
        <v>1305</v>
      </c>
      <c r="B54" s="212" t="s">
        <v>1302</v>
      </c>
      <c r="C54" s="212" t="s">
        <v>605</v>
      </c>
      <c r="D54" s="213" t="s">
        <v>1169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14">
        <v>0</v>
      </c>
      <c r="L54" s="214">
        <v>0</v>
      </c>
      <c r="M54" s="214">
        <v>0</v>
      </c>
      <c r="N54" s="214">
        <v>0</v>
      </c>
    </row>
    <row r="55" spans="1:14">
      <c r="A55" s="207" t="s">
        <v>1306</v>
      </c>
      <c r="B55" s="208" t="s">
        <v>1307</v>
      </c>
      <c r="C55" s="208" t="s">
        <v>1240</v>
      </c>
      <c r="D55" s="209" t="s">
        <v>518</v>
      </c>
      <c r="E55" s="210">
        <v>0</v>
      </c>
      <c r="F55" s="210">
        <v>0</v>
      </c>
      <c r="G55" s="210">
        <v>0</v>
      </c>
      <c r="H55" s="210">
        <v>0</v>
      </c>
      <c r="I55" s="210">
        <v>0</v>
      </c>
      <c r="J55" s="210">
        <v>3790417631.4299998</v>
      </c>
      <c r="K55" s="210">
        <v>0</v>
      </c>
      <c r="L55" s="210">
        <v>0</v>
      </c>
      <c r="M55" s="210">
        <v>0</v>
      </c>
      <c r="N55" s="210">
        <v>1462704959.78</v>
      </c>
    </row>
    <row r="56" spans="1:14">
      <c r="A56" s="207" t="s">
        <v>1308</v>
      </c>
      <c r="B56" s="208" t="s">
        <v>1307</v>
      </c>
      <c r="C56" s="208" t="s">
        <v>603</v>
      </c>
      <c r="D56" s="209" t="s">
        <v>518</v>
      </c>
      <c r="E56" s="210">
        <v>0</v>
      </c>
      <c r="F56" s="210">
        <v>0</v>
      </c>
      <c r="G56" s="210">
        <v>0</v>
      </c>
      <c r="H56" s="210">
        <v>0</v>
      </c>
      <c r="I56" s="210">
        <v>0</v>
      </c>
      <c r="J56" s="210">
        <v>3790417631.4299998</v>
      </c>
      <c r="K56" s="210">
        <v>0</v>
      </c>
      <c r="L56" s="210">
        <v>0</v>
      </c>
      <c r="M56" s="210">
        <v>0</v>
      </c>
      <c r="N56" s="210">
        <v>1462704959.78</v>
      </c>
    </row>
    <row r="57" spans="1:14">
      <c r="A57" s="207" t="s">
        <v>1309</v>
      </c>
      <c r="B57" s="208" t="s">
        <v>1307</v>
      </c>
      <c r="C57" s="208" t="s">
        <v>605</v>
      </c>
      <c r="D57" s="209" t="s">
        <v>518</v>
      </c>
      <c r="E57" s="210">
        <v>0</v>
      </c>
      <c r="F57" s="210">
        <v>0</v>
      </c>
      <c r="G57" s="210">
        <v>0</v>
      </c>
      <c r="H57" s="210">
        <v>0</v>
      </c>
      <c r="I57" s="210">
        <v>0</v>
      </c>
      <c r="J57" s="210">
        <v>3790417631.4299998</v>
      </c>
      <c r="K57" s="210">
        <v>0</v>
      </c>
      <c r="L57" s="210">
        <v>0</v>
      </c>
      <c r="M57" s="210">
        <v>0</v>
      </c>
      <c r="N57" s="210">
        <v>1462704959.78</v>
      </c>
    </row>
    <row r="58" spans="1:14">
      <c r="A58" s="207" t="s">
        <v>1308</v>
      </c>
      <c r="B58" s="208" t="s">
        <v>1307</v>
      </c>
      <c r="C58" s="208" t="s">
        <v>605</v>
      </c>
      <c r="D58" s="209" t="s">
        <v>763</v>
      </c>
      <c r="E58" s="210">
        <v>0</v>
      </c>
      <c r="F58" s="210">
        <v>0</v>
      </c>
      <c r="G58" s="210">
        <v>0</v>
      </c>
      <c r="H58" s="210">
        <v>0</v>
      </c>
      <c r="I58" s="210">
        <v>0</v>
      </c>
      <c r="J58" s="210">
        <v>3271326332.8000002</v>
      </c>
      <c r="K58" s="210">
        <v>0</v>
      </c>
      <c r="L58" s="210">
        <v>0</v>
      </c>
      <c r="M58" s="210">
        <v>0</v>
      </c>
      <c r="N58" s="210">
        <v>1462704959.78</v>
      </c>
    </row>
    <row r="59" spans="1:14">
      <c r="A59" s="211" t="s">
        <v>1310</v>
      </c>
      <c r="B59" s="212" t="s">
        <v>1307</v>
      </c>
      <c r="C59" s="212" t="s">
        <v>605</v>
      </c>
      <c r="D59" s="213" t="s">
        <v>1268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421416511.80000001</v>
      </c>
      <c r="K59" s="214">
        <v>0</v>
      </c>
      <c r="L59" s="214">
        <v>0</v>
      </c>
      <c r="M59" s="214">
        <v>0</v>
      </c>
      <c r="N59" s="214">
        <v>174084511.44</v>
      </c>
    </row>
    <row r="60" spans="1:14" ht="20.399999999999999">
      <c r="A60" s="211" t="s">
        <v>1311</v>
      </c>
      <c r="B60" s="212" t="s">
        <v>1307</v>
      </c>
      <c r="C60" s="212" t="s">
        <v>605</v>
      </c>
      <c r="D60" s="213" t="s">
        <v>1312</v>
      </c>
      <c r="E60" s="214">
        <v>0</v>
      </c>
      <c r="F60" s="214">
        <v>0</v>
      </c>
      <c r="G60" s="214">
        <v>0</v>
      </c>
      <c r="H60" s="214">
        <v>0</v>
      </c>
      <c r="I60" s="214">
        <v>0</v>
      </c>
      <c r="J60" s="214">
        <v>400000</v>
      </c>
      <c r="K60" s="214">
        <v>0</v>
      </c>
      <c r="L60" s="214">
        <v>0</v>
      </c>
      <c r="M60" s="214">
        <v>0</v>
      </c>
      <c r="N60" s="214">
        <v>0</v>
      </c>
    </row>
    <row r="61" spans="1:14">
      <c r="A61" s="211" t="s">
        <v>1313</v>
      </c>
      <c r="B61" s="212" t="s">
        <v>1307</v>
      </c>
      <c r="C61" s="212" t="s">
        <v>605</v>
      </c>
      <c r="D61" s="213" t="s">
        <v>1314</v>
      </c>
      <c r="E61" s="214">
        <v>0</v>
      </c>
      <c r="F61" s="214">
        <v>0</v>
      </c>
      <c r="G61" s="214">
        <v>0</v>
      </c>
      <c r="H61" s="214">
        <v>0</v>
      </c>
      <c r="I61" s="214">
        <v>0</v>
      </c>
      <c r="J61" s="214">
        <v>2849509821</v>
      </c>
      <c r="K61" s="214">
        <v>0</v>
      </c>
      <c r="L61" s="214">
        <v>0</v>
      </c>
      <c r="M61" s="214">
        <v>0</v>
      </c>
      <c r="N61" s="214">
        <v>1288620448.3399999</v>
      </c>
    </row>
    <row r="62" spans="1:14">
      <c r="A62" s="211" t="s">
        <v>1315</v>
      </c>
      <c r="B62" s="212" t="s">
        <v>1307</v>
      </c>
      <c r="C62" s="212" t="s">
        <v>605</v>
      </c>
      <c r="D62" s="213" t="s">
        <v>766</v>
      </c>
      <c r="E62" s="214">
        <v>0</v>
      </c>
      <c r="F62" s="214">
        <v>0</v>
      </c>
      <c r="G62" s="214">
        <v>0</v>
      </c>
      <c r="H62" s="214">
        <v>0</v>
      </c>
      <c r="I62" s="214">
        <v>0</v>
      </c>
      <c r="J62" s="214">
        <v>519091298.63</v>
      </c>
      <c r="K62" s="214">
        <v>0</v>
      </c>
      <c r="L62" s="214">
        <v>0</v>
      </c>
      <c r="M62" s="214">
        <v>0</v>
      </c>
      <c r="N62" s="214">
        <v>0</v>
      </c>
    </row>
    <row r="63" spans="1:14" ht="22.8">
      <c r="A63" s="215" t="s">
        <v>1316</v>
      </c>
      <c r="B63" s="208" t="s">
        <v>1317</v>
      </c>
      <c r="C63" s="208" t="s">
        <v>1317</v>
      </c>
      <c r="D63" s="209" t="s">
        <v>1317</v>
      </c>
      <c r="E63" s="216">
        <f t="shared" ref="E63:N63" si="0">E64+E65</f>
        <v>11998.04</v>
      </c>
      <c r="F63" s="216">
        <f t="shared" si="0"/>
        <v>0</v>
      </c>
      <c r="G63" s="216">
        <f t="shared" si="0"/>
        <v>816687332.48000002</v>
      </c>
      <c r="H63" s="216">
        <f t="shared" si="0"/>
        <v>49357708.009999998</v>
      </c>
      <c r="I63" s="216">
        <f t="shared" si="0"/>
        <v>0</v>
      </c>
      <c r="J63" s="216">
        <f t="shared" si="0"/>
        <v>23576023265.790001</v>
      </c>
      <c r="K63" s="216">
        <f t="shared" si="0"/>
        <v>0</v>
      </c>
      <c r="L63" s="216">
        <f t="shared" si="0"/>
        <v>0</v>
      </c>
      <c r="M63" s="216">
        <f t="shared" si="0"/>
        <v>0</v>
      </c>
      <c r="N63" s="216">
        <f t="shared" si="0"/>
        <v>1991494125.0599999</v>
      </c>
    </row>
    <row r="64" spans="1:14">
      <c r="A64" s="215" t="s">
        <v>1318</v>
      </c>
      <c r="B64" s="208" t="s">
        <v>1317</v>
      </c>
      <c r="C64" s="208" t="s">
        <v>1317</v>
      </c>
      <c r="D64" s="209" t="s">
        <v>1317</v>
      </c>
      <c r="E64" s="216">
        <v>0</v>
      </c>
      <c r="F64" s="216">
        <v>0</v>
      </c>
      <c r="G64" s="216">
        <v>816687332.48000002</v>
      </c>
      <c r="H64" s="216">
        <v>49357708.009999998</v>
      </c>
      <c r="I64" s="216">
        <v>0</v>
      </c>
      <c r="J64" s="216">
        <v>23576023265.790001</v>
      </c>
      <c r="K64" s="216">
        <v>0</v>
      </c>
      <c r="L64" s="216">
        <v>0</v>
      </c>
      <c r="M64" s="216">
        <v>0</v>
      </c>
      <c r="N64" s="216">
        <v>1991494125.0599999</v>
      </c>
    </row>
    <row r="65" spans="1:14">
      <c r="A65" s="215" t="s">
        <v>1319</v>
      </c>
      <c r="B65" s="208" t="s">
        <v>1317</v>
      </c>
      <c r="C65" s="208" t="s">
        <v>1317</v>
      </c>
      <c r="D65" s="209" t="s">
        <v>1317</v>
      </c>
      <c r="E65" s="216">
        <v>11998.04</v>
      </c>
      <c r="F65" s="216">
        <v>0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16">
        <v>0</v>
      </c>
    </row>
    <row r="66" spans="1:14">
      <c r="A66" s="215" t="s">
        <v>1320</v>
      </c>
      <c r="B66" s="208" t="s">
        <v>1317</v>
      </c>
      <c r="C66" s="208" t="s">
        <v>1317</v>
      </c>
      <c r="D66" s="217" t="s">
        <v>1317</v>
      </c>
      <c r="E66" s="218">
        <v>0</v>
      </c>
      <c r="F66" s="218">
        <v>0</v>
      </c>
      <c r="G66" s="218">
        <v>0</v>
      </c>
      <c r="H66" s="218">
        <v>0</v>
      </c>
      <c r="I66" s="218">
        <v>0</v>
      </c>
      <c r="J66" s="218">
        <v>321355359.75</v>
      </c>
      <c r="K66" s="218">
        <v>1216427120.4200001</v>
      </c>
      <c r="L66" s="218">
        <v>3477797189</v>
      </c>
      <c r="M66" s="218">
        <v>66394.22</v>
      </c>
      <c r="N66" s="218">
        <v>480690265.94999999</v>
      </c>
    </row>
    <row r="67" spans="1:14" ht="22.8">
      <c r="A67" s="215" t="s">
        <v>1321</v>
      </c>
      <c r="B67" s="208" t="s">
        <v>1317</v>
      </c>
      <c r="C67" s="208" t="s">
        <v>1317</v>
      </c>
      <c r="D67" s="217" t="s">
        <v>1317</v>
      </c>
      <c r="E67" s="218">
        <v>0</v>
      </c>
      <c r="F67" s="218">
        <v>0</v>
      </c>
      <c r="G67" s="218">
        <v>0</v>
      </c>
      <c r="H67" s="218">
        <v>0</v>
      </c>
      <c r="I67" s="218">
        <v>0</v>
      </c>
      <c r="J67" s="218">
        <v>0</v>
      </c>
      <c r="K67" s="218">
        <v>0</v>
      </c>
      <c r="L67" s="218">
        <v>0</v>
      </c>
      <c r="M67" s="218">
        <v>0</v>
      </c>
      <c r="N67" s="218">
        <v>0</v>
      </c>
    </row>
  </sheetData>
  <mergeCells count="7">
    <mergeCell ref="A1:E1"/>
    <mergeCell ref="A2:E2"/>
    <mergeCell ref="A4:A5"/>
    <mergeCell ref="B4:B5"/>
    <mergeCell ref="C4:C5"/>
    <mergeCell ref="D4:D5"/>
    <mergeCell ref="E4:N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5889-4CB6-4AB7-8CB6-9C204EDDD7D8}">
  <sheetPr>
    <tabColor rgb="FF00B0F0"/>
  </sheetPr>
  <dimension ref="A1:N67"/>
  <sheetViews>
    <sheetView tabSelected="1" workbookViewId="0">
      <selection activeCell="H27" sqref="H27"/>
    </sheetView>
  </sheetViews>
  <sheetFormatPr defaultColWidth="9.109375" defaultRowHeight="13.8"/>
  <cols>
    <col min="1" max="1" width="47.5546875" style="176" customWidth="1"/>
    <col min="2" max="4" width="7.109375" style="176" customWidth="1"/>
    <col min="5" max="5" width="13" style="176" bestFit="1" customWidth="1"/>
    <col min="6" max="14" width="13" style="176" customWidth="1"/>
    <col min="15" max="16384" width="9.109375" style="176"/>
  </cols>
  <sheetData>
    <row r="1" spans="1:14">
      <c r="A1" s="180" t="s">
        <v>1322</v>
      </c>
      <c r="B1" s="180"/>
      <c r="C1" s="180"/>
      <c r="D1" s="180"/>
      <c r="E1" s="180"/>
    </row>
    <row r="3" spans="1:14" ht="45" customHeight="1">
      <c r="A3" s="199" t="s">
        <v>1228</v>
      </c>
      <c r="B3" s="200" t="s">
        <v>1229</v>
      </c>
      <c r="C3" s="200" t="s">
        <v>1230</v>
      </c>
      <c r="D3" s="201" t="s">
        <v>1231</v>
      </c>
      <c r="E3" s="202" t="s">
        <v>1232</v>
      </c>
      <c r="F3" s="203"/>
      <c r="G3" s="203"/>
      <c r="H3" s="203"/>
      <c r="I3" s="203"/>
      <c r="J3" s="203"/>
      <c r="K3" s="203"/>
      <c r="L3" s="203"/>
      <c r="M3" s="203"/>
      <c r="N3" s="203"/>
    </row>
    <row r="4" spans="1:14">
      <c r="A4" s="204"/>
      <c r="B4" s="205"/>
      <c r="C4" s="205"/>
      <c r="D4" s="205"/>
      <c r="E4" s="206" t="s">
        <v>1233</v>
      </c>
      <c r="F4" s="206" t="s">
        <v>1234</v>
      </c>
      <c r="G4" s="206" t="s">
        <v>1235</v>
      </c>
      <c r="H4" s="206" t="s">
        <v>1235</v>
      </c>
      <c r="I4" s="206" t="s">
        <v>1235</v>
      </c>
      <c r="J4" s="206" t="s">
        <v>1235</v>
      </c>
      <c r="K4" s="206" t="s">
        <v>1236</v>
      </c>
      <c r="L4" s="206" t="s">
        <v>1237</v>
      </c>
      <c r="M4" s="206" t="s">
        <v>1238</v>
      </c>
      <c r="N4" s="206" t="s">
        <v>1238</v>
      </c>
    </row>
    <row r="5" spans="1:14">
      <c r="A5" s="207" t="s">
        <v>1239</v>
      </c>
      <c r="B5" s="208" t="s">
        <v>1240</v>
      </c>
      <c r="C5" s="208" t="s">
        <v>1240</v>
      </c>
      <c r="D5" s="209" t="s">
        <v>518</v>
      </c>
      <c r="E5" s="210">
        <v>0</v>
      </c>
      <c r="F5" s="210">
        <v>0</v>
      </c>
      <c r="G5" s="210">
        <v>959413331.48000002</v>
      </c>
      <c r="H5" s="210">
        <v>49357708.009999998</v>
      </c>
      <c r="I5" s="210">
        <v>0</v>
      </c>
      <c r="J5" s="210">
        <v>25269734266.060001</v>
      </c>
      <c r="K5" s="210">
        <v>0</v>
      </c>
      <c r="L5" s="210">
        <v>0</v>
      </c>
      <c r="M5" s="210">
        <v>0</v>
      </c>
      <c r="N5" s="210">
        <v>2130563438.6700001</v>
      </c>
    </row>
    <row r="6" spans="1:14">
      <c r="A6" s="207" t="s">
        <v>1241</v>
      </c>
      <c r="B6" s="208" t="s">
        <v>1240</v>
      </c>
      <c r="C6" s="208" t="s">
        <v>1240</v>
      </c>
      <c r="D6" s="209" t="s">
        <v>518</v>
      </c>
      <c r="E6" s="210">
        <v>0</v>
      </c>
      <c r="F6" s="210">
        <v>0</v>
      </c>
      <c r="G6" s="210">
        <v>767530665.48000002</v>
      </c>
      <c r="H6" s="210">
        <v>39486166.009999998</v>
      </c>
      <c r="I6" s="210">
        <v>0</v>
      </c>
      <c r="J6" s="210">
        <v>13548538903.24</v>
      </c>
      <c r="K6" s="210">
        <v>0</v>
      </c>
      <c r="L6" s="210">
        <v>0</v>
      </c>
      <c r="M6" s="210">
        <v>0</v>
      </c>
      <c r="N6" s="210">
        <v>404361477.27999997</v>
      </c>
    </row>
    <row r="7" spans="1:14">
      <c r="A7" s="207" t="s">
        <v>1242</v>
      </c>
      <c r="B7" s="208" t="s">
        <v>1243</v>
      </c>
      <c r="C7" s="208" t="s">
        <v>1244</v>
      </c>
      <c r="D7" s="209" t="s">
        <v>518</v>
      </c>
      <c r="E7" s="210">
        <v>0</v>
      </c>
      <c r="F7" s="210">
        <v>0</v>
      </c>
      <c r="G7" s="210">
        <v>767530665.48000002</v>
      </c>
      <c r="H7" s="210">
        <v>39486166.009999998</v>
      </c>
      <c r="I7" s="210">
        <v>0</v>
      </c>
      <c r="J7" s="210">
        <v>13548538903.24</v>
      </c>
      <c r="K7" s="210">
        <v>0</v>
      </c>
      <c r="L7" s="210">
        <v>0</v>
      </c>
      <c r="M7" s="210">
        <v>0</v>
      </c>
      <c r="N7" s="210">
        <v>404361477.27999997</v>
      </c>
    </row>
    <row r="8" spans="1:14">
      <c r="A8" s="207" t="s">
        <v>1245</v>
      </c>
      <c r="B8" s="208" t="s">
        <v>1243</v>
      </c>
      <c r="C8" s="208" t="s">
        <v>522</v>
      </c>
      <c r="D8" s="209" t="s">
        <v>518</v>
      </c>
      <c r="E8" s="210">
        <v>0</v>
      </c>
      <c r="F8" s="210">
        <v>0</v>
      </c>
      <c r="G8" s="210">
        <v>767530665.48000002</v>
      </c>
      <c r="H8" s="210">
        <v>39486166.009999998</v>
      </c>
      <c r="I8" s="210">
        <v>0</v>
      </c>
      <c r="J8" s="210">
        <v>13548538903.24</v>
      </c>
      <c r="K8" s="210">
        <v>0</v>
      </c>
      <c r="L8" s="210">
        <v>0</v>
      </c>
      <c r="M8" s="210">
        <v>0</v>
      </c>
      <c r="N8" s="210">
        <v>404361477.27999997</v>
      </c>
    </row>
    <row r="9" spans="1:14">
      <c r="A9" s="211" t="s">
        <v>1246</v>
      </c>
      <c r="B9" s="212" t="s">
        <v>1243</v>
      </c>
      <c r="C9" s="212" t="s">
        <v>522</v>
      </c>
      <c r="D9" s="213" t="s">
        <v>763</v>
      </c>
      <c r="E9" s="214">
        <v>0</v>
      </c>
      <c r="F9" s="214">
        <v>0</v>
      </c>
      <c r="G9" s="214">
        <v>767530665.48000002</v>
      </c>
      <c r="H9" s="214">
        <v>39486166.009999998</v>
      </c>
      <c r="I9" s="214">
        <v>0</v>
      </c>
      <c r="J9" s="214">
        <v>13548538903.24</v>
      </c>
      <c r="K9" s="214">
        <v>0</v>
      </c>
      <c r="L9" s="214">
        <v>0</v>
      </c>
      <c r="M9" s="214">
        <v>0</v>
      </c>
      <c r="N9" s="214">
        <v>404361477.27999997</v>
      </c>
    </row>
    <row r="10" spans="1:14">
      <c r="A10" s="207" t="s">
        <v>1247</v>
      </c>
      <c r="B10" s="208" t="s">
        <v>1240</v>
      </c>
      <c r="C10" s="208" t="s">
        <v>1240</v>
      </c>
      <c r="D10" s="209" t="s">
        <v>518</v>
      </c>
      <c r="E10" s="210">
        <v>0</v>
      </c>
      <c r="F10" s="210">
        <v>0</v>
      </c>
      <c r="G10" s="210">
        <v>191882666</v>
      </c>
      <c r="H10" s="210">
        <v>9871542</v>
      </c>
      <c r="I10" s="210">
        <v>0</v>
      </c>
      <c r="J10" s="210">
        <v>3371767560</v>
      </c>
      <c r="K10" s="210">
        <v>0</v>
      </c>
      <c r="L10" s="210">
        <v>0</v>
      </c>
      <c r="M10" s="210">
        <v>0</v>
      </c>
      <c r="N10" s="210">
        <v>90571688</v>
      </c>
    </row>
    <row r="11" spans="1:14">
      <c r="A11" s="207" t="s">
        <v>1248</v>
      </c>
      <c r="B11" s="208" t="s">
        <v>1243</v>
      </c>
      <c r="C11" s="208" t="s">
        <v>603</v>
      </c>
      <c r="D11" s="209" t="s">
        <v>518</v>
      </c>
      <c r="E11" s="210">
        <v>0</v>
      </c>
      <c r="F11" s="210">
        <v>0</v>
      </c>
      <c r="G11" s="210">
        <v>191882666</v>
      </c>
      <c r="H11" s="210">
        <v>9871542</v>
      </c>
      <c r="I11" s="210">
        <v>0</v>
      </c>
      <c r="J11" s="210">
        <v>3371767560</v>
      </c>
      <c r="K11" s="210">
        <v>0</v>
      </c>
      <c r="L11" s="210">
        <v>0</v>
      </c>
      <c r="M11" s="210">
        <v>0</v>
      </c>
      <c r="N11" s="210">
        <v>90571688</v>
      </c>
    </row>
    <row r="12" spans="1:14">
      <c r="A12" s="207" t="s">
        <v>1249</v>
      </c>
      <c r="B12" s="208" t="s">
        <v>1243</v>
      </c>
      <c r="C12" s="208" t="s">
        <v>605</v>
      </c>
      <c r="D12" s="209" t="s">
        <v>518</v>
      </c>
      <c r="E12" s="210">
        <v>0</v>
      </c>
      <c r="F12" s="210">
        <v>0</v>
      </c>
      <c r="G12" s="210">
        <v>191882666</v>
      </c>
      <c r="H12" s="210">
        <v>9871542</v>
      </c>
      <c r="I12" s="210">
        <v>0</v>
      </c>
      <c r="J12" s="210">
        <v>3371767560</v>
      </c>
      <c r="K12" s="210">
        <v>0</v>
      </c>
      <c r="L12" s="210">
        <v>0</v>
      </c>
      <c r="M12" s="210">
        <v>0</v>
      </c>
      <c r="N12" s="210">
        <v>90571688</v>
      </c>
    </row>
    <row r="13" spans="1:14">
      <c r="A13" s="211" t="s">
        <v>1250</v>
      </c>
      <c r="B13" s="212" t="s">
        <v>1243</v>
      </c>
      <c r="C13" s="212" t="s">
        <v>605</v>
      </c>
      <c r="D13" s="213" t="s">
        <v>763</v>
      </c>
      <c r="E13" s="214">
        <v>0</v>
      </c>
      <c r="F13" s="214">
        <v>0</v>
      </c>
      <c r="G13" s="214">
        <v>191882666</v>
      </c>
      <c r="H13" s="214">
        <v>9871542</v>
      </c>
      <c r="I13" s="214">
        <v>0</v>
      </c>
      <c r="J13" s="214">
        <v>3371767560</v>
      </c>
      <c r="K13" s="214">
        <v>0</v>
      </c>
      <c r="L13" s="214">
        <v>0</v>
      </c>
      <c r="M13" s="214">
        <v>0</v>
      </c>
      <c r="N13" s="214">
        <v>90571688</v>
      </c>
    </row>
    <row r="14" spans="1:14">
      <c r="A14" s="207" t="s">
        <v>1251</v>
      </c>
      <c r="B14" s="208" t="s">
        <v>1240</v>
      </c>
      <c r="C14" s="208" t="s">
        <v>1240</v>
      </c>
      <c r="D14" s="209" t="s">
        <v>518</v>
      </c>
      <c r="E14" s="210">
        <v>0</v>
      </c>
      <c r="F14" s="210">
        <v>0</v>
      </c>
      <c r="G14" s="210">
        <v>0</v>
      </c>
      <c r="H14" s="210">
        <v>0</v>
      </c>
      <c r="I14" s="210">
        <v>0</v>
      </c>
      <c r="J14" s="210">
        <v>8349427802.8199997</v>
      </c>
      <c r="K14" s="210">
        <v>0</v>
      </c>
      <c r="L14" s="210">
        <v>0</v>
      </c>
      <c r="M14" s="210">
        <v>0</v>
      </c>
      <c r="N14" s="210">
        <v>1635630273.3900001</v>
      </c>
    </row>
    <row r="15" spans="1:14">
      <c r="A15" s="207" t="s">
        <v>1252</v>
      </c>
      <c r="B15" s="208" t="s">
        <v>1253</v>
      </c>
      <c r="C15" s="208" t="s">
        <v>1240</v>
      </c>
      <c r="D15" s="209" t="s">
        <v>518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2928413760.3600001</v>
      </c>
      <c r="K15" s="210">
        <v>0</v>
      </c>
      <c r="L15" s="210">
        <v>0</v>
      </c>
      <c r="M15" s="210">
        <v>0</v>
      </c>
      <c r="N15" s="210">
        <v>2203265.61</v>
      </c>
    </row>
    <row r="16" spans="1:14">
      <c r="A16" s="207" t="s">
        <v>1254</v>
      </c>
      <c r="B16" s="208" t="s">
        <v>1253</v>
      </c>
      <c r="C16" s="208" t="s">
        <v>1244</v>
      </c>
      <c r="D16" s="209" t="s">
        <v>518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1303828964.2</v>
      </c>
      <c r="K16" s="210">
        <v>0</v>
      </c>
      <c r="L16" s="210">
        <v>0</v>
      </c>
      <c r="M16" s="210">
        <v>0</v>
      </c>
      <c r="N16" s="210">
        <v>0</v>
      </c>
    </row>
    <row r="17" spans="1:14">
      <c r="A17" s="211" t="s">
        <v>1255</v>
      </c>
      <c r="B17" s="212" t="s">
        <v>1253</v>
      </c>
      <c r="C17" s="212" t="s">
        <v>522</v>
      </c>
      <c r="D17" s="213" t="s">
        <v>518</v>
      </c>
      <c r="E17" s="214">
        <v>0</v>
      </c>
      <c r="F17" s="214">
        <v>0</v>
      </c>
      <c r="G17" s="214">
        <v>0</v>
      </c>
      <c r="H17" s="214">
        <v>0</v>
      </c>
      <c r="I17" s="214">
        <v>0</v>
      </c>
      <c r="J17" s="214">
        <v>327988854.26999998</v>
      </c>
      <c r="K17" s="214">
        <v>0</v>
      </c>
      <c r="L17" s="214">
        <v>0</v>
      </c>
      <c r="M17" s="214">
        <v>0</v>
      </c>
      <c r="N17" s="214">
        <v>0</v>
      </c>
    </row>
    <row r="18" spans="1:14">
      <c r="A18" s="211" t="s">
        <v>1256</v>
      </c>
      <c r="B18" s="212" t="s">
        <v>1253</v>
      </c>
      <c r="C18" s="212" t="s">
        <v>565</v>
      </c>
      <c r="D18" s="213" t="s">
        <v>518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975840109.92999995</v>
      </c>
      <c r="K18" s="214">
        <v>0</v>
      </c>
      <c r="L18" s="214">
        <v>0</v>
      </c>
      <c r="M18" s="214">
        <v>0</v>
      </c>
      <c r="N18" s="214">
        <v>0</v>
      </c>
    </row>
    <row r="19" spans="1:14">
      <c r="A19" s="207" t="s">
        <v>1257</v>
      </c>
      <c r="B19" s="208" t="s">
        <v>1253</v>
      </c>
      <c r="C19" s="208" t="s">
        <v>603</v>
      </c>
      <c r="D19" s="209" t="s">
        <v>518</v>
      </c>
      <c r="E19" s="210">
        <v>0</v>
      </c>
      <c r="F19" s="210">
        <v>0</v>
      </c>
      <c r="G19" s="210">
        <v>0</v>
      </c>
      <c r="H19" s="210">
        <v>0</v>
      </c>
      <c r="I19" s="210">
        <v>0</v>
      </c>
      <c r="J19" s="210">
        <v>30900000</v>
      </c>
      <c r="K19" s="210">
        <v>0</v>
      </c>
      <c r="L19" s="210">
        <v>0</v>
      </c>
      <c r="M19" s="210">
        <v>0</v>
      </c>
      <c r="N19" s="210">
        <v>0</v>
      </c>
    </row>
    <row r="20" spans="1:14">
      <c r="A20" s="211" t="s">
        <v>1258</v>
      </c>
      <c r="B20" s="212" t="s">
        <v>1253</v>
      </c>
      <c r="C20" s="212" t="s">
        <v>605</v>
      </c>
      <c r="D20" s="213" t="s">
        <v>518</v>
      </c>
      <c r="E20" s="214">
        <v>0</v>
      </c>
      <c r="F20" s="214">
        <v>0</v>
      </c>
      <c r="G20" s="214">
        <v>0</v>
      </c>
      <c r="H20" s="214">
        <v>0</v>
      </c>
      <c r="I20" s="214">
        <v>0</v>
      </c>
      <c r="J20" s="214">
        <v>30900000</v>
      </c>
      <c r="K20" s="214">
        <v>0</v>
      </c>
      <c r="L20" s="214">
        <v>0</v>
      </c>
      <c r="M20" s="214">
        <v>0</v>
      </c>
      <c r="N20" s="214">
        <v>0</v>
      </c>
    </row>
    <row r="21" spans="1:14">
      <c r="A21" s="207" t="s">
        <v>1259</v>
      </c>
      <c r="B21" s="208" t="s">
        <v>1253</v>
      </c>
      <c r="C21" s="208" t="s">
        <v>647</v>
      </c>
      <c r="D21" s="209" t="s">
        <v>518</v>
      </c>
      <c r="E21" s="210">
        <v>0</v>
      </c>
      <c r="F21" s="210">
        <v>0</v>
      </c>
      <c r="G21" s="210">
        <v>0</v>
      </c>
      <c r="H21" s="210">
        <v>0</v>
      </c>
      <c r="I21" s="210">
        <v>0</v>
      </c>
      <c r="J21" s="210">
        <v>6000000</v>
      </c>
      <c r="K21" s="210">
        <v>0</v>
      </c>
      <c r="L21" s="210">
        <v>0</v>
      </c>
      <c r="M21" s="210">
        <v>0</v>
      </c>
      <c r="N21" s="210">
        <v>0</v>
      </c>
    </row>
    <row r="22" spans="1:14">
      <c r="A22" s="211" t="s">
        <v>1260</v>
      </c>
      <c r="B22" s="212" t="s">
        <v>1253</v>
      </c>
      <c r="C22" s="212" t="s">
        <v>1261</v>
      </c>
      <c r="D22" s="213" t="s">
        <v>518</v>
      </c>
      <c r="E22" s="214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6000000</v>
      </c>
      <c r="K22" s="214">
        <v>0</v>
      </c>
      <c r="L22" s="214">
        <v>0</v>
      </c>
      <c r="M22" s="214">
        <v>0</v>
      </c>
      <c r="N22" s="214">
        <v>0</v>
      </c>
    </row>
    <row r="23" spans="1:14">
      <c r="A23" s="207" t="s">
        <v>1262</v>
      </c>
      <c r="B23" s="208" t="s">
        <v>1253</v>
      </c>
      <c r="C23" s="208" t="s">
        <v>657</v>
      </c>
      <c r="D23" s="209" t="s">
        <v>518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450021693.05000001</v>
      </c>
      <c r="K23" s="210">
        <v>0</v>
      </c>
      <c r="L23" s="210">
        <v>0</v>
      </c>
      <c r="M23" s="210">
        <v>0</v>
      </c>
      <c r="N23" s="210">
        <v>538800</v>
      </c>
    </row>
    <row r="24" spans="1:14">
      <c r="A24" s="207" t="s">
        <v>1263</v>
      </c>
      <c r="B24" s="208" t="s">
        <v>1253</v>
      </c>
      <c r="C24" s="208" t="s">
        <v>679</v>
      </c>
      <c r="D24" s="209" t="s">
        <v>518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450021693.05000001</v>
      </c>
      <c r="K24" s="210">
        <v>0</v>
      </c>
      <c r="L24" s="210">
        <v>0</v>
      </c>
      <c r="M24" s="210">
        <v>0</v>
      </c>
      <c r="N24" s="210">
        <v>538800</v>
      </c>
    </row>
    <row r="25" spans="1:14">
      <c r="A25" s="207" t="s">
        <v>1264</v>
      </c>
      <c r="B25" s="208" t="s">
        <v>1253</v>
      </c>
      <c r="C25" s="208" t="s">
        <v>679</v>
      </c>
      <c r="D25" s="209" t="s">
        <v>763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420176363.05000001</v>
      </c>
      <c r="K25" s="210">
        <v>0</v>
      </c>
      <c r="L25" s="210">
        <v>0</v>
      </c>
      <c r="M25" s="210">
        <v>0</v>
      </c>
      <c r="N25" s="210">
        <v>538800</v>
      </c>
    </row>
    <row r="26" spans="1:14">
      <c r="A26" s="211" t="s">
        <v>1265</v>
      </c>
      <c r="B26" s="212" t="s">
        <v>1253</v>
      </c>
      <c r="C26" s="212" t="s">
        <v>679</v>
      </c>
      <c r="D26" s="213" t="s">
        <v>1266</v>
      </c>
      <c r="E26" s="214">
        <v>0</v>
      </c>
      <c r="F26" s="214">
        <v>0</v>
      </c>
      <c r="G26" s="214">
        <v>0</v>
      </c>
      <c r="H26" s="214">
        <v>0</v>
      </c>
      <c r="I26" s="214">
        <v>0</v>
      </c>
      <c r="J26" s="214">
        <v>27856707.050000001</v>
      </c>
      <c r="K26" s="214">
        <v>0</v>
      </c>
      <c r="L26" s="214">
        <v>0</v>
      </c>
      <c r="M26" s="214">
        <v>0</v>
      </c>
      <c r="N26" s="214">
        <v>0</v>
      </c>
    </row>
    <row r="27" spans="1:14">
      <c r="A27" s="211" t="s">
        <v>1267</v>
      </c>
      <c r="B27" s="212" t="s">
        <v>1253</v>
      </c>
      <c r="C27" s="212" t="s">
        <v>679</v>
      </c>
      <c r="D27" s="213" t="s">
        <v>1268</v>
      </c>
      <c r="E27" s="214">
        <v>0</v>
      </c>
      <c r="F27" s="214">
        <v>0</v>
      </c>
      <c r="G27" s="214">
        <v>0</v>
      </c>
      <c r="H27" s="214">
        <v>0</v>
      </c>
      <c r="I27" s="214">
        <v>0</v>
      </c>
      <c r="J27" s="214">
        <v>1313376</v>
      </c>
      <c r="K27" s="214">
        <v>0</v>
      </c>
      <c r="L27" s="214">
        <v>0</v>
      </c>
      <c r="M27" s="214">
        <v>0</v>
      </c>
      <c r="N27" s="214">
        <v>538800</v>
      </c>
    </row>
    <row r="28" spans="1:14">
      <c r="A28" s="211" t="s">
        <v>1269</v>
      </c>
      <c r="B28" s="212" t="s">
        <v>1253</v>
      </c>
      <c r="C28" s="212" t="s">
        <v>679</v>
      </c>
      <c r="D28" s="213" t="s">
        <v>1270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391006280</v>
      </c>
      <c r="K28" s="214">
        <v>0</v>
      </c>
      <c r="L28" s="214">
        <v>0</v>
      </c>
      <c r="M28" s="214">
        <v>0</v>
      </c>
      <c r="N28" s="214">
        <v>0</v>
      </c>
    </row>
    <row r="29" spans="1:14">
      <c r="A29" s="211" t="s">
        <v>1271</v>
      </c>
      <c r="B29" s="212" t="s">
        <v>1253</v>
      </c>
      <c r="C29" s="212" t="s">
        <v>679</v>
      </c>
      <c r="D29" s="213" t="s">
        <v>1009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29845330</v>
      </c>
      <c r="K29" s="214">
        <v>0</v>
      </c>
      <c r="L29" s="214">
        <v>0</v>
      </c>
      <c r="M29" s="214">
        <v>0</v>
      </c>
      <c r="N29" s="214">
        <v>0</v>
      </c>
    </row>
    <row r="30" spans="1:14">
      <c r="A30" s="207" t="s">
        <v>1272</v>
      </c>
      <c r="B30" s="208" t="s">
        <v>1253</v>
      </c>
      <c r="C30" s="208" t="s">
        <v>761</v>
      </c>
      <c r="D30" s="209" t="s">
        <v>518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1137663103.1099999</v>
      </c>
      <c r="K30" s="210">
        <v>0</v>
      </c>
      <c r="L30" s="210">
        <v>0</v>
      </c>
      <c r="M30" s="210">
        <v>0</v>
      </c>
      <c r="N30" s="210">
        <v>1664465.61</v>
      </c>
    </row>
    <row r="31" spans="1:14">
      <c r="A31" s="211" t="s">
        <v>1273</v>
      </c>
      <c r="B31" s="212" t="s">
        <v>1253</v>
      </c>
      <c r="C31" s="212" t="s">
        <v>1274</v>
      </c>
      <c r="D31" s="213" t="s">
        <v>518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72356625</v>
      </c>
      <c r="K31" s="214">
        <v>0</v>
      </c>
      <c r="L31" s="214">
        <v>0</v>
      </c>
      <c r="M31" s="214">
        <v>0</v>
      </c>
      <c r="N31" s="214">
        <v>0</v>
      </c>
    </row>
    <row r="32" spans="1:14">
      <c r="A32" s="207" t="s">
        <v>1275</v>
      </c>
      <c r="B32" s="208" t="s">
        <v>1253</v>
      </c>
      <c r="C32" s="208" t="s">
        <v>1276</v>
      </c>
      <c r="D32" s="209" t="s">
        <v>518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532706091.29000002</v>
      </c>
      <c r="K32" s="210">
        <v>0</v>
      </c>
      <c r="L32" s="210">
        <v>0</v>
      </c>
      <c r="M32" s="210">
        <v>0</v>
      </c>
      <c r="N32" s="210">
        <v>1664465.61</v>
      </c>
    </row>
    <row r="33" spans="1:14">
      <c r="A33" s="211" t="s">
        <v>1277</v>
      </c>
      <c r="B33" s="212" t="s">
        <v>1253</v>
      </c>
      <c r="C33" s="212" t="s">
        <v>1276</v>
      </c>
      <c r="D33" s="213" t="s">
        <v>763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532706091.29000002</v>
      </c>
      <c r="K33" s="214">
        <v>0</v>
      </c>
      <c r="L33" s="214">
        <v>0</v>
      </c>
      <c r="M33" s="214">
        <v>0</v>
      </c>
      <c r="N33" s="214">
        <v>1664465.61</v>
      </c>
    </row>
    <row r="34" spans="1:14">
      <c r="A34" s="207" t="s">
        <v>1278</v>
      </c>
      <c r="B34" s="208" t="s">
        <v>1253</v>
      </c>
      <c r="C34" s="208" t="s">
        <v>1279</v>
      </c>
      <c r="D34" s="209" t="s">
        <v>518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0">
        <v>532600386.81999999</v>
      </c>
      <c r="K34" s="210">
        <v>0</v>
      </c>
      <c r="L34" s="210">
        <v>0</v>
      </c>
      <c r="M34" s="210">
        <v>0</v>
      </c>
      <c r="N34" s="210">
        <v>0</v>
      </c>
    </row>
    <row r="35" spans="1:14">
      <c r="A35" s="211" t="s">
        <v>1278</v>
      </c>
      <c r="B35" s="212" t="s">
        <v>1253</v>
      </c>
      <c r="C35" s="212" t="s">
        <v>1279</v>
      </c>
      <c r="D35" s="213" t="s">
        <v>1280</v>
      </c>
      <c r="E35" s="214">
        <v>0</v>
      </c>
      <c r="F35" s="214">
        <v>0</v>
      </c>
      <c r="G35" s="214">
        <v>0</v>
      </c>
      <c r="H35" s="214">
        <v>0</v>
      </c>
      <c r="I35" s="214">
        <v>0</v>
      </c>
      <c r="J35" s="214">
        <v>532600386.81999999</v>
      </c>
      <c r="K35" s="214">
        <v>0</v>
      </c>
      <c r="L35" s="214">
        <v>0</v>
      </c>
      <c r="M35" s="214">
        <v>0</v>
      </c>
      <c r="N35" s="214">
        <v>0</v>
      </c>
    </row>
    <row r="36" spans="1:14">
      <c r="A36" s="207" t="s">
        <v>1281</v>
      </c>
      <c r="B36" s="208" t="s">
        <v>1282</v>
      </c>
      <c r="C36" s="208" t="s">
        <v>1240</v>
      </c>
      <c r="D36" s="209" t="s">
        <v>518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468241052.12</v>
      </c>
      <c r="K36" s="210">
        <v>0</v>
      </c>
      <c r="L36" s="210">
        <v>0</v>
      </c>
      <c r="M36" s="210">
        <v>0</v>
      </c>
      <c r="N36" s="210">
        <v>0</v>
      </c>
    </row>
    <row r="37" spans="1:14">
      <c r="A37" s="207" t="s">
        <v>1283</v>
      </c>
      <c r="B37" s="208" t="s">
        <v>1282</v>
      </c>
      <c r="C37" s="208" t="s">
        <v>657</v>
      </c>
      <c r="D37" s="209" t="s">
        <v>518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468241052.12</v>
      </c>
      <c r="K37" s="210">
        <v>0</v>
      </c>
      <c r="L37" s="210">
        <v>0</v>
      </c>
      <c r="M37" s="210">
        <v>0</v>
      </c>
      <c r="N37" s="210">
        <v>0</v>
      </c>
    </row>
    <row r="38" spans="1:14">
      <c r="A38" s="207" t="s">
        <v>1284</v>
      </c>
      <c r="B38" s="208" t="s">
        <v>1282</v>
      </c>
      <c r="C38" s="208" t="s">
        <v>679</v>
      </c>
      <c r="D38" s="209" t="s">
        <v>518</v>
      </c>
      <c r="E38" s="210">
        <v>0</v>
      </c>
      <c r="F38" s="210">
        <v>0</v>
      </c>
      <c r="G38" s="210">
        <v>0</v>
      </c>
      <c r="H38" s="210">
        <v>0</v>
      </c>
      <c r="I38" s="210">
        <v>0</v>
      </c>
      <c r="J38" s="210">
        <v>184484877.66</v>
      </c>
      <c r="K38" s="210">
        <v>0</v>
      </c>
      <c r="L38" s="210">
        <v>0</v>
      </c>
      <c r="M38" s="210">
        <v>0</v>
      </c>
      <c r="N38" s="210">
        <v>0</v>
      </c>
    </row>
    <row r="39" spans="1:14">
      <c r="A39" s="211" t="s">
        <v>1285</v>
      </c>
      <c r="B39" s="212" t="s">
        <v>1282</v>
      </c>
      <c r="C39" s="212" t="s">
        <v>679</v>
      </c>
      <c r="D39" s="213" t="s">
        <v>766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184484877.66</v>
      </c>
      <c r="K39" s="214">
        <v>0</v>
      </c>
      <c r="L39" s="214">
        <v>0</v>
      </c>
      <c r="M39" s="214">
        <v>0</v>
      </c>
      <c r="N39" s="214">
        <v>0</v>
      </c>
    </row>
    <row r="40" spans="1:14">
      <c r="A40" s="211" t="s">
        <v>1286</v>
      </c>
      <c r="B40" s="212" t="s">
        <v>1282</v>
      </c>
      <c r="C40" s="212" t="s">
        <v>693</v>
      </c>
      <c r="D40" s="213" t="s">
        <v>518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49573905.359999999</v>
      </c>
      <c r="K40" s="214">
        <v>0</v>
      </c>
      <c r="L40" s="214">
        <v>0</v>
      </c>
      <c r="M40" s="214">
        <v>0</v>
      </c>
      <c r="N40" s="214">
        <v>0</v>
      </c>
    </row>
    <row r="41" spans="1:14">
      <c r="A41" s="207" t="s">
        <v>1287</v>
      </c>
      <c r="B41" s="208" t="s">
        <v>1282</v>
      </c>
      <c r="C41" s="208" t="s">
        <v>1288</v>
      </c>
      <c r="D41" s="209" t="s">
        <v>518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188218328.18000001</v>
      </c>
      <c r="K41" s="210">
        <v>0</v>
      </c>
      <c r="L41" s="210">
        <v>0</v>
      </c>
      <c r="M41" s="210">
        <v>0</v>
      </c>
      <c r="N41" s="210">
        <v>0</v>
      </c>
    </row>
    <row r="42" spans="1:14">
      <c r="A42" s="211" t="s">
        <v>1289</v>
      </c>
      <c r="B42" s="212" t="s">
        <v>1282</v>
      </c>
      <c r="C42" s="212" t="s">
        <v>1288</v>
      </c>
      <c r="D42" s="213" t="s">
        <v>763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13373714.140000001</v>
      </c>
      <c r="K42" s="214">
        <v>0</v>
      </c>
      <c r="L42" s="214">
        <v>0</v>
      </c>
      <c r="M42" s="214">
        <v>0</v>
      </c>
      <c r="N42" s="214">
        <v>0</v>
      </c>
    </row>
    <row r="43" spans="1:14">
      <c r="A43" s="207" t="s">
        <v>1290</v>
      </c>
      <c r="B43" s="208" t="s">
        <v>1282</v>
      </c>
      <c r="C43" s="208" t="s">
        <v>1288</v>
      </c>
      <c r="D43" s="209" t="s">
        <v>1291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174844614.03999999</v>
      </c>
      <c r="K43" s="210">
        <v>0</v>
      </c>
      <c r="L43" s="210">
        <v>0</v>
      </c>
      <c r="M43" s="210">
        <v>0</v>
      </c>
      <c r="N43" s="210">
        <v>0</v>
      </c>
    </row>
    <row r="44" spans="1:14">
      <c r="A44" s="211" t="s">
        <v>1292</v>
      </c>
      <c r="B44" s="212" t="s">
        <v>1282</v>
      </c>
      <c r="C44" s="212" t="s">
        <v>1288</v>
      </c>
      <c r="D44" s="213" t="s">
        <v>1293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17069091.960000001</v>
      </c>
      <c r="K44" s="214">
        <v>0</v>
      </c>
      <c r="L44" s="214">
        <v>0</v>
      </c>
      <c r="M44" s="214">
        <v>0</v>
      </c>
      <c r="N44" s="214">
        <v>0</v>
      </c>
    </row>
    <row r="45" spans="1:14" ht="20.399999999999999">
      <c r="A45" s="211" t="s">
        <v>1294</v>
      </c>
      <c r="B45" s="212" t="s">
        <v>1282</v>
      </c>
      <c r="C45" s="212" t="s">
        <v>1288</v>
      </c>
      <c r="D45" s="213" t="s">
        <v>1295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73820680.959999993</v>
      </c>
      <c r="K45" s="214">
        <v>0</v>
      </c>
      <c r="L45" s="214">
        <v>0</v>
      </c>
      <c r="M45" s="214">
        <v>0</v>
      </c>
      <c r="N45" s="214">
        <v>0</v>
      </c>
    </row>
    <row r="46" spans="1:14">
      <c r="A46" s="211" t="s">
        <v>1296</v>
      </c>
      <c r="B46" s="212" t="s">
        <v>1282</v>
      </c>
      <c r="C46" s="212" t="s">
        <v>1288</v>
      </c>
      <c r="D46" s="213" t="s">
        <v>1280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83954841.120000005</v>
      </c>
      <c r="K46" s="214">
        <v>0</v>
      </c>
      <c r="L46" s="214">
        <v>0</v>
      </c>
      <c r="M46" s="214">
        <v>0</v>
      </c>
      <c r="N46" s="214">
        <v>0</v>
      </c>
    </row>
    <row r="47" spans="1:14">
      <c r="A47" s="207" t="s">
        <v>1297</v>
      </c>
      <c r="B47" s="208" t="s">
        <v>1282</v>
      </c>
      <c r="C47" s="208" t="s">
        <v>1298</v>
      </c>
      <c r="D47" s="209" t="s">
        <v>518</v>
      </c>
      <c r="E47" s="210">
        <v>0</v>
      </c>
      <c r="F47" s="210">
        <v>0</v>
      </c>
      <c r="G47" s="210">
        <v>0</v>
      </c>
      <c r="H47" s="210">
        <v>0</v>
      </c>
      <c r="I47" s="210">
        <v>0</v>
      </c>
      <c r="J47" s="210">
        <v>45963940.920000002</v>
      </c>
      <c r="K47" s="210">
        <v>0</v>
      </c>
      <c r="L47" s="210">
        <v>0</v>
      </c>
      <c r="M47" s="210">
        <v>0</v>
      </c>
      <c r="N47" s="210">
        <v>0</v>
      </c>
    </row>
    <row r="48" spans="1:14">
      <c r="A48" s="211" t="s">
        <v>1299</v>
      </c>
      <c r="B48" s="212" t="s">
        <v>1282</v>
      </c>
      <c r="C48" s="212" t="s">
        <v>1298</v>
      </c>
      <c r="D48" s="213" t="s">
        <v>763</v>
      </c>
      <c r="E48" s="214">
        <v>0</v>
      </c>
      <c r="F48" s="214">
        <v>0</v>
      </c>
      <c r="G48" s="214">
        <v>0</v>
      </c>
      <c r="H48" s="214">
        <v>0</v>
      </c>
      <c r="I48" s="214">
        <v>0</v>
      </c>
      <c r="J48" s="214">
        <v>43267455</v>
      </c>
      <c r="K48" s="214">
        <v>0</v>
      </c>
      <c r="L48" s="214">
        <v>0</v>
      </c>
      <c r="M48" s="214">
        <v>0</v>
      </c>
      <c r="N48" s="214">
        <v>0</v>
      </c>
    </row>
    <row r="49" spans="1:14">
      <c r="A49" s="211" t="s">
        <v>1300</v>
      </c>
      <c r="B49" s="212" t="s">
        <v>1282</v>
      </c>
      <c r="C49" s="212" t="s">
        <v>1298</v>
      </c>
      <c r="D49" s="213" t="s">
        <v>1291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2696485.92</v>
      </c>
      <c r="K49" s="214">
        <v>0</v>
      </c>
      <c r="L49" s="214">
        <v>0</v>
      </c>
      <c r="M49" s="214">
        <v>0</v>
      </c>
      <c r="N49" s="214">
        <v>0</v>
      </c>
    </row>
    <row r="50" spans="1:14">
      <c r="A50" s="207" t="s">
        <v>1301</v>
      </c>
      <c r="B50" s="208" t="s">
        <v>1302</v>
      </c>
      <c r="C50" s="208" t="s">
        <v>1240</v>
      </c>
      <c r="D50" s="209" t="s">
        <v>518</v>
      </c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</row>
    <row r="51" spans="1:14">
      <c r="A51" s="207" t="s">
        <v>1303</v>
      </c>
      <c r="B51" s="208" t="s">
        <v>1302</v>
      </c>
      <c r="C51" s="208" t="s">
        <v>603</v>
      </c>
      <c r="D51" s="209" t="s">
        <v>518</v>
      </c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10">
        <v>0</v>
      </c>
      <c r="K51" s="210">
        <v>0</v>
      </c>
      <c r="L51" s="210">
        <v>0</v>
      </c>
      <c r="M51" s="210">
        <v>0</v>
      </c>
      <c r="N51" s="210">
        <v>0</v>
      </c>
    </row>
    <row r="52" spans="1:14">
      <c r="A52" s="207" t="s">
        <v>1304</v>
      </c>
      <c r="B52" s="208" t="s">
        <v>1302</v>
      </c>
      <c r="C52" s="208" t="s">
        <v>605</v>
      </c>
      <c r="D52" s="209" t="s">
        <v>518</v>
      </c>
      <c r="E52" s="210">
        <v>0</v>
      </c>
      <c r="F52" s="210">
        <v>0</v>
      </c>
      <c r="G52" s="210">
        <v>0</v>
      </c>
      <c r="H52" s="210">
        <v>0</v>
      </c>
      <c r="I52" s="210">
        <v>0</v>
      </c>
      <c r="J52" s="210">
        <v>0</v>
      </c>
      <c r="K52" s="210">
        <v>0</v>
      </c>
      <c r="L52" s="210">
        <v>0</v>
      </c>
      <c r="M52" s="210">
        <v>0</v>
      </c>
      <c r="N52" s="210">
        <v>0</v>
      </c>
    </row>
    <row r="53" spans="1:14">
      <c r="A53" s="211" t="s">
        <v>1305</v>
      </c>
      <c r="B53" s="212" t="s">
        <v>1302</v>
      </c>
      <c r="C53" s="212" t="s">
        <v>605</v>
      </c>
      <c r="D53" s="213" t="s">
        <v>1169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4">
        <v>0</v>
      </c>
      <c r="N53" s="214">
        <v>0</v>
      </c>
    </row>
    <row r="54" spans="1:14">
      <c r="A54" s="207" t="s">
        <v>1306</v>
      </c>
      <c r="B54" s="208" t="s">
        <v>1307</v>
      </c>
      <c r="C54" s="208" t="s">
        <v>1240</v>
      </c>
      <c r="D54" s="209" t="s">
        <v>518</v>
      </c>
      <c r="E54" s="210">
        <v>0</v>
      </c>
      <c r="F54" s="210">
        <v>0</v>
      </c>
      <c r="G54" s="210">
        <v>0</v>
      </c>
      <c r="H54" s="210">
        <v>0</v>
      </c>
      <c r="I54" s="210">
        <v>0</v>
      </c>
      <c r="J54" s="210">
        <v>4952772990.3400002</v>
      </c>
      <c r="K54" s="210">
        <v>0</v>
      </c>
      <c r="L54" s="210">
        <v>0</v>
      </c>
      <c r="M54" s="210">
        <v>0</v>
      </c>
      <c r="N54" s="210">
        <v>1633427007.78</v>
      </c>
    </row>
    <row r="55" spans="1:14">
      <c r="A55" s="207" t="s">
        <v>1308</v>
      </c>
      <c r="B55" s="208" t="s">
        <v>1307</v>
      </c>
      <c r="C55" s="208" t="s">
        <v>603</v>
      </c>
      <c r="D55" s="209" t="s">
        <v>518</v>
      </c>
      <c r="E55" s="210">
        <v>0</v>
      </c>
      <c r="F55" s="210">
        <v>0</v>
      </c>
      <c r="G55" s="210">
        <v>0</v>
      </c>
      <c r="H55" s="210">
        <v>0</v>
      </c>
      <c r="I55" s="210">
        <v>0</v>
      </c>
      <c r="J55" s="210">
        <v>4952772990.3400002</v>
      </c>
      <c r="K55" s="210">
        <v>0</v>
      </c>
      <c r="L55" s="210">
        <v>0</v>
      </c>
      <c r="M55" s="210">
        <v>0</v>
      </c>
      <c r="N55" s="210">
        <v>1633427007.78</v>
      </c>
    </row>
    <row r="56" spans="1:14">
      <c r="A56" s="207" t="s">
        <v>1309</v>
      </c>
      <c r="B56" s="208" t="s">
        <v>1307</v>
      </c>
      <c r="C56" s="208" t="s">
        <v>605</v>
      </c>
      <c r="D56" s="209" t="s">
        <v>518</v>
      </c>
      <c r="E56" s="210">
        <v>0</v>
      </c>
      <c r="F56" s="210">
        <v>0</v>
      </c>
      <c r="G56" s="210">
        <v>0</v>
      </c>
      <c r="H56" s="210">
        <v>0</v>
      </c>
      <c r="I56" s="210">
        <v>0</v>
      </c>
      <c r="J56" s="210">
        <v>4952772990.3400002</v>
      </c>
      <c r="K56" s="210">
        <v>0</v>
      </c>
      <c r="L56" s="210">
        <v>0</v>
      </c>
      <c r="M56" s="210">
        <v>0</v>
      </c>
      <c r="N56" s="210">
        <v>1633427007.78</v>
      </c>
    </row>
    <row r="57" spans="1:14">
      <c r="A57" s="207" t="s">
        <v>1308</v>
      </c>
      <c r="B57" s="208" t="s">
        <v>1307</v>
      </c>
      <c r="C57" s="208" t="s">
        <v>605</v>
      </c>
      <c r="D57" s="209" t="s">
        <v>763</v>
      </c>
      <c r="E57" s="210">
        <v>0</v>
      </c>
      <c r="F57" s="210">
        <v>0</v>
      </c>
      <c r="G57" s="210">
        <v>0</v>
      </c>
      <c r="H57" s="210">
        <v>0</v>
      </c>
      <c r="I57" s="210">
        <v>0</v>
      </c>
      <c r="J57" s="210">
        <v>4433681691.71</v>
      </c>
      <c r="K57" s="210">
        <v>0</v>
      </c>
      <c r="L57" s="210">
        <v>0</v>
      </c>
      <c r="M57" s="210">
        <v>0</v>
      </c>
      <c r="N57" s="210">
        <v>1633427007.78</v>
      </c>
    </row>
    <row r="58" spans="1:14">
      <c r="A58" s="211" t="s">
        <v>1310</v>
      </c>
      <c r="B58" s="212" t="s">
        <v>1307</v>
      </c>
      <c r="C58" s="212" t="s">
        <v>605</v>
      </c>
      <c r="D58" s="213" t="s">
        <v>1268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508193075</v>
      </c>
      <c r="K58" s="214">
        <v>0</v>
      </c>
      <c r="L58" s="214">
        <v>0</v>
      </c>
      <c r="M58" s="214">
        <v>0</v>
      </c>
      <c r="N58" s="214">
        <v>344806559.44</v>
      </c>
    </row>
    <row r="59" spans="1:14" ht="20.399999999999999">
      <c r="A59" s="211" t="s">
        <v>1311</v>
      </c>
      <c r="B59" s="212" t="s">
        <v>1307</v>
      </c>
      <c r="C59" s="212" t="s">
        <v>605</v>
      </c>
      <c r="D59" s="213" t="s">
        <v>1312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669444.93000000005</v>
      </c>
      <c r="K59" s="214">
        <v>0</v>
      </c>
      <c r="L59" s="214">
        <v>0</v>
      </c>
      <c r="M59" s="214">
        <v>0</v>
      </c>
      <c r="N59" s="214">
        <v>0</v>
      </c>
    </row>
    <row r="60" spans="1:14">
      <c r="A60" s="211" t="s">
        <v>1313</v>
      </c>
      <c r="B60" s="212" t="s">
        <v>1307</v>
      </c>
      <c r="C60" s="212" t="s">
        <v>605</v>
      </c>
      <c r="D60" s="213" t="s">
        <v>1314</v>
      </c>
      <c r="E60" s="214">
        <v>0</v>
      </c>
      <c r="F60" s="214">
        <v>0</v>
      </c>
      <c r="G60" s="214">
        <v>0</v>
      </c>
      <c r="H60" s="214">
        <v>0</v>
      </c>
      <c r="I60" s="214">
        <v>0</v>
      </c>
      <c r="J60" s="214">
        <v>3924819171.7800002</v>
      </c>
      <c r="K60" s="214">
        <v>0</v>
      </c>
      <c r="L60" s="214">
        <v>0</v>
      </c>
      <c r="M60" s="214">
        <v>0</v>
      </c>
      <c r="N60" s="214">
        <v>1288620448.3399999</v>
      </c>
    </row>
    <row r="61" spans="1:14">
      <c r="A61" s="211" t="s">
        <v>1315</v>
      </c>
      <c r="B61" s="212" t="s">
        <v>1307</v>
      </c>
      <c r="C61" s="212" t="s">
        <v>605</v>
      </c>
      <c r="D61" s="213" t="s">
        <v>766</v>
      </c>
      <c r="E61" s="214">
        <v>0</v>
      </c>
      <c r="F61" s="214">
        <v>0</v>
      </c>
      <c r="G61" s="214">
        <v>0</v>
      </c>
      <c r="H61" s="214">
        <v>0</v>
      </c>
      <c r="I61" s="214">
        <v>0</v>
      </c>
      <c r="J61" s="214">
        <v>519091298.63</v>
      </c>
      <c r="K61" s="214">
        <v>0</v>
      </c>
      <c r="L61" s="214">
        <v>0</v>
      </c>
      <c r="M61" s="214">
        <v>0</v>
      </c>
      <c r="N61" s="214">
        <v>0</v>
      </c>
    </row>
    <row r="64" spans="1:14">
      <c r="A64" s="183" t="s">
        <v>1323</v>
      </c>
      <c r="B64" s="183" t="s">
        <v>1324</v>
      </c>
    </row>
    <row r="67" spans="1:2">
      <c r="A67" s="183" t="s">
        <v>1325</v>
      </c>
      <c r="B67" s="183" t="s">
        <v>1326</v>
      </c>
    </row>
  </sheetData>
  <mergeCells count="6">
    <mergeCell ref="A1:E1"/>
    <mergeCell ref="A3:A4"/>
    <mergeCell ref="B3:B4"/>
    <mergeCell ref="C3:C4"/>
    <mergeCell ref="D3:D4"/>
    <mergeCell ref="E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9424-98CB-4085-B179-04BC81D99153}">
  <sheetPr>
    <tabColor rgb="FF00B0F0"/>
    <pageSetUpPr fitToPage="1"/>
  </sheetPr>
  <dimension ref="A1:N81"/>
  <sheetViews>
    <sheetView tabSelected="1" workbookViewId="0">
      <selection activeCell="H27" sqref="H27"/>
    </sheetView>
  </sheetViews>
  <sheetFormatPr defaultColWidth="9.109375" defaultRowHeight="15" customHeight="1"/>
  <cols>
    <col min="1" max="1" width="6.109375" style="176" bestFit="1" customWidth="1"/>
    <col min="2" max="2" width="14.5546875" style="176" bestFit="1" customWidth="1"/>
    <col min="3" max="3" width="40.6640625" style="176" bestFit="1" customWidth="1"/>
    <col min="4" max="8" width="15.6640625" style="176" customWidth="1"/>
    <col min="9" max="9" width="13.6640625" style="176" customWidth="1"/>
    <col min="10" max="11" width="12.88671875" style="176" customWidth="1"/>
    <col min="12" max="12" width="11.44140625" style="176" customWidth="1"/>
    <col min="13" max="13" width="30.33203125" style="176" customWidth="1"/>
    <col min="14" max="14" width="9.109375" style="176" customWidth="1"/>
    <col min="15" max="16384" width="9.109375" style="176"/>
  </cols>
  <sheetData>
    <row r="1" spans="1:14" ht="46.5" customHeight="1">
      <c r="E1" s="219" t="s">
        <v>1327</v>
      </c>
      <c r="F1" s="219"/>
      <c r="G1" s="219"/>
      <c r="H1" s="219"/>
      <c r="I1" s="219"/>
      <c r="J1" s="219"/>
      <c r="K1" s="219"/>
      <c r="L1" s="219"/>
      <c r="M1" s="219"/>
      <c r="N1" s="220"/>
    </row>
    <row r="2" spans="1:14" ht="31.5" customHeight="1">
      <c r="C2" s="221" t="s">
        <v>1328</v>
      </c>
      <c r="D2" s="221"/>
      <c r="E2" s="221"/>
      <c r="F2" s="221"/>
      <c r="G2" s="221"/>
      <c r="H2" s="221"/>
      <c r="I2" s="221"/>
      <c r="J2" s="221"/>
      <c r="K2" s="221"/>
      <c r="L2" s="221"/>
    </row>
    <row r="3" spans="1:14" ht="13.8">
      <c r="C3" s="180" t="s">
        <v>1212</v>
      </c>
      <c r="D3" s="180"/>
      <c r="E3" s="180"/>
      <c r="F3" s="180"/>
      <c r="G3" s="180"/>
      <c r="H3" s="180"/>
      <c r="I3" s="180"/>
      <c r="J3" s="180"/>
      <c r="K3" s="180"/>
      <c r="L3" s="180"/>
    </row>
    <row r="5" spans="1:14" ht="15" customHeight="1">
      <c r="A5" s="222" t="s">
        <v>505</v>
      </c>
      <c r="C5" s="223" t="s">
        <v>0</v>
      </c>
      <c r="D5" s="223"/>
      <c r="E5" s="223"/>
      <c r="F5" s="223"/>
      <c r="G5" s="223"/>
      <c r="H5" s="223"/>
      <c r="I5" s="223"/>
      <c r="J5" s="223"/>
      <c r="K5" s="223"/>
      <c r="L5" s="223"/>
      <c r="M5" s="224"/>
    </row>
    <row r="6" spans="1:14" ht="15" customHeight="1">
      <c r="A6" s="225" t="s">
        <v>1329</v>
      </c>
      <c r="B6" s="225"/>
      <c r="C6" s="226" t="s">
        <v>100</v>
      </c>
      <c r="D6" s="226"/>
      <c r="E6" s="226"/>
      <c r="F6" s="226"/>
      <c r="G6" s="226"/>
      <c r="H6" s="226"/>
      <c r="I6" s="226"/>
      <c r="J6" s="226"/>
      <c r="K6" s="226"/>
      <c r="L6" s="226"/>
    </row>
    <row r="7" spans="1:14" ht="14.4" customHeight="1">
      <c r="A7" s="222" t="s">
        <v>1330</v>
      </c>
      <c r="C7" s="227" t="s">
        <v>507</v>
      </c>
      <c r="D7" s="227"/>
      <c r="E7" s="227"/>
      <c r="F7" s="227"/>
      <c r="G7" s="227"/>
      <c r="H7" s="227"/>
      <c r="I7" s="227"/>
      <c r="J7" s="227"/>
      <c r="K7" s="227"/>
      <c r="L7" s="227"/>
    </row>
    <row r="8" spans="1:14" ht="15" customHeight="1">
      <c r="A8" s="222" t="s">
        <v>1331</v>
      </c>
      <c r="C8" s="227" t="s">
        <v>1332</v>
      </c>
      <c r="D8" s="227"/>
      <c r="E8" s="227"/>
      <c r="F8" s="227"/>
      <c r="G8" s="227"/>
      <c r="H8" s="227"/>
      <c r="I8" s="227"/>
      <c r="J8" s="227"/>
      <c r="K8" s="227"/>
      <c r="L8" s="227"/>
    </row>
    <row r="9" spans="1:14" ht="15" customHeight="1">
      <c r="A9" s="222" t="s">
        <v>1333</v>
      </c>
      <c r="C9" s="227" t="s">
        <v>1334</v>
      </c>
      <c r="D9" s="227"/>
      <c r="E9" s="227"/>
      <c r="F9" s="227"/>
      <c r="G9" s="227"/>
      <c r="H9" s="227"/>
      <c r="I9" s="227"/>
      <c r="J9" s="227"/>
      <c r="K9" s="227"/>
      <c r="L9" s="227"/>
    </row>
    <row r="11" spans="1:14" ht="15" customHeight="1">
      <c r="A11" s="228" t="s">
        <v>1335</v>
      </c>
      <c r="B11" s="229" t="s">
        <v>1336</v>
      </c>
      <c r="C11" s="230" t="s">
        <v>1228</v>
      </c>
      <c r="D11" s="230" t="s">
        <v>1337</v>
      </c>
      <c r="E11" s="231" t="s">
        <v>1338</v>
      </c>
      <c r="F11" s="232"/>
      <c r="G11" s="233"/>
      <c r="H11" s="230" t="s">
        <v>1339</v>
      </c>
      <c r="I11" s="231" t="s">
        <v>1340</v>
      </c>
      <c r="J11" s="232"/>
      <c r="K11" s="233"/>
      <c r="L11" s="230" t="s">
        <v>1341</v>
      </c>
      <c r="M11" s="228" t="s">
        <v>1342</v>
      </c>
      <c r="N11" s="234"/>
    </row>
    <row r="12" spans="1:14" ht="41.25" customHeight="1">
      <c r="A12" s="228"/>
      <c r="B12" s="235"/>
      <c r="C12" s="230"/>
      <c r="D12" s="228"/>
      <c r="E12" s="190" t="s">
        <v>1343</v>
      </c>
      <c r="F12" s="190" t="s">
        <v>1344</v>
      </c>
      <c r="G12" s="190" t="s">
        <v>1345</v>
      </c>
      <c r="H12" s="228"/>
      <c r="I12" s="190" t="s">
        <v>1343</v>
      </c>
      <c r="J12" s="190" t="s">
        <v>1344</v>
      </c>
      <c r="K12" s="190" t="s">
        <v>1345</v>
      </c>
      <c r="L12" s="230"/>
      <c r="M12" s="228"/>
      <c r="N12" s="234"/>
    </row>
    <row r="13" spans="1:14" ht="13.8">
      <c r="A13" s="236" t="s">
        <v>1346</v>
      </c>
      <c r="B13" s="237">
        <v>1</v>
      </c>
      <c r="C13" s="237">
        <v>2</v>
      </c>
      <c r="D13" s="237">
        <v>3</v>
      </c>
      <c r="E13" s="237">
        <v>4</v>
      </c>
      <c r="F13" s="237">
        <v>5</v>
      </c>
      <c r="G13" s="237">
        <v>6</v>
      </c>
      <c r="H13" s="237">
        <v>7</v>
      </c>
      <c r="I13" s="237">
        <v>8</v>
      </c>
      <c r="J13" s="237">
        <v>9</v>
      </c>
      <c r="K13" s="237">
        <v>10</v>
      </c>
      <c r="L13" s="237">
        <v>11</v>
      </c>
      <c r="M13" s="237">
        <v>12</v>
      </c>
      <c r="N13" s="234"/>
    </row>
    <row r="14" spans="1:14" ht="13.8">
      <c r="A14" s="228" t="s">
        <v>1347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34"/>
    </row>
    <row r="15" spans="1:14" ht="13.8">
      <c r="A15" s="236">
        <v>1</v>
      </c>
      <c r="B15" s="238" t="s">
        <v>1317</v>
      </c>
      <c r="C15" s="239" t="s">
        <v>1348</v>
      </c>
      <c r="D15" s="240">
        <v>155223203.80000001</v>
      </c>
      <c r="E15" s="241">
        <v>0</v>
      </c>
      <c r="F15" s="241">
        <v>155223203.80000001</v>
      </c>
      <c r="G15" s="241">
        <v>0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2" t="s">
        <v>1</v>
      </c>
      <c r="N15" s="234"/>
    </row>
    <row r="16" spans="1:14" ht="13.8">
      <c r="A16" s="236">
        <v>2</v>
      </c>
      <c r="B16" s="238" t="s">
        <v>1349</v>
      </c>
      <c r="C16" s="239" t="s">
        <v>1350</v>
      </c>
      <c r="D16" s="240">
        <v>5500000</v>
      </c>
      <c r="E16" s="241">
        <v>0</v>
      </c>
      <c r="F16" s="241">
        <v>5500000</v>
      </c>
      <c r="G16" s="241">
        <v>0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2" t="s">
        <v>1</v>
      </c>
      <c r="N16" s="234"/>
    </row>
    <row r="17" spans="1:14" ht="13.8">
      <c r="A17" s="236">
        <v>3</v>
      </c>
      <c r="B17" s="238" t="s">
        <v>1351</v>
      </c>
      <c r="C17" s="239" t="s">
        <v>1284</v>
      </c>
      <c r="D17" s="240">
        <v>5500000</v>
      </c>
      <c r="E17" s="241">
        <v>0</v>
      </c>
      <c r="F17" s="241">
        <v>5500000</v>
      </c>
      <c r="G17" s="241">
        <v>0</v>
      </c>
      <c r="H17" s="241">
        <v>0</v>
      </c>
      <c r="I17" s="241">
        <v>0</v>
      </c>
      <c r="J17" s="241">
        <v>0</v>
      </c>
      <c r="K17" s="241">
        <v>0</v>
      </c>
      <c r="L17" s="241">
        <v>0</v>
      </c>
      <c r="M17" s="242" t="s">
        <v>1</v>
      </c>
      <c r="N17" s="234"/>
    </row>
    <row r="18" spans="1:14" ht="13.8">
      <c r="A18" s="236">
        <v>4</v>
      </c>
      <c r="B18" s="243" t="s">
        <v>1352</v>
      </c>
      <c r="C18" s="244" t="s">
        <v>1285</v>
      </c>
      <c r="D18" s="245">
        <v>5500000</v>
      </c>
      <c r="E18" s="246">
        <v>0</v>
      </c>
      <c r="F18" s="246">
        <v>5500000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7"/>
      <c r="N18" s="234"/>
    </row>
    <row r="19" spans="1:14" ht="26.4">
      <c r="A19" s="236">
        <v>5</v>
      </c>
      <c r="B19" s="238" t="s">
        <v>1353</v>
      </c>
      <c r="C19" s="239" t="s">
        <v>1354</v>
      </c>
      <c r="D19" s="240">
        <v>149606128.80000001</v>
      </c>
      <c r="E19" s="241">
        <v>0</v>
      </c>
      <c r="F19" s="241">
        <v>149606128.80000001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2" t="s">
        <v>1</v>
      </c>
      <c r="N19" s="234"/>
    </row>
    <row r="20" spans="1:14" ht="13.8">
      <c r="A20" s="236">
        <v>6</v>
      </c>
      <c r="B20" s="238" t="s">
        <v>1355</v>
      </c>
      <c r="C20" s="239" t="s">
        <v>1356</v>
      </c>
      <c r="D20" s="240">
        <v>149606128.80000001</v>
      </c>
      <c r="E20" s="241">
        <v>0</v>
      </c>
      <c r="F20" s="241">
        <v>149606128.80000001</v>
      </c>
      <c r="G20" s="241">
        <v>0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2" t="s">
        <v>1</v>
      </c>
      <c r="N20" s="234"/>
    </row>
    <row r="21" spans="1:14" ht="13.8">
      <c r="A21" s="236">
        <v>7</v>
      </c>
      <c r="B21" s="243" t="s">
        <v>1357</v>
      </c>
      <c r="C21" s="244" t="s">
        <v>1285</v>
      </c>
      <c r="D21" s="245">
        <v>149606128.80000001</v>
      </c>
      <c r="E21" s="246">
        <v>0</v>
      </c>
      <c r="F21" s="246">
        <v>149606128.80000001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7"/>
      <c r="N21" s="234"/>
    </row>
    <row r="22" spans="1:14" ht="13.8">
      <c r="A22" s="236">
        <v>8</v>
      </c>
      <c r="B22" s="238" t="s">
        <v>1358</v>
      </c>
      <c r="C22" s="239" t="s">
        <v>1359</v>
      </c>
      <c r="D22" s="240">
        <v>117075</v>
      </c>
      <c r="E22" s="241">
        <v>0</v>
      </c>
      <c r="F22" s="241">
        <v>117075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2" t="s">
        <v>1</v>
      </c>
      <c r="N22" s="234"/>
    </row>
    <row r="23" spans="1:14" ht="13.8">
      <c r="A23" s="236">
        <v>9</v>
      </c>
      <c r="B23" s="243" t="s">
        <v>1360</v>
      </c>
      <c r="C23" s="244" t="s">
        <v>1361</v>
      </c>
      <c r="D23" s="245">
        <v>117075</v>
      </c>
      <c r="E23" s="246">
        <v>0</v>
      </c>
      <c r="F23" s="246">
        <v>117075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7"/>
      <c r="N23" s="234"/>
    </row>
    <row r="24" spans="1:14" ht="13.8">
      <c r="A24" s="236">
        <v>10</v>
      </c>
      <c r="B24" s="238" t="s">
        <v>1317</v>
      </c>
      <c r="C24" s="239" t="s">
        <v>1251</v>
      </c>
      <c r="D24" s="240">
        <v>32918982013.419998</v>
      </c>
      <c r="E24" s="241">
        <v>159694286.41999999</v>
      </c>
      <c r="F24" s="241">
        <v>32759287727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2" t="s">
        <v>1</v>
      </c>
      <c r="N24" s="234"/>
    </row>
    <row r="25" spans="1:14" ht="13.8">
      <c r="A25" s="236">
        <v>11</v>
      </c>
      <c r="B25" s="238" t="s">
        <v>1362</v>
      </c>
      <c r="C25" s="239" t="s">
        <v>1252</v>
      </c>
      <c r="D25" s="240">
        <v>1838304127.3099999</v>
      </c>
      <c r="E25" s="241">
        <v>157389581.58000001</v>
      </c>
      <c r="F25" s="241">
        <v>1680914545.73</v>
      </c>
      <c r="G25" s="241">
        <v>0</v>
      </c>
      <c r="H25" s="241">
        <v>0</v>
      </c>
      <c r="I25" s="241">
        <v>0</v>
      </c>
      <c r="J25" s="241">
        <v>0</v>
      </c>
      <c r="K25" s="241">
        <v>0</v>
      </c>
      <c r="L25" s="241">
        <v>0</v>
      </c>
      <c r="M25" s="242" t="s">
        <v>1</v>
      </c>
      <c r="N25" s="234"/>
    </row>
    <row r="26" spans="1:14" ht="13.8">
      <c r="A26" s="236">
        <v>12</v>
      </c>
      <c r="B26" s="238" t="s">
        <v>1363</v>
      </c>
      <c r="C26" s="239" t="s">
        <v>1254</v>
      </c>
      <c r="D26" s="240">
        <v>665014084.55999994</v>
      </c>
      <c r="E26" s="241">
        <v>88448441</v>
      </c>
      <c r="F26" s="241">
        <v>576565643.55999994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42" t="s">
        <v>1</v>
      </c>
      <c r="N26" s="234"/>
    </row>
    <row r="27" spans="1:14" ht="13.8">
      <c r="A27" s="236">
        <v>13</v>
      </c>
      <c r="B27" s="243" t="s">
        <v>1364</v>
      </c>
      <c r="C27" s="244" t="s">
        <v>1255</v>
      </c>
      <c r="D27" s="245">
        <v>381100119.12</v>
      </c>
      <c r="E27" s="246">
        <v>88448441</v>
      </c>
      <c r="F27" s="246">
        <v>292651678.12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7"/>
      <c r="N27" s="234"/>
    </row>
    <row r="28" spans="1:14" ht="13.8">
      <c r="A28" s="236">
        <v>14</v>
      </c>
      <c r="B28" s="243" t="s">
        <v>1365</v>
      </c>
      <c r="C28" s="244" t="s">
        <v>1256</v>
      </c>
      <c r="D28" s="245">
        <v>283913965.44</v>
      </c>
      <c r="E28" s="246">
        <v>0</v>
      </c>
      <c r="F28" s="246">
        <v>283913965.44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7"/>
      <c r="N28" s="234"/>
    </row>
    <row r="29" spans="1:14" ht="13.8">
      <c r="A29" s="236">
        <v>15</v>
      </c>
      <c r="B29" s="238" t="s">
        <v>1366</v>
      </c>
      <c r="C29" s="239" t="s">
        <v>1257</v>
      </c>
      <c r="D29" s="240">
        <v>11404009.83</v>
      </c>
      <c r="E29" s="241">
        <v>11004325.83</v>
      </c>
      <c r="F29" s="241">
        <v>399684</v>
      </c>
      <c r="G29" s="241">
        <v>0</v>
      </c>
      <c r="H29" s="241">
        <v>0</v>
      </c>
      <c r="I29" s="241">
        <v>0</v>
      </c>
      <c r="J29" s="241">
        <v>0</v>
      </c>
      <c r="K29" s="241">
        <v>0</v>
      </c>
      <c r="L29" s="241">
        <v>0</v>
      </c>
      <c r="M29" s="242" t="s">
        <v>1</v>
      </c>
      <c r="N29" s="234"/>
    </row>
    <row r="30" spans="1:14" ht="13.8">
      <c r="A30" s="236">
        <v>16</v>
      </c>
      <c r="B30" s="243" t="s">
        <v>1367</v>
      </c>
      <c r="C30" s="244" t="s">
        <v>1258</v>
      </c>
      <c r="D30" s="245">
        <v>1749694</v>
      </c>
      <c r="E30" s="246">
        <v>1749694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7"/>
      <c r="N30" s="234"/>
    </row>
    <row r="31" spans="1:14" ht="13.8">
      <c r="A31" s="236">
        <v>17</v>
      </c>
      <c r="B31" s="243" t="s">
        <v>1368</v>
      </c>
      <c r="C31" s="244" t="s">
        <v>184</v>
      </c>
      <c r="D31" s="245">
        <v>5895084</v>
      </c>
      <c r="E31" s="246">
        <v>5495400</v>
      </c>
      <c r="F31" s="246">
        <v>399684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7"/>
      <c r="N31" s="234"/>
    </row>
    <row r="32" spans="1:14" ht="13.8">
      <c r="A32" s="236">
        <v>18</v>
      </c>
      <c r="B32" s="243" t="s">
        <v>1369</v>
      </c>
      <c r="C32" s="244" t="s">
        <v>1370</v>
      </c>
      <c r="D32" s="245">
        <v>1519470.38</v>
      </c>
      <c r="E32" s="246">
        <v>1519470.38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7"/>
      <c r="N32" s="234"/>
    </row>
    <row r="33" spans="1:14" ht="39.6">
      <c r="A33" s="236">
        <v>19</v>
      </c>
      <c r="B33" s="243" t="s">
        <v>1371</v>
      </c>
      <c r="C33" s="244" t="s">
        <v>1372</v>
      </c>
      <c r="D33" s="245">
        <v>2239761.4500000002</v>
      </c>
      <c r="E33" s="246">
        <v>2239761.4500000002</v>
      </c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7"/>
      <c r="N33" s="234"/>
    </row>
    <row r="34" spans="1:14" ht="13.8">
      <c r="A34" s="236">
        <v>20</v>
      </c>
      <c r="B34" s="238" t="s">
        <v>1373</v>
      </c>
      <c r="C34" s="239" t="s">
        <v>1259</v>
      </c>
      <c r="D34" s="240">
        <v>7383679</v>
      </c>
      <c r="E34" s="241">
        <v>0</v>
      </c>
      <c r="F34" s="241">
        <v>7383679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42" t="s">
        <v>1</v>
      </c>
      <c r="N34" s="234"/>
    </row>
    <row r="35" spans="1:14" ht="26.4">
      <c r="A35" s="236">
        <v>21</v>
      </c>
      <c r="B35" s="243" t="s">
        <v>1374</v>
      </c>
      <c r="C35" s="244" t="s">
        <v>1260</v>
      </c>
      <c r="D35" s="245">
        <v>7383679</v>
      </c>
      <c r="E35" s="246">
        <v>0</v>
      </c>
      <c r="F35" s="246">
        <v>7383679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7"/>
      <c r="N35" s="234"/>
    </row>
    <row r="36" spans="1:14" ht="26.4">
      <c r="A36" s="236">
        <v>22</v>
      </c>
      <c r="B36" s="238" t="s">
        <v>1375</v>
      </c>
      <c r="C36" s="239" t="s">
        <v>1262</v>
      </c>
      <c r="D36" s="240">
        <v>104678398.19</v>
      </c>
      <c r="E36" s="241">
        <v>49927318.189999998</v>
      </c>
      <c r="F36" s="241">
        <v>54751080</v>
      </c>
      <c r="G36" s="241">
        <v>0</v>
      </c>
      <c r="H36" s="241">
        <v>0</v>
      </c>
      <c r="I36" s="241">
        <v>0</v>
      </c>
      <c r="J36" s="241">
        <v>0</v>
      </c>
      <c r="K36" s="241">
        <v>0</v>
      </c>
      <c r="L36" s="241">
        <v>0</v>
      </c>
      <c r="M36" s="242" t="s">
        <v>1</v>
      </c>
      <c r="N36" s="234"/>
    </row>
    <row r="37" spans="1:14" ht="13.8">
      <c r="A37" s="236">
        <v>23</v>
      </c>
      <c r="B37" s="238" t="s">
        <v>1376</v>
      </c>
      <c r="C37" s="239" t="s">
        <v>1263</v>
      </c>
      <c r="D37" s="240">
        <v>104678398.19</v>
      </c>
      <c r="E37" s="241">
        <v>49927318.189999998</v>
      </c>
      <c r="F37" s="241">
        <v>54751080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42" t="s">
        <v>1</v>
      </c>
      <c r="N37" s="234"/>
    </row>
    <row r="38" spans="1:14" ht="13.8">
      <c r="A38" s="236">
        <v>24</v>
      </c>
      <c r="B38" s="238" t="s">
        <v>1377</v>
      </c>
      <c r="C38" s="239" t="s">
        <v>1264</v>
      </c>
      <c r="D38" s="240">
        <v>76322840</v>
      </c>
      <c r="E38" s="241">
        <v>21854000</v>
      </c>
      <c r="F38" s="241">
        <v>54468840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42" t="s">
        <v>1</v>
      </c>
      <c r="N38" s="234"/>
    </row>
    <row r="39" spans="1:14" ht="13.8">
      <c r="A39" s="236">
        <v>25</v>
      </c>
      <c r="B39" s="243" t="s">
        <v>1378</v>
      </c>
      <c r="C39" s="244" t="s">
        <v>1265</v>
      </c>
      <c r="D39" s="245">
        <v>55684040</v>
      </c>
      <c r="E39" s="246">
        <v>21854000</v>
      </c>
      <c r="F39" s="246">
        <v>33830040</v>
      </c>
      <c r="G39" s="246">
        <v>0</v>
      </c>
      <c r="H39" s="246">
        <v>0</v>
      </c>
      <c r="I39" s="246">
        <v>0</v>
      </c>
      <c r="J39" s="246">
        <v>0</v>
      </c>
      <c r="K39" s="246">
        <v>0</v>
      </c>
      <c r="L39" s="246">
        <v>0</v>
      </c>
      <c r="M39" s="247"/>
      <c r="N39" s="234"/>
    </row>
    <row r="40" spans="1:14" ht="13.8">
      <c r="A40" s="236">
        <v>26</v>
      </c>
      <c r="B40" s="243" t="s">
        <v>1379</v>
      </c>
      <c r="C40" s="244" t="s">
        <v>1269</v>
      </c>
      <c r="D40" s="245">
        <v>20638800</v>
      </c>
      <c r="E40" s="246">
        <v>0</v>
      </c>
      <c r="F40" s="246">
        <v>20638800</v>
      </c>
      <c r="G40" s="246">
        <v>0</v>
      </c>
      <c r="H40" s="246">
        <v>0</v>
      </c>
      <c r="I40" s="246">
        <v>0</v>
      </c>
      <c r="J40" s="246">
        <v>0</v>
      </c>
      <c r="K40" s="246">
        <v>0</v>
      </c>
      <c r="L40" s="246">
        <v>0</v>
      </c>
      <c r="M40" s="247"/>
      <c r="N40" s="234"/>
    </row>
    <row r="41" spans="1:14" ht="13.8">
      <c r="A41" s="236">
        <v>27</v>
      </c>
      <c r="B41" s="243" t="s">
        <v>1380</v>
      </c>
      <c r="C41" s="244" t="s">
        <v>1271</v>
      </c>
      <c r="D41" s="245">
        <v>282240</v>
      </c>
      <c r="E41" s="246">
        <v>0</v>
      </c>
      <c r="F41" s="246">
        <v>282240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7"/>
      <c r="N41" s="234"/>
    </row>
    <row r="42" spans="1:14" ht="13.8">
      <c r="A42" s="236">
        <v>28</v>
      </c>
      <c r="B42" s="243" t="s">
        <v>1381</v>
      </c>
      <c r="C42" s="244" t="s">
        <v>1382</v>
      </c>
      <c r="D42" s="245">
        <v>28073318.190000001</v>
      </c>
      <c r="E42" s="246">
        <v>28073318.190000001</v>
      </c>
      <c r="F42" s="246">
        <v>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7"/>
      <c r="N42" s="234"/>
    </row>
    <row r="43" spans="1:14" ht="26.4">
      <c r="A43" s="236">
        <v>29</v>
      </c>
      <c r="B43" s="238" t="s">
        <v>1383</v>
      </c>
      <c r="C43" s="239" t="s">
        <v>1272</v>
      </c>
      <c r="D43" s="240">
        <v>1049823955.73</v>
      </c>
      <c r="E43" s="241">
        <v>8009496.5599999996</v>
      </c>
      <c r="F43" s="241">
        <v>1041814459.17</v>
      </c>
      <c r="G43" s="241">
        <v>0</v>
      </c>
      <c r="H43" s="241">
        <v>0</v>
      </c>
      <c r="I43" s="241">
        <v>0</v>
      </c>
      <c r="J43" s="241">
        <v>0</v>
      </c>
      <c r="K43" s="241">
        <v>0</v>
      </c>
      <c r="L43" s="241">
        <v>0</v>
      </c>
      <c r="M43" s="242" t="s">
        <v>1</v>
      </c>
      <c r="N43" s="234"/>
    </row>
    <row r="44" spans="1:14" ht="13.8">
      <c r="A44" s="236">
        <v>30</v>
      </c>
      <c r="B44" s="243" t="s">
        <v>1384</v>
      </c>
      <c r="C44" s="244" t="s">
        <v>1273</v>
      </c>
      <c r="D44" s="245">
        <v>32563500</v>
      </c>
      <c r="E44" s="246">
        <v>0</v>
      </c>
      <c r="F44" s="246">
        <v>32563500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7"/>
      <c r="N44" s="234"/>
    </row>
    <row r="45" spans="1:14" ht="26.4">
      <c r="A45" s="236">
        <v>31</v>
      </c>
      <c r="B45" s="238" t="s">
        <v>1385</v>
      </c>
      <c r="C45" s="239" t="s">
        <v>1275</v>
      </c>
      <c r="D45" s="240">
        <v>44366108.939999998</v>
      </c>
      <c r="E45" s="241">
        <v>8007496.5599999996</v>
      </c>
      <c r="F45" s="241">
        <v>36358612.380000003</v>
      </c>
      <c r="G45" s="241">
        <v>0</v>
      </c>
      <c r="H45" s="241">
        <v>0</v>
      </c>
      <c r="I45" s="241">
        <v>0</v>
      </c>
      <c r="J45" s="241">
        <v>0</v>
      </c>
      <c r="K45" s="241">
        <v>0</v>
      </c>
      <c r="L45" s="241">
        <v>0</v>
      </c>
      <c r="M45" s="242" t="s">
        <v>1</v>
      </c>
      <c r="N45" s="234"/>
    </row>
    <row r="46" spans="1:14" ht="13.8">
      <c r="A46" s="236">
        <v>32</v>
      </c>
      <c r="B46" s="243" t="s">
        <v>1386</v>
      </c>
      <c r="C46" s="244" t="s">
        <v>1277</v>
      </c>
      <c r="D46" s="245">
        <v>40187108.939999998</v>
      </c>
      <c r="E46" s="246">
        <v>8007496.5599999996</v>
      </c>
      <c r="F46" s="246">
        <v>32179612.379999999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7"/>
      <c r="N46" s="234"/>
    </row>
    <row r="47" spans="1:14" ht="13.8">
      <c r="A47" s="236">
        <v>33</v>
      </c>
      <c r="B47" s="243" t="s">
        <v>1387</v>
      </c>
      <c r="C47" s="244" t="s">
        <v>1388</v>
      </c>
      <c r="D47" s="245">
        <v>4179000</v>
      </c>
      <c r="E47" s="246">
        <v>0</v>
      </c>
      <c r="F47" s="246">
        <v>4179000</v>
      </c>
      <c r="G47" s="246">
        <v>0</v>
      </c>
      <c r="H47" s="246">
        <v>0</v>
      </c>
      <c r="I47" s="246">
        <v>0</v>
      </c>
      <c r="J47" s="246">
        <v>0</v>
      </c>
      <c r="K47" s="246">
        <v>0</v>
      </c>
      <c r="L47" s="246">
        <v>0</v>
      </c>
      <c r="M47" s="247"/>
      <c r="N47" s="234"/>
    </row>
    <row r="48" spans="1:14" ht="26.4">
      <c r="A48" s="236">
        <v>34</v>
      </c>
      <c r="B48" s="238" t="s">
        <v>1389</v>
      </c>
      <c r="C48" s="239" t="s">
        <v>1278</v>
      </c>
      <c r="D48" s="240">
        <v>972894346.78999996</v>
      </c>
      <c r="E48" s="241">
        <v>2000</v>
      </c>
      <c r="F48" s="241">
        <v>972892346.78999996</v>
      </c>
      <c r="G48" s="241">
        <v>0</v>
      </c>
      <c r="H48" s="241">
        <v>0</v>
      </c>
      <c r="I48" s="241">
        <v>0</v>
      </c>
      <c r="J48" s="241">
        <v>0</v>
      </c>
      <c r="K48" s="241">
        <v>0</v>
      </c>
      <c r="L48" s="241">
        <v>0</v>
      </c>
      <c r="M48" s="242" t="s">
        <v>1</v>
      </c>
      <c r="N48" s="234"/>
    </row>
    <row r="49" spans="1:14" ht="26.4">
      <c r="A49" s="236">
        <v>35</v>
      </c>
      <c r="B49" s="243" t="s">
        <v>1390</v>
      </c>
      <c r="C49" s="244" t="s">
        <v>1278</v>
      </c>
      <c r="D49" s="245">
        <v>972894346.78999996</v>
      </c>
      <c r="E49" s="246">
        <v>2000</v>
      </c>
      <c r="F49" s="246">
        <v>972892346.78999996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7"/>
      <c r="N49" s="234"/>
    </row>
    <row r="50" spans="1:14" ht="13.8">
      <c r="A50" s="236">
        <v>36</v>
      </c>
      <c r="B50" s="238" t="s">
        <v>1391</v>
      </c>
      <c r="C50" s="239" t="s">
        <v>1281</v>
      </c>
      <c r="D50" s="240">
        <v>121406419.92</v>
      </c>
      <c r="E50" s="241">
        <v>0</v>
      </c>
      <c r="F50" s="241">
        <v>121406419.92</v>
      </c>
      <c r="G50" s="241">
        <v>0</v>
      </c>
      <c r="H50" s="241">
        <v>0</v>
      </c>
      <c r="I50" s="241">
        <v>0</v>
      </c>
      <c r="J50" s="241">
        <v>0</v>
      </c>
      <c r="K50" s="241">
        <v>0</v>
      </c>
      <c r="L50" s="241">
        <v>0</v>
      </c>
      <c r="M50" s="242" t="s">
        <v>1</v>
      </c>
      <c r="N50" s="234"/>
    </row>
    <row r="51" spans="1:14" ht="13.8">
      <c r="A51" s="236">
        <v>37</v>
      </c>
      <c r="B51" s="238" t="s">
        <v>1392</v>
      </c>
      <c r="C51" s="239" t="s">
        <v>1393</v>
      </c>
      <c r="D51" s="240">
        <v>17021.919999999998</v>
      </c>
      <c r="E51" s="241">
        <v>0</v>
      </c>
      <c r="F51" s="241">
        <v>17021.919999999998</v>
      </c>
      <c r="G51" s="241">
        <v>0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2" t="s">
        <v>1</v>
      </c>
      <c r="N51" s="234"/>
    </row>
    <row r="52" spans="1:14" ht="13.8">
      <c r="A52" s="236">
        <v>38</v>
      </c>
      <c r="B52" s="238" t="s">
        <v>1394</v>
      </c>
      <c r="C52" s="239" t="s">
        <v>1284</v>
      </c>
      <c r="D52" s="240">
        <v>17021.919999999998</v>
      </c>
      <c r="E52" s="241">
        <v>0</v>
      </c>
      <c r="F52" s="241">
        <v>17021.919999999998</v>
      </c>
      <c r="G52" s="241">
        <v>0</v>
      </c>
      <c r="H52" s="241">
        <v>0</v>
      </c>
      <c r="I52" s="241">
        <v>0</v>
      </c>
      <c r="J52" s="241">
        <v>0</v>
      </c>
      <c r="K52" s="241">
        <v>0</v>
      </c>
      <c r="L52" s="241">
        <v>0</v>
      </c>
      <c r="M52" s="242" t="s">
        <v>1</v>
      </c>
      <c r="N52" s="234"/>
    </row>
    <row r="53" spans="1:14" ht="13.8">
      <c r="A53" s="236">
        <v>39</v>
      </c>
      <c r="B53" s="243" t="s">
        <v>1395</v>
      </c>
      <c r="C53" s="244" t="s">
        <v>1285</v>
      </c>
      <c r="D53" s="245">
        <v>17021.919999999998</v>
      </c>
      <c r="E53" s="246">
        <v>0</v>
      </c>
      <c r="F53" s="246">
        <v>17021.919999999998</v>
      </c>
      <c r="G53" s="246">
        <v>0</v>
      </c>
      <c r="H53" s="246">
        <v>0</v>
      </c>
      <c r="I53" s="246">
        <v>0</v>
      </c>
      <c r="J53" s="246">
        <v>0</v>
      </c>
      <c r="K53" s="246">
        <v>0</v>
      </c>
      <c r="L53" s="246">
        <v>0</v>
      </c>
      <c r="M53" s="247"/>
      <c r="N53" s="234"/>
    </row>
    <row r="54" spans="1:14" ht="13.8">
      <c r="A54" s="236">
        <v>40</v>
      </c>
      <c r="B54" s="238" t="s">
        <v>1396</v>
      </c>
      <c r="C54" s="239" t="s">
        <v>1283</v>
      </c>
      <c r="D54" s="240">
        <v>121389398</v>
      </c>
      <c r="E54" s="241">
        <v>0</v>
      </c>
      <c r="F54" s="241">
        <v>121389398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241">
        <v>0</v>
      </c>
      <c r="M54" s="242" t="s">
        <v>1</v>
      </c>
      <c r="N54" s="234"/>
    </row>
    <row r="55" spans="1:14" ht="13.8">
      <c r="A55" s="236">
        <v>41</v>
      </c>
      <c r="B55" s="238" t="s">
        <v>1397</v>
      </c>
      <c r="C55" s="239" t="s">
        <v>1287</v>
      </c>
      <c r="D55" s="240">
        <v>121389398</v>
      </c>
      <c r="E55" s="241">
        <v>0</v>
      </c>
      <c r="F55" s="241">
        <v>121389398</v>
      </c>
      <c r="G55" s="241">
        <v>0</v>
      </c>
      <c r="H55" s="241">
        <v>0</v>
      </c>
      <c r="I55" s="241">
        <v>0</v>
      </c>
      <c r="J55" s="241">
        <v>0</v>
      </c>
      <c r="K55" s="241">
        <v>0</v>
      </c>
      <c r="L55" s="241">
        <v>0</v>
      </c>
      <c r="M55" s="242" t="s">
        <v>1</v>
      </c>
      <c r="N55" s="234"/>
    </row>
    <row r="56" spans="1:14" ht="13.8">
      <c r="A56" s="236">
        <v>42</v>
      </c>
      <c r="B56" s="238" t="s">
        <v>1398</v>
      </c>
      <c r="C56" s="239" t="s">
        <v>1290</v>
      </c>
      <c r="D56" s="240">
        <v>121389398</v>
      </c>
      <c r="E56" s="241">
        <v>0</v>
      </c>
      <c r="F56" s="241">
        <v>121389398</v>
      </c>
      <c r="G56" s="241">
        <v>0</v>
      </c>
      <c r="H56" s="241">
        <v>0</v>
      </c>
      <c r="I56" s="241">
        <v>0</v>
      </c>
      <c r="J56" s="241">
        <v>0</v>
      </c>
      <c r="K56" s="241">
        <v>0</v>
      </c>
      <c r="L56" s="241">
        <v>0</v>
      </c>
      <c r="M56" s="242" t="s">
        <v>1</v>
      </c>
      <c r="N56" s="234"/>
    </row>
    <row r="57" spans="1:14" ht="13.8">
      <c r="A57" s="236">
        <v>43</v>
      </c>
      <c r="B57" s="243" t="s">
        <v>1399</v>
      </c>
      <c r="C57" s="244" t="s">
        <v>1292</v>
      </c>
      <c r="D57" s="245">
        <v>120074400</v>
      </c>
      <c r="E57" s="246">
        <v>0</v>
      </c>
      <c r="F57" s="246">
        <v>120074400</v>
      </c>
      <c r="G57" s="246">
        <v>0</v>
      </c>
      <c r="H57" s="246">
        <v>0</v>
      </c>
      <c r="I57" s="246">
        <v>0</v>
      </c>
      <c r="J57" s="246">
        <v>0</v>
      </c>
      <c r="K57" s="246">
        <v>0</v>
      </c>
      <c r="L57" s="246">
        <v>0</v>
      </c>
      <c r="M57" s="247"/>
      <c r="N57" s="234"/>
    </row>
    <row r="58" spans="1:14" ht="39.6">
      <c r="A58" s="236">
        <v>44</v>
      </c>
      <c r="B58" s="243" t="s">
        <v>1400</v>
      </c>
      <c r="C58" s="244" t="s">
        <v>1294</v>
      </c>
      <c r="D58" s="245">
        <v>870000</v>
      </c>
      <c r="E58" s="246">
        <v>0</v>
      </c>
      <c r="F58" s="246">
        <v>870000</v>
      </c>
      <c r="G58" s="246">
        <v>0</v>
      </c>
      <c r="H58" s="246">
        <v>0</v>
      </c>
      <c r="I58" s="246">
        <v>0</v>
      </c>
      <c r="J58" s="246">
        <v>0</v>
      </c>
      <c r="K58" s="246">
        <v>0</v>
      </c>
      <c r="L58" s="246">
        <v>0</v>
      </c>
      <c r="M58" s="247"/>
      <c r="N58" s="234"/>
    </row>
    <row r="59" spans="1:14" ht="13.8">
      <c r="A59" s="236">
        <v>45</v>
      </c>
      <c r="B59" s="243" t="s">
        <v>1401</v>
      </c>
      <c r="C59" s="244" t="s">
        <v>1296</v>
      </c>
      <c r="D59" s="245">
        <v>444998</v>
      </c>
      <c r="E59" s="246">
        <v>0</v>
      </c>
      <c r="F59" s="246">
        <v>444998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7"/>
      <c r="N59" s="234"/>
    </row>
    <row r="60" spans="1:14" ht="13.8">
      <c r="A60" s="236">
        <v>46</v>
      </c>
      <c r="B60" s="238" t="s">
        <v>1402</v>
      </c>
      <c r="C60" s="239" t="s">
        <v>1306</v>
      </c>
      <c r="D60" s="240">
        <v>15516278270.25</v>
      </c>
      <c r="E60" s="241">
        <v>2304704.84</v>
      </c>
      <c r="F60" s="241">
        <v>15513973565.41</v>
      </c>
      <c r="G60" s="241">
        <v>0</v>
      </c>
      <c r="H60" s="241">
        <v>0</v>
      </c>
      <c r="I60" s="241">
        <v>0</v>
      </c>
      <c r="J60" s="241">
        <v>0</v>
      </c>
      <c r="K60" s="241">
        <v>0</v>
      </c>
      <c r="L60" s="241">
        <v>0</v>
      </c>
      <c r="M60" s="242" t="s">
        <v>1</v>
      </c>
      <c r="N60" s="234"/>
    </row>
    <row r="61" spans="1:14" ht="13.8">
      <c r="A61" s="236">
        <v>47</v>
      </c>
      <c r="B61" s="238" t="s">
        <v>1403</v>
      </c>
      <c r="C61" s="239" t="s">
        <v>1308</v>
      </c>
      <c r="D61" s="240">
        <v>15516278270.25</v>
      </c>
      <c r="E61" s="241">
        <v>2304704.84</v>
      </c>
      <c r="F61" s="241">
        <v>15513973565.41</v>
      </c>
      <c r="G61" s="241">
        <v>0</v>
      </c>
      <c r="H61" s="241">
        <v>0</v>
      </c>
      <c r="I61" s="241">
        <v>0</v>
      </c>
      <c r="J61" s="241">
        <v>0</v>
      </c>
      <c r="K61" s="241">
        <v>0</v>
      </c>
      <c r="L61" s="241">
        <v>0</v>
      </c>
      <c r="M61" s="242" t="s">
        <v>1</v>
      </c>
      <c r="N61" s="234"/>
    </row>
    <row r="62" spans="1:14" ht="13.8">
      <c r="A62" s="236">
        <v>48</v>
      </c>
      <c r="B62" s="238" t="s">
        <v>1404</v>
      </c>
      <c r="C62" s="239" t="s">
        <v>1309</v>
      </c>
      <c r="D62" s="240">
        <v>15516278270.25</v>
      </c>
      <c r="E62" s="241">
        <v>2304704.84</v>
      </c>
      <c r="F62" s="241">
        <v>15513973565.41</v>
      </c>
      <c r="G62" s="241">
        <v>0</v>
      </c>
      <c r="H62" s="241">
        <v>0</v>
      </c>
      <c r="I62" s="241">
        <v>0</v>
      </c>
      <c r="J62" s="241">
        <v>0</v>
      </c>
      <c r="K62" s="241">
        <v>0</v>
      </c>
      <c r="L62" s="241">
        <v>0</v>
      </c>
      <c r="M62" s="242" t="s">
        <v>1</v>
      </c>
      <c r="N62" s="234"/>
    </row>
    <row r="63" spans="1:14" ht="13.8">
      <c r="A63" s="236">
        <v>49</v>
      </c>
      <c r="B63" s="238" t="s">
        <v>1405</v>
      </c>
      <c r="C63" s="239" t="s">
        <v>1308</v>
      </c>
      <c r="D63" s="240">
        <v>15516101619.809999</v>
      </c>
      <c r="E63" s="241">
        <v>2304704.84</v>
      </c>
      <c r="F63" s="241">
        <v>15513796914.969999</v>
      </c>
      <c r="G63" s="241">
        <v>0</v>
      </c>
      <c r="H63" s="241">
        <v>0</v>
      </c>
      <c r="I63" s="241">
        <v>0</v>
      </c>
      <c r="J63" s="241">
        <v>0</v>
      </c>
      <c r="K63" s="241">
        <v>0</v>
      </c>
      <c r="L63" s="241">
        <v>0</v>
      </c>
      <c r="M63" s="242" t="s">
        <v>1</v>
      </c>
      <c r="N63" s="234"/>
    </row>
    <row r="64" spans="1:14" ht="13.8">
      <c r="A64" s="236">
        <v>50</v>
      </c>
      <c r="B64" s="243" t="s">
        <v>1406</v>
      </c>
      <c r="C64" s="244" t="s">
        <v>1310</v>
      </c>
      <c r="D64" s="245">
        <v>59557344</v>
      </c>
      <c r="E64" s="246">
        <v>0</v>
      </c>
      <c r="F64" s="246">
        <v>59557344</v>
      </c>
      <c r="G64" s="246">
        <v>0</v>
      </c>
      <c r="H64" s="246">
        <v>0</v>
      </c>
      <c r="I64" s="246">
        <v>0</v>
      </c>
      <c r="J64" s="246">
        <v>0</v>
      </c>
      <c r="K64" s="246">
        <v>0</v>
      </c>
      <c r="L64" s="246">
        <v>0</v>
      </c>
      <c r="M64" s="247"/>
      <c r="N64" s="234"/>
    </row>
    <row r="65" spans="1:14" ht="26.4">
      <c r="A65" s="236">
        <v>51</v>
      </c>
      <c r="B65" s="243" t="s">
        <v>1407</v>
      </c>
      <c r="C65" s="244" t="s">
        <v>1311</v>
      </c>
      <c r="D65" s="245">
        <v>4297469.74</v>
      </c>
      <c r="E65" s="246">
        <v>2304704.84</v>
      </c>
      <c r="F65" s="246">
        <v>1992764.9</v>
      </c>
      <c r="G65" s="246">
        <v>0</v>
      </c>
      <c r="H65" s="246">
        <v>0</v>
      </c>
      <c r="I65" s="246">
        <v>0</v>
      </c>
      <c r="J65" s="246">
        <v>0</v>
      </c>
      <c r="K65" s="246">
        <v>0</v>
      </c>
      <c r="L65" s="246">
        <v>0</v>
      </c>
      <c r="M65" s="247"/>
      <c r="N65" s="234"/>
    </row>
    <row r="66" spans="1:14" ht="13.8">
      <c r="A66" s="236">
        <v>52</v>
      </c>
      <c r="B66" s="243" t="s">
        <v>1408</v>
      </c>
      <c r="C66" s="244" t="s">
        <v>1313</v>
      </c>
      <c r="D66" s="245">
        <v>15452246806.07</v>
      </c>
      <c r="E66" s="246">
        <v>0</v>
      </c>
      <c r="F66" s="246">
        <v>15452246806.07</v>
      </c>
      <c r="G66" s="246">
        <v>0</v>
      </c>
      <c r="H66" s="246">
        <v>0</v>
      </c>
      <c r="I66" s="246">
        <v>0</v>
      </c>
      <c r="J66" s="246">
        <v>0</v>
      </c>
      <c r="K66" s="246">
        <v>0</v>
      </c>
      <c r="L66" s="246">
        <v>0</v>
      </c>
      <c r="M66" s="247"/>
      <c r="N66" s="234"/>
    </row>
    <row r="67" spans="1:14" ht="26.4">
      <c r="A67" s="236">
        <v>53</v>
      </c>
      <c r="B67" s="243" t="s">
        <v>1409</v>
      </c>
      <c r="C67" s="244" t="s">
        <v>1315</v>
      </c>
      <c r="D67" s="245">
        <v>176650.44</v>
      </c>
      <c r="E67" s="246">
        <v>0</v>
      </c>
      <c r="F67" s="246">
        <v>176650.44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7"/>
      <c r="N67" s="234"/>
    </row>
    <row r="68" spans="1:14" ht="26.4">
      <c r="A68" s="236">
        <v>54</v>
      </c>
      <c r="B68" s="238" t="s">
        <v>1410</v>
      </c>
      <c r="C68" s="239" t="s">
        <v>1411</v>
      </c>
      <c r="D68" s="240">
        <v>15442993195.940001</v>
      </c>
      <c r="E68" s="241">
        <v>0</v>
      </c>
      <c r="F68" s="241">
        <v>15442993195.940001</v>
      </c>
      <c r="G68" s="241">
        <v>0</v>
      </c>
      <c r="H68" s="241">
        <v>0</v>
      </c>
      <c r="I68" s="241">
        <v>0</v>
      </c>
      <c r="J68" s="241">
        <v>0</v>
      </c>
      <c r="K68" s="241">
        <v>0</v>
      </c>
      <c r="L68" s="241">
        <v>0</v>
      </c>
      <c r="M68" s="242" t="s">
        <v>1</v>
      </c>
      <c r="N68" s="234"/>
    </row>
    <row r="69" spans="1:14" ht="13.8">
      <c r="A69" s="236">
        <v>55</v>
      </c>
      <c r="B69" s="238" t="s">
        <v>1412</v>
      </c>
      <c r="C69" s="239" t="s">
        <v>1413</v>
      </c>
      <c r="D69" s="240">
        <v>6991536678.8000002</v>
      </c>
      <c r="E69" s="241">
        <v>0</v>
      </c>
      <c r="F69" s="241">
        <v>6991536678.8000002</v>
      </c>
      <c r="G69" s="241">
        <v>0</v>
      </c>
      <c r="H69" s="241">
        <v>0</v>
      </c>
      <c r="I69" s="241">
        <v>0</v>
      </c>
      <c r="J69" s="241">
        <v>0</v>
      </c>
      <c r="K69" s="241">
        <v>0</v>
      </c>
      <c r="L69" s="241">
        <v>0</v>
      </c>
      <c r="M69" s="242" t="s">
        <v>1</v>
      </c>
      <c r="N69" s="234"/>
    </row>
    <row r="70" spans="1:14" ht="13.8">
      <c r="A70" s="236">
        <v>56</v>
      </c>
      <c r="B70" s="238" t="s">
        <v>1414</v>
      </c>
      <c r="C70" s="239" t="s">
        <v>1415</v>
      </c>
      <c r="D70" s="240">
        <v>6991536678.8000002</v>
      </c>
      <c r="E70" s="241">
        <v>0</v>
      </c>
      <c r="F70" s="241">
        <v>6991536678.8000002</v>
      </c>
      <c r="G70" s="241">
        <v>0</v>
      </c>
      <c r="H70" s="241">
        <v>0</v>
      </c>
      <c r="I70" s="241">
        <v>0</v>
      </c>
      <c r="J70" s="241">
        <v>0</v>
      </c>
      <c r="K70" s="241">
        <v>0</v>
      </c>
      <c r="L70" s="241">
        <v>0</v>
      </c>
      <c r="M70" s="242" t="s">
        <v>1</v>
      </c>
      <c r="N70" s="234"/>
    </row>
    <row r="71" spans="1:14" ht="13.8">
      <c r="A71" s="236">
        <v>57</v>
      </c>
      <c r="B71" s="243" t="s">
        <v>1416</v>
      </c>
      <c r="C71" s="244" t="s">
        <v>1417</v>
      </c>
      <c r="D71" s="245">
        <v>5868136678.8000002</v>
      </c>
      <c r="E71" s="246">
        <v>0</v>
      </c>
      <c r="F71" s="246">
        <v>5868136678.8000002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0</v>
      </c>
      <c r="M71" s="247"/>
      <c r="N71" s="234"/>
    </row>
    <row r="72" spans="1:14" ht="13.8">
      <c r="A72" s="236">
        <v>58</v>
      </c>
      <c r="B72" s="243" t="s">
        <v>1418</v>
      </c>
      <c r="C72" s="244" t="s">
        <v>1419</v>
      </c>
      <c r="D72" s="245">
        <v>1123400000</v>
      </c>
      <c r="E72" s="246">
        <v>0</v>
      </c>
      <c r="F72" s="246">
        <v>1123400000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0</v>
      </c>
      <c r="M72" s="247"/>
      <c r="N72" s="234"/>
    </row>
    <row r="73" spans="1:14" ht="13.8">
      <c r="A73" s="236">
        <v>59</v>
      </c>
      <c r="B73" s="238" t="s">
        <v>1420</v>
      </c>
      <c r="C73" s="239" t="s">
        <v>1421</v>
      </c>
      <c r="D73" s="240">
        <v>8451456517.1400003</v>
      </c>
      <c r="E73" s="241">
        <v>0</v>
      </c>
      <c r="F73" s="241">
        <v>8451456517.1400003</v>
      </c>
      <c r="G73" s="241">
        <v>0</v>
      </c>
      <c r="H73" s="241">
        <v>0</v>
      </c>
      <c r="I73" s="241">
        <v>0</v>
      </c>
      <c r="J73" s="241">
        <v>0</v>
      </c>
      <c r="K73" s="241">
        <v>0</v>
      </c>
      <c r="L73" s="241">
        <v>0</v>
      </c>
      <c r="M73" s="242" t="s">
        <v>1</v>
      </c>
      <c r="N73" s="234"/>
    </row>
    <row r="74" spans="1:14" ht="13.8">
      <c r="A74" s="236">
        <v>60</v>
      </c>
      <c r="B74" s="238" t="s">
        <v>1422</v>
      </c>
      <c r="C74" s="239" t="s">
        <v>1423</v>
      </c>
      <c r="D74" s="240">
        <v>8451456517.1400003</v>
      </c>
      <c r="E74" s="241">
        <v>0</v>
      </c>
      <c r="F74" s="241">
        <v>8451456517.1400003</v>
      </c>
      <c r="G74" s="241">
        <v>0</v>
      </c>
      <c r="H74" s="241">
        <v>0</v>
      </c>
      <c r="I74" s="241">
        <v>0</v>
      </c>
      <c r="J74" s="241">
        <v>0</v>
      </c>
      <c r="K74" s="241">
        <v>0</v>
      </c>
      <c r="L74" s="241">
        <v>0</v>
      </c>
      <c r="M74" s="242" t="s">
        <v>1</v>
      </c>
      <c r="N74" s="234"/>
    </row>
    <row r="75" spans="1:14" ht="13.8">
      <c r="A75" s="236">
        <v>61</v>
      </c>
      <c r="B75" s="238" t="s">
        <v>1424</v>
      </c>
      <c r="C75" s="239" t="s">
        <v>1417</v>
      </c>
      <c r="D75" s="240">
        <v>8451456517.1400003</v>
      </c>
      <c r="E75" s="241">
        <v>0</v>
      </c>
      <c r="F75" s="241">
        <v>8451456517.1400003</v>
      </c>
      <c r="G75" s="241">
        <v>0</v>
      </c>
      <c r="H75" s="241">
        <v>0</v>
      </c>
      <c r="I75" s="241">
        <v>0</v>
      </c>
      <c r="J75" s="241">
        <v>0</v>
      </c>
      <c r="K75" s="241">
        <v>0</v>
      </c>
      <c r="L75" s="241">
        <v>0</v>
      </c>
      <c r="M75" s="242" t="s">
        <v>1</v>
      </c>
      <c r="N75" s="234"/>
    </row>
    <row r="76" spans="1:14" ht="13.8">
      <c r="A76" s="236">
        <v>62</v>
      </c>
      <c r="B76" s="243" t="s">
        <v>1425</v>
      </c>
      <c r="C76" s="244" t="s">
        <v>1426</v>
      </c>
      <c r="D76" s="245">
        <v>8451456517.1400003</v>
      </c>
      <c r="E76" s="246">
        <v>0</v>
      </c>
      <c r="F76" s="246">
        <v>8451456517.1400003</v>
      </c>
      <c r="G76" s="246">
        <v>0</v>
      </c>
      <c r="H76" s="246">
        <v>0</v>
      </c>
      <c r="I76" s="246">
        <v>0</v>
      </c>
      <c r="J76" s="246">
        <v>0</v>
      </c>
      <c r="K76" s="246">
        <v>0</v>
      </c>
      <c r="L76" s="246">
        <v>0</v>
      </c>
      <c r="M76" s="247"/>
      <c r="N76" s="234"/>
    </row>
    <row r="77" spans="1:14" ht="13.8">
      <c r="A77" s="236">
        <v>63</v>
      </c>
      <c r="B77" s="238" t="s">
        <v>1317</v>
      </c>
      <c r="C77" s="239" t="s">
        <v>1427</v>
      </c>
      <c r="D77" s="240">
        <v>33074205217.220001</v>
      </c>
      <c r="E77" s="241">
        <v>159694286.41999999</v>
      </c>
      <c r="F77" s="241">
        <v>32914510930.799999</v>
      </c>
      <c r="G77" s="241">
        <v>0</v>
      </c>
      <c r="H77" s="241">
        <v>0</v>
      </c>
      <c r="I77" s="241">
        <v>0</v>
      </c>
      <c r="J77" s="241">
        <v>0</v>
      </c>
      <c r="K77" s="241">
        <v>0</v>
      </c>
      <c r="L77" s="241">
        <v>0</v>
      </c>
      <c r="M77" s="242"/>
      <c r="N77" s="234"/>
    </row>
    <row r="78" spans="1:14" ht="13.8">
      <c r="A78" s="236">
        <v>64</v>
      </c>
      <c r="B78" s="238" t="s">
        <v>1317</v>
      </c>
      <c r="C78" s="239" t="s">
        <v>1428</v>
      </c>
      <c r="D78" s="240">
        <v>33074205217.220001</v>
      </c>
      <c r="E78" s="241">
        <v>159694286.41999999</v>
      </c>
      <c r="F78" s="241">
        <v>32914510930.799999</v>
      </c>
      <c r="G78" s="241">
        <v>0</v>
      </c>
      <c r="H78" s="241">
        <v>0</v>
      </c>
      <c r="I78" s="241">
        <v>0</v>
      </c>
      <c r="J78" s="241">
        <v>0</v>
      </c>
      <c r="K78" s="241">
        <v>0</v>
      </c>
      <c r="L78" s="241">
        <v>0</v>
      </c>
      <c r="M78" s="242"/>
      <c r="N78" s="234"/>
    </row>
    <row r="79" spans="1:14" ht="13.8">
      <c r="C79" s="248"/>
    </row>
    <row r="80" spans="1:14" ht="13.8">
      <c r="C80" s="248"/>
    </row>
    <row r="81" spans="3:3" ht="15" customHeight="1">
      <c r="C81" s="249"/>
    </row>
  </sheetData>
  <mergeCells count="19"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E1:M1"/>
    <mergeCell ref="C2:L2"/>
    <mergeCell ref="C3:L3"/>
    <mergeCell ref="C5:L5"/>
    <mergeCell ref="A6:B6"/>
    <mergeCell ref="C6:L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8AA2-BF47-4A17-9B8B-E8E82E9491FB}">
  <sheetPr>
    <tabColor rgb="FF00B0F0"/>
    <pageSetUpPr fitToPage="1"/>
  </sheetPr>
  <dimension ref="A1:N71"/>
  <sheetViews>
    <sheetView tabSelected="1" workbookViewId="0">
      <selection activeCell="H27" sqref="H27"/>
    </sheetView>
  </sheetViews>
  <sheetFormatPr defaultColWidth="9.109375" defaultRowHeight="13.8"/>
  <cols>
    <col min="1" max="1" width="6.109375" style="176" bestFit="1" customWidth="1"/>
    <col min="2" max="2" width="15.109375" style="176" customWidth="1"/>
    <col min="3" max="3" width="40.6640625" style="176" customWidth="1"/>
    <col min="4" max="8" width="15.6640625" style="176" customWidth="1"/>
    <col min="9" max="9" width="13.33203125" style="176" customWidth="1"/>
    <col min="10" max="11" width="13.5546875" style="176" customWidth="1"/>
    <col min="12" max="12" width="14.6640625" style="176" customWidth="1"/>
    <col min="13" max="13" width="30.5546875" style="176" customWidth="1"/>
    <col min="14" max="14" width="9.109375" style="176" customWidth="1"/>
    <col min="15" max="16384" width="9.109375" style="176"/>
  </cols>
  <sheetData>
    <row r="1" spans="1:14" ht="26.4" customHeight="1">
      <c r="A1" s="228" t="s">
        <v>1335</v>
      </c>
      <c r="B1" s="229" t="s">
        <v>1336</v>
      </c>
      <c r="C1" s="230" t="s">
        <v>1228</v>
      </c>
      <c r="D1" s="230" t="s">
        <v>1337</v>
      </c>
      <c r="E1" s="231" t="s">
        <v>1338</v>
      </c>
      <c r="F1" s="232"/>
      <c r="G1" s="233"/>
      <c r="H1" s="230" t="s">
        <v>1339</v>
      </c>
      <c r="I1" s="231" t="s">
        <v>1340</v>
      </c>
      <c r="J1" s="232"/>
      <c r="K1" s="233"/>
      <c r="L1" s="230" t="s">
        <v>1341</v>
      </c>
      <c r="M1" s="228" t="s">
        <v>1342</v>
      </c>
      <c r="N1" s="234"/>
    </row>
    <row r="2" spans="1:14" ht="42" customHeight="1">
      <c r="A2" s="228"/>
      <c r="B2" s="235"/>
      <c r="C2" s="230"/>
      <c r="D2" s="228"/>
      <c r="E2" s="190" t="s">
        <v>1343</v>
      </c>
      <c r="F2" s="190" t="s">
        <v>1344</v>
      </c>
      <c r="G2" s="190" t="s">
        <v>1345</v>
      </c>
      <c r="H2" s="228"/>
      <c r="I2" s="190" t="s">
        <v>1343</v>
      </c>
      <c r="J2" s="190" t="s">
        <v>1344</v>
      </c>
      <c r="K2" s="190" t="s">
        <v>1345</v>
      </c>
      <c r="L2" s="230"/>
      <c r="M2" s="228"/>
      <c r="N2" s="234"/>
    </row>
    <row r="3" spans="1:14">
      <c r="A3" s="236" t="s">
        <v>1346</v>
      </c>
      <c r="B3" s="237">
        <v>1</v>
      </c>
      <c r="C3" s="237">
        <v>2</v>
      </c>
      <c r="D3" s="237">
        <v>3</v>
      </c>
      <c r="E3" s="237">
        <v>4</v>
      </c>
      <c r="F3" s="237">
        <v>5</v>
      </c>
      <c r="G3" s="237">
        <v>6</v>
      </c>
      <c r="H3" s="237">
        <v>7</v>
      </c>
      <c r="I3" s="237">
        <v>8</v>
      </c>
      <c r="J3" s="237">
        <v>9</v>
      </c>
      <c r="K3" s="237">
        <v>10</v>
      </c>
      <c r="L3" s="237">
        <v>11</v>
      </c>
      <c r="M3" s="237">
        <v>12</v>
      </c>
      <c r="N3" s="234"/>
    </row>
    <row r="4" spans="1:14">
      <c r="A4" s="228" t="s">
        <v>1429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34"/>
    </row>
    <row r="5" spans="1:14" ht="26.4">
      <c r="A5" s="236">
        <v>1</v>
      </c>
      <c r="B5" s="238" t="s">
        <v>1317</v>
      </c>
      <c r="C5" s="239" t="s">
        <v>1241</v>
      </c>
      <c r="D5" s="250">
        <v>1481265945.2</v>
      </c>
      <c r="E5" s="241">
        <v>1217537938.03</v>
      </c>
      <c r="F5" s="241">
        <v>263728007.16999999</v>
      </c>
      <c r="G5" s="241">
        <v>0</v>
      </c>
      <c r="H5" s="241">
        <v>0</v>
      </c>
      <c r="I5" s="241">
        <v>0</v>
      </c>
      <c r="J5" s="241">
        <v>0</v>
      </c>
      <c r="K5" s="241">
        <v>0</v>
      </c>
      <c r="L5" s="241">
        <v>0</v>
      </c>
      <c r="M5" s="242" t="s">
        <v>1</v>
      </c>
      <c r="N5" s="234"/>
    </row>
    <row r="6" spans="1:14">
      <c r="A6" s="236">
        <v>2</v>
      </c>
      <c r="B6" s="238" t="s">
        <v>1430</v>
      </c>
      <c r="C6" s="239" t="s">
        <v>1242</v>
      </c>
      <c r="D6" s="250">
        <v>1474143466.47</v>
      </c>
      <c r="E6" s="241">
        <v>1210415459.3</v>
      </c>
      <c r="F6" s="241">
        <v>263728007.16999999</v>
      </c>
      <c r="G6" s="241">
        <v>0</v>
      </c>
      <c r="H6" s="241">
        <v>0</v>
      </c>
      <c r="I6" s="241">
        <v>0</v>
      </c>
      <c r="J6" s="241">
        <v>0</v>
      </c>
      <c r="K6" s="241">
        <v>0</v>
      </c>
      <c r="L6" s="241">
        <v>0</v>
      </c>
      <c r="M6" s="242" t="s">
        <v>1</v>
      </c>
      <c r="N6" s="234"/>
    </row>
    <row r="7" spans="1:14">
      <c r="A7" s="236">
        <v>3</v>
      </c>
      <c r="B7" s="238" t="s">
        <v>1431</v>
      </c>
      <c r="C7" s="239" t="s">
        <v>1245</v>
      </c>
      <c r="D7" s="250">
        <v>1474143466.47</v>
      </c>
      <c r="E7" s="241">
        <v>1210415459.3</v>
      </c>
      <c r="F7" s="241">
        <v>263728007.16999999</v>
      </c>
      <c r="G7" s="241">
        <v>0</v>
      </c>
      <c r="H7" s="241">
        <v>0</v>
      </c>
      <c r="I7" s="241">
        <v>0</v>
      </c>
      <c r="J7" s="241">
        <v>0</v>
      </c>
      <c r="K7" s="241">
        <v>0</v>
      </c>
      <c r="L7" s="241">
        <v>0</v>
      </c>
      <c r="M7" s="242" t="s">
        <v>1</v>
      </c>
      <c r="N7" s="234"/>
    </row>
    <row r="8" spans="1:14">
      <c r="A8" s="236">
        <v>4</v>
      </c>
      <c r="B8" s="243" t="s">
        <v>1432</v>
      </c>
      <c r="C8" s="244" t="s">
        <v>1246</v>
      </c>
      <c r="D8" s="251">
        <v>1430393536.1400001</v>
      </c>
      <c r="E8" s="246">
        <v>1166665528.97</v>
      </c>
      <c r="F8" s="246">
        <v>263728007.16999999</v>
      </c>
      <c r="G8" s="246">
        <v>0</v>
      </c>
      <c r="H8" s="246">
        <v>0</v>
      </c>
      <c r="I8" s="246">
        <v>0</v>
      </c>
      <c r="J8" s="246">
        <v>0</v>
      </c>
      <c r="K8" s="246">
        <v>0</v>
      </c>
      <c r="L8" s="246">
        <v>0</v>
      </c>
      <c r="M8" s="247"/>
      <c r="N8" s="234"/>
    </row>
    <row r="9" spans="1:14">
      <c r="A9" s="236">
        <v>5</v>
      </c>
      <c r="B9" s="238" t="s">
        <v>1433</v>
      </c>
      <c r="C9" s="239" t="s">
        <v>1434</v>
      </c>
      <c r="D9" s="250">
        <v>43749930.329999998</v>
      </c>
      <c r="E9" s="241">
        <v>43749930.329999998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2" t="s">
        <v>1</v>
      </c>
      <c r="N9" s="234"/>
    </row>
    <row r="10" spans="1:14" ht="26.4">
      <c r="A10" s="236">
        <v>6</v>
      </c>
      <c r="B10" s="243" t="s">
        <v>1435</v>
      </c>
      <c r="C10" s="244" t="s">
        <v>1436</v>
      </c>
      <c r="D10" s="251">
        <v>43404238.829999998</v>
      </c>
      <c r="E10" s="246">
        <v>43404238.829999998</v>
      </c>
      <c r="F10" s="246">
        <v>0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7"/>
      <c r="N10" s="234"/>
    </row>
    <row r="11" spans="1:14" ht="26.4">
      <c r="A11" s="236">
        <v>7</v>
      </c>
      <c r="B11" s="243" t="s">
        <v>1437</v>
      </c>
      <c r="C11" s="244" t="s">
        <v>1438</v>
      </c>
      <c r="D11" s="251">
        <v>345691.5</v>
      </c>
      <c r="E11" s="246">
        <v>345691.5</v>
      </c>
      <c r="F11" s="246">
        <v>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7"/>
      <c r="N11" s="234"/>
    </row>
    <row r="12" spans="1:14">
      <c r="A12" s="236">
        <v>8</v>
      </c>
      <c r="B12" s="238" t="s">
        <v>1439</v>
      </c>
      <c r="C12" s="239" t="s">
        <v>1440</v>
      </c>
      <c r="D12" s="250">
        <v>7122478.7300000004</v>
      </c>
      <c r="E12" s="241">
        <v>7122478.7300000004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2" t="s">
        <v>1</v>
      </c>
      <c r="N12" s="234"/>
    </row>
    <row r="13" spans="1:14">
      <c r="A13" s="236">
        <v>9</v>
      </c>
      <c r="B13" s="243" t="s">
        <v>1441</v>
      </c>
      <c r="C13" s="244" t="s">
        <v>1442</v>
      </c>
      <c r="D13" s="251">
        <v>7122478.7300000004</v>
      </c>
      <c r="E13" s="246">
        <v>7122478.7300000004</v>
      </c>
      <c r="F13" s="246">
        <v>0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  <c r="L13" s="246">
        <v>0</v>
      </c>
      <c r="M13" s="247"/>
      <c r="N13" s="234"/>
    </row>
    <row r="14" spans="1:14" ht="26.4">
      <c r="A14" s="236">
        <v>10</v>
      </c>
      <c r="B14" s="238" t="s">
        <v>1317</v>
      </c>
      <c r="C14" s="239" t="s">
        <v>1247</v>
      </c>
      <c r="D14" s="250">
        <v>482522022</v>
      </c>
      <c r="E14" s="241">
        <v>416667958</v>
      </c>
      <c r="F14" s="241">
        <v>65854064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2" t="s">
        <v>1</v>
      </c>
      <c r="N14" s="234"/>
    </row>
    <row r="15" spans="1:14">
      <c r="A15" s="236">
        <v>11</v>
      </c>
      <c r="B15" s="238" t="s">
        <v>1443</v>
      </c>
      <c r="C15" s="239" t="s">
        <v>1248</v>
      </c>
      <c r="D15" s="250">
        <v>482522022</v>
      </c>
      <c r="E15" s="241">
        <v>416667958</v>
      </c>
      <c r="F15" s="241">
        <v>65854064</v>
      </c>
      <c r="G15" s="241">
        <v>0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2" t="s">
        <v>1</v>
      </c>
      <c r="N15" s="234"/>
    </row>
    <row r="16" spans="1:14" ht="26.4">
      <c r="A16" s="236">
        <v>12</v>
      </c>
      <c r="B16" s="238" t="s">
        <v>1444</v>
      </c>
      <c r="C16" s="239" t="s">
        <v>1249</v>
      </c>
      <c r="D16" s="250">
        <v>482522022</v>
      </c>
      <c r="E16" s="241">
        <v>416667958</v>
      </c>
      <c r="F16" s="241">
        <v>65854064</v>
      </c>
      <c r="G16" s="241">
        <v>0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2" t="s">
        <v>1</v>
      </c>
      <c r="N16" s="234"/>
    </row>
    <row r="17" spans="1:14">
      <c r="A17" s="236">
        <v>13</v>
      </c>
      <c r="B17" s="243" t="s">
        <v>1445</v>
      </c>
      <c r="C17" s="244" t="s">
        <v>1250</v>
      </c>
      <c r="D17" s="251">
        <v>482522022</v>
      </c>
      <c r="E17" s="246">
        <v>416667958</v>
      </c>
      <c r="F17" s="246">
        <v>65854064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7"/>
      <c r="N17" s="234"/>
    </row>
    <row r="18" spans="1:14">
      <c r="A18" s="236">
        <v>14</v>
      </c>
      <c r="B18" s="238" t="s">
        <v>1317</v>
      </c>
      <c r="C18" s="239" t="s">
        <v>1348</v>
      </c>
      <c r="D18" s="250">
        <v>26217538.550000001</v>
      </c>
      <c r="E18" s="241">
        <v>0</v>
      </c>
      <c r="F18" s="241">
        <v>26217538.550000001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2" t="s">
        <v>1</v>
      </c>
      <c r="N18" s="234"/>
    </row>
    <row r="19" spans="1:14" ht="26.4">
      <c r="A19" s="236">
        <v>15</v>
      </c>
      <c r="B19" s="238" t="s">
        <v>1353</v>
      </c>
      <c r="C19" s="239" t="s">
        <v>1354</v>
      </c>
      <c r="D19" s="250">
        <v>26217538.550000001</v>
      </c>
      <c r="E19" s="241">
        <v>0</v>
      </c>
      <c r="F19" s="241">
        <v>26217538.550000001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2" t="s">
        <v>1</v>
      </c>
      <c r="N19" s="234"/>
    </row>
    <row r="20" spans="1:14">
      <c r="A20" s="236">
        <v>16</v>
      </c>
      <c r="B20" s="238" t="s">
        <v>1355</v>
      </c>
      <c r="C20" s="239" t="s">
        <v>1356</v>
      </c>
      <c r="D20" s="250">
        <v>26217538.550000001</v>
      </c>
      <c r="E20" s="241">
        <v>0</v>
      </c>
      <c r="F20" s="241">
        <v>26217538.550000001</v>
      </c>
      <c r="G20" s="241">
        <v>0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2" t="s">
        <v>1</v>
      </c>
      <c r="N20" s="234"/>
    </row>
    <row r="21" spans="1:14">
      <c r="A21" s="236">
        <v>17</v>
      </c>
      <c r="B21" s="243" t="s">
        <v>1357</v>
      </c>
      <c r="C21" s="244" t="s">
        <v>1285</v>
      </c>
      <c r="D21" s="251">
        <v>26217538.550000001</v>
      </c>
      <c r="E21" s="246">
        <v>0</v>
      </c>
      <c r="F21" s="246">
        <v>26217538.550000001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7"/>
      <c r="N21" s="234"/>
    </row>
    <row r="22" spans="1:14">
      <c r="A22" s="236">
        <v>18</v>
      </c>
      <c r="B22" s="238" t="s">
        <v>1317</v>
      </c>
      <c r="C22" s="239" t="s">
        <v>1251</v>
      </c>
      <c r="D22" s="250">
        <v>941437690.37</v>
      </c>
      <c r="E22" s="241">
        <v>64039693.560000002</v>
      </c>
      <c r="F22" s="241">
        <v>877397996.80999994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2" t="s">
        <v>1</v>
      </c>
      <c r="N22" s="234"/>
    </row>
    <row r="23" spans="1:14">
      <c r="A23" s="236">
        <v>19</v>
      </c>
      <c r="B23" s="238" t="s">
        <v>1362</v>
      </c>
      <c r="C23" s="239" t="s">
        <v>1252</v>
      </c>
      <c r="D23" s="250">
        <v>487432216.64999998</v>
      </c>
      <c r="E23" s="241">
        <v>64039513.560000002</v>
      </c>
      <c r="F23" s="241">
        <v>423392703.08999997</v>
      </c>
      <c r="G23" s="241">
        <v>0</v>
      </c>
      <c r="H23" s="241">
        <v>0</v>
      </c>
      <c r="I23" s="241">
        <v>0</v>
      </c>
      <c r="J23" s="241">
        <v>0</v>
      </c>
      <c r="K23" s="241">
        <v>0</v>
      </c>
      <c r="L23" s="241">
        <v>0</v>
      </c>
      <c r="M23" s="242" t="s">
        <v>1</v>
      </c>
      <c r="N23" s="234"/>
    </row>
    <row r="24" spans="1:14">
      <c r="A24" s="236">
        <v>20</v>
      </c>
      <c r="B24" s="238" t="s">
        <v>1363</v>
      </c>
      <c r="C24" s="239" t="s">
        <v>1254</v>
      </c>
      <c r="D24" s="250">
        <v>96417608.900000006</v>
      </c>
      <c r="E24" s="241">
        <v>24269199.66</v>
      </c>
      <c r="F24" s="241">
        <v>72148409.239999995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2" t="s">
        <v>1</v>
      </c>
      <c r="N24" s="234"/>
    </row>
    <row r="25" spans="1:14">
      <c r="A25" s="236">
        <v>21</v>
      </c>
      <c r="B25" s="243" t="s">
        <v>1364</v>
      </c>
      <c r="C25" s="244" t="s">
        <v>1255</v>
      </c>
      <c r="D25" s="251">
        <v>78965951.560000002</v>
      </c>
      <c r="E25" s="246">
        <v>22773583.66</v>
      </c>
      <c r="F25" s="246">
        <v>56192367.899999999</v>
      </c>
      <c r="G25" s="246">
        <v>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7"/>
      <c r="N25" s="234"/>
    </row>
    <row r="26" spans="1:14">
      <c r="A26" s="236">
        <v>22</v>
      </c>
      <c r="B26" s="243" t="s">
        <v>1365</v>
      </c>
      <c r="C26" s="244" t="s">
        <v>1256</v>
      </c>
      <c r="D26" s="251">
        <v>17451657.34</v>
      </c>
      <c r="E26" s="246">
        <v>1495616</v>
      </c>
      <c r="F26" s="246">
        <v>15956041.34</v>
      </c>
      <c r="G26" s="246">
        <v>0</v>
      </c>
      <c r="H26" s="246">
        <v>0</v>
      </c>
      <c r="I26" s="246">
        <v>0</v>
      </c>
      <c r="J26" s="246">
        <v>0</v>
      </c>
      <c r="K26" s="246">
        <v>0</v>
      </c>
      <c r="L26" s="246">
        <v>0</v>
      </c>
      <c r="M26" s="247"/>
      <c r="N26" s="234"/>
    </row>
    <row r="27" spans="1:14">
      <c r="A27" s="236">
        <v>23</v>
      </c>
      <c r="B27" s="238" t="s">
        <v>1366</v>
      </c>
      <c r="C27" s="239" t="s">
        <v>1257</v>
      </c>
      <c r="D27" s="250">
        <v>13901832.35</v>
      </c>
      <c r="E27" s="241">
        <v>10544442.220000001</v>
      </c>
      <c r="F27" s="241">
        <v>3357390.13</v>
      </c>
      <c r="G27" s="241">
        <v>0</v>
      </c>
      <c r="H27" s="241">
        <v>0</v>
      </c>
      <c r="I27" s="241">
        <v>0</v>
      </c>
      <c r="J27" s="241">
        <v>0</v>
      </c>
      <c r="K27" s="241">
        <v>0</v>
      </c>
      <c r="L27" s="241">
        <v>0</v>
      </c>
      <c r="M27" s="242" t="s">
        <v>1</v>
      </c>
      <c r="N27" s="234"/>
    </row>
    <row r="28" spans="1:14">
      <c r="A28" s="236">
        <v>24</v>
      </c>
      <c r="B28" s="243" t="s">
        <v>1367</v>
      </c>
      <c r="C28" s="244" t="s">
        <v>1258</v>
      </c>
      <c r="D28" s="251">
        <v>3357390.13</v>
      </c>
      <c r="E28" s="246">
        <v>0</v>
      </c>
      <c r="F28" s="246">
        <v>3357390.13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7"/>
      <c r="N28" s="234"/>
    </row>
    <row r="29" spans="1:14">
      <c r="A29" s="236">
        <v>25</v>
      </c>
      <c r="B29" s="243" t="s">
        <v>1368</v>
      </c>
      <c r="C29" s="244" t="s">
        <v>184</v>
      </c>
      <c r="D29" s="251">
        <v>9061036.0099999998</v>
      </c>
      <c r="E29" s="246">
        <v>9061036.0099999998</v>
      </c>
      <c r="F29" s="246">
        <v>0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7"/>
      <c r="N29" s="234"/>
    </row>
    <row r="30" spans="1:14" ht="39.6">
      <c r="A30" s="236">
        <v>26</v>
      </c>
      <c r="B30" s="243" t="s">
        <v>1371</v>
      </c>
      <c r="C30" s="244" t="s">
        <v>1372</v>
      </c>
      <c r="D30" s="251">
        <v>1483406.21</v>
      </c>
      <c r="E30" s="246">
        <v>1483406.21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7"/>
      <c r="N30" s="234"/>
    </row>
    <row r="31" spans="1:14">
      <c r="A31" s="236">
        <v>27</v>
      </c>
      <c r="B31" s="238" t="s">
        <v>1373</v>
      </c>
      <c r="C31" s="239" t="s">
        <v>1259</v>
      </c>
      <c r="D31" s="250">
        <v>13545235</v>
      </c>
      <c r="E31" s="241">
        <v>13545235</v>
      </c>
      <c r="F31" s="241">
        <v>0</v>
      </c>
      <c r="G31" s="241">
        <v>0</v>
      </c>
      <c r="H31" s="241">
        <v>0</v>
      </c>
      <c r="I31" s="241">
        <v>0</v>
      </c>
      <c r="J31" s="241">
        <v>0</v>
      </c>
      <c r="K31" s="241">
        <v>0</v>
      </c>
      <c r="L31" s="241">
        <v>0</v>
      </c>
      <c r="M31" s="242" t="s">
        <v>1</v>
      </c>
      <c r="N31" s="234"/>
    </row>
    <row r="32" spans="1:14">
      <c r="A32" s="236">
        <v>28</v>
      </c>
      <c r="B32" s="238" t="s">
        <v>1446</v>
      </c>
      <c r="C32" s="239" t="s">
        <v>1284</v>
      </c>
      <c r="D32" s="250">
        <v>600000</v>
      </c>
      <c r="E32" s="241">
        <v>600000</v>
      </c>
      <c r="F32" s="241">
        <v>0</v>
      </c>
      <c r="G32" s="241">
        <v>0</v>
      </c>
      <c r="H32" s="241">
        <v>0</v>
      </c>
      <c r="I32" s="241">
        <v>0</v>
      </c>
      <c r="J32" s="241">
        <v>0</v>
      </c>
      <c r="K32" s="241">
        <v>0</v>
      </c>
      <c r="L32" s="241">
        <v>0</v>
      </c>
      <c r="M32" s="242" t="s">
        <v>1</v>
      </c>
      <c r="N32" s="234"/>
    </row>
    <row r="33" spans="1:14">
      <c r="A33" s="236">
        <v>29</v>
      </c>
      <c r="B33" s="243" t="s">
        <v>1447</v>
      </c>
      <c r="C33" s="244" t="s">
        <v>1285</v>
      </c>
      <c r="D33" s="251">
        <v>600000</v>
      </c>
      <c r="E33" s="246">
        <v>600000</v>
      </c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7"/>
      <c r="N33" s="234"/>
    </row>
    <row r="34" spans="1:14">
      <c r="A34" s="236">
        <v>30</v>
      </c>
      <c r="B34" s="238" t="s">
        <v>1448</v>
      </c>
      <c r="C34" s="239" t="s">
        <v>1287</v>
      </c>
      <c r="D34" s="250">
        <v>12945235</v>
      </c>
      <c r="E34" s="241">
        <v>12945235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42" t="s">
        <v>1</v>
      </c>
      <c r="N34" s="234"/>
    </row>
    <row r="35" spans="1:14">
      <c r="A35" s="236">
        <v>31</v>
      </c>
      <c r="B35" s="243" t="s">
        <v>1449</v>
      </c>
      <c r="C35" s="244" t="s">
        <v>1289</v>
      </c>
      <c r="D35" s="251">
        <v>2616135</v>
      </c>
      <c r="E35" s="246">
        <v>2616135</v>
      </c>
      <c r="F35" s="246">
        <v>0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7"/>
      <c r="N35" s="234"/>
    </row>
    <row r="36" spans="1:14" ht="26.4">
      <c r="A36" s="236">
        <v>32</v>
      </c>
      <c r="B36" s="238" t="s">
        <v>1450</v>
      </c>
      <c r="C36" s="239" t="s">
        <v>1451</v>
      </c>
      <c r="D36" s="250">
        <v>10329100</v>
      </c>
      <c r="E36" s="241">
        <v>10329100</v>
      </c>
      <c r="F36" s="241">
        <v>0</v>
      </c>
      <c r="G36" s="241">
        <v>0</v>
      </c>
      <c r="H36" s="241">
        <v>0</v>
      </c>
      <c r="I36" s="241">
        <v>0</v>
      </c>
      <c r="J36" s="241">
        <v>0</v>
      </c>
      <c r="K36" s="241">
        <v>0</v>
      </c>
      <c r="L36" s="241">
        <v>0</v>
      </c>
      <c r="M36" s="242" t="s">
        <v>1</v>
      </c>
      <c r="N36" s="234"/>
    </row>
    <row r="37" spans="1:14" ht="26.4">
      <c r="A37" s="236">
        <v>33</v>
      </c>
      <c r="B37" s="243" t="s">
        <v>1452</v>
      </c>
      <c r="C37" s="244" t="s">
        <v>1453</v>
      </c>
      <c r="D37" s="251">
        <v>10329100</v>
      </c>
      <c r="E37" s="246">
        <v>10329100</v>
      </c>
      <c r="F37" s="246">
        <v>0</v>
      </c>
      <c r="G37" s="246">
        <v>0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7"/>
      <c r="N37" s="234"/>
    </row>
    <row r="38" spans="1:14" ht="26.4">
      <c r="A38" s="236">
        <v>34</v>
      </c>
      <c r="B38" s="238" t="s">
        <v>1375</v>
      </c>
      <c r="C38" s="239" t="s">
        <v>1262</v>
      </c>
      <c r="D38" s="250">
        <v>104411436.01000001</v>
      </c>
      <c r="E38" s="241">
        <v>4330636.01</v>
      </c>
      <c r="F38" s="241">
        <v>100080800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42" t="s">
        <v>1</v>
      </c>
      <c r="N38" s="234"/>
    </row>
    <row r="39" spans="1:14">
      <c r="A39" s="236">
        <v>35</v>
      </c>
      <c r="B39" s="238" t="s">
        <v>1376</v>
      </c>
      <c r="C39" s="239" t="s">
        <v>1263</v>
      </c>
      <c r="D39" s="250">
        <v>104411436.01000001</v>
      </c>
      <c r="E39" s="241">
        <v>4330636.01</v>
      </c>
      <c r="F39" s="241">
        <v>100080800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2" t="s">
        <v>1</v>
      </c>
      <c r="N39" s="234"/>
    </row>
    <row r="40" spans="1:14">
      <c r="A40" s="236">
        <v>36</v>
      </c>
      <c r="B40" s="238" t="s">
        <v>1377</v>
      </c>
      <c r="C40" s="239" t="s">
        <v>1264</v>
      </c>
      <c r="D40" s="250">
        <v>83586200</v>
      </c>
      <c r="E40" s="241">
        <v>765000</v>
      </c>
      <c r="F40" s="241">
        <v>82821200</v>
      </c>
      <c r="G40" s="241">
        <v>0</v>
      </c>
      <c r="H40" s="241">
        <v>0</v>
      </c>
      <c r="I40" s="241">
        <v>0</v>
      </c>
      <c r="J40" s="241">
        <v>0</v>
      </c>
      <c r="K40" s="241">
        <v>0</v>
      </c>
      <c r="L40" s="241">
        <v>0</v>
      </c>
      <c r="M40" s="242" t="s">
        <v>1</v>
      </c>
      <c r="N40" s="234"/>
    </row>
    <row r="41" spans="1:14">
      <c r="A41" s="236">
        <v>37</v>
      </c>
      <c r="B41" s="243" t="s">
        <v>1378</v>
      </c>
      <c r="C41" s="244" t="s">
        <v>1265</v>
      </c>
      <c r="D41" s="251">
        <v>4265000</v>
      </c>
      <c r="E41" s="246">
        <v>765000</v>
      </c>
      <c r="F41" s="246">
        <v>3500000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7"/>
      <c r="N41" s="234"/>
    </row>
    <row r="42" spans="1:14">
      <c r="A42" s="236">
        <v>38</v>
      </c>
      <c r="B42" s="243" t="s">
        <v>1379</v>
      </c>
      <c r="C42" s="244" t="s">
        <v>1269</v>
      </c>
      <c r="D42" s="251">
        <v>79321200</v>
      </c>
      <c r="E42" s="246">
        <v>0</v>
      </c>
      <c r="F42" s="246">
        <v>79321200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7"/>
      <c r="N42" s="234"/>
    </row>
    <row r="43" spans="1:14">
      <c r="A43" s="236">
        <v>39</v>
      </c>
      <c r="B43" s="243" t="s">
        <v>1381</v>
      </c>
      <c r="C43" s="244" t="s">
        <v>1382</v>
      </c>
      <c r="D43" s="251">
        <v>20825236.010000002</v>
      </c>
      <c r="E43" s="246">
        <v>3565636.01</v>
      </c>
      <c r="F43" s="246">
        <v>17259600</v>
      </c>
      <c r="G43" s="246">
        <v>0</v>
      </c>
      <c r="H43" s="246">
        <v>0</v>
      </c>
      <c r="I43" s="246">
        <v>0</v>
      </c>
      <c r="J43" s="246">
        <v>0</v>
      </c>
      <c r="K43" s="246">
        <v>0</v>
      </c>
      <c r="L43" s="246">
        <v>0</v>
      </c>
      <c r="M43" s="247"/>
      <c r="N43" s="234"/>
    </row>
    <row r="44" spans="1:14" ht="26.4">
      <c r="A44" s="236">
        <v>40</v>
      </c>
      <c r="B44" s="238" t="s">
        <v>1383</v>
      </c>
      <c r="C44" s="239" t="s">
        <v>1272</v>
      </c>
      <c r="D44" s="250">
        <v>259156104.38999999</v>
      </c>
      <c r="E44" s="241">
        <v>11350000.67</v>
      </c>
      <c r="F44" s="241">
        <v>247806103.72</v>
      </c>
      <c r="G44" s="241">
        <v>0</v>
      </c>
      <c r="H44" s="241">
        <v>0</v>
      </c>
      <c r="I44" s="241">
        <v>0</v>
      </c>
      <c r="J44" s="241">
        <v>0</v>
      </c>
      <c r="K44" s="241">
        <v>0</v>
      </c>
      <c r="L44" s="241">
        <v>0</v>
      </c>
      <c r="M44" s="242" t="s">
        <v>1</v>
      </c>
      <c r="N44" s="234"/>
    </row>
    <row r="45" spans="1:14" ht="26.4">
      <c r="A45" s="236">
        <v>41</v>
      </c>
      <c r="B45" s="238" t="s">
        <v>1385</v>
      </c>
      <c r="C45" s="239" t="s">
        <v>1275</v>
      </c>
      <c r="D45" s="250">
        <v>244223603.78</v>
      </c>
      <c r="E45" s="241">
        <v>11350000.369999999</v>
      </c>
      <c r="F45" s="241">
        <v>232873603.41</v>
      </c>
      <c r="G45" s="241">
        <v>0</v>
      </c>
      <c r="H45" s="241">
        <v>0</v>
      </c>
      <c r="I45" s="241">
        <v>0</v>
      </c>
      <c r="J45" s="241">
        <v>0</v>
      </c>
      <c r="K45" s="241">
        <v>0</v>
      </c>
      <c r="L45" s="241">
        <v>0</v>
      </c>
      <c r="M45" s="242" t="s">
        <v>1</v>
      </c>
      <c r="N45" s="234"/>
    </row>
    <row r="46" spans="1:14">
      <c r="A46" s="236">
        <v>42</v>
      </c>
      <c r="B46" s="243" t="s">
        <v>1386</v>
      </c>
      <c r="C46" s="244" t="s">
        <v>1277</v>
      </c>
      <c r="D46" s="251">
        <v>237995213.78</v>
      </c>
      <c r="E46" s="246">
        <v>5121610.37</v>
      </c>
      <c r="F46" s="246">
        <v>232873603.41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7"/>
      <c r="N46" s="234"/>
    </row>
    <row r="47" spans="1:14">
      <c r="A47" s="236">
        <v>43</v>
      </c>
      <c r="B47" s="243" t="s">
        <v>1387</v>
      </c>
      <c r="C47" s="244" t="s">
        <v>1388</v>
      </c>
      <c r="D47" s="251">
        <v>6228390</v>
      </c>
      <c r="E47" s="246">
        <v>6228390</v>
      </c>
      <c r="F47" s="246">
        <v>0</v>
      </c>
      <c r="G47" s="246">
        <v>0</v>
      </c>
      <c r="H47" s="246">
        <v>0</v>
      </c>
      <c r="I47" s="246">
        <v>0</v>
      </c>
      <c r="J47" s="246">
        <v>0</v>
      </c>
      <c r="K47" s="246">
        <v>0</v>
      </c>
      <c r="L47" s="246">
        <v>0</v>
      </c>
      <c r="M47" s="247"/>
      <c r="N47" s="234"/>
    </row>
    <row r="48" spans="1:14" ht="26.4">
      <c r="A48" s="236">
        <v>44</v>
      </c>
      <c r="B48" s="238" t="s">
        <v>1389</v>
      </c>
      <c r="C48" s="239" t="s">
        <v>1278</v>
      </c>
      <c r="D48" s="250">
        <v>14932500.609999999</v>
      </c>
      <c r="E48" s="241">
        <v>0.3</v>
      </c>
      <c r="F48" s="241">
        <v>14932500.310000001</v>
      </c>
      <c r="G48" s="241">
        <v>0</v>
      </c>
      <c r="H48" s="241">
        <v>0</v>
      </c>
      <c r="I48" s="241">
        <v>0</v>
      </c>
      <c r="J48" s="241">
        <v>0</v>
      </c>
      <c r="K48" s="241">
        <v>0</v>
      </c>
      <c r="L48" s="241">
        <v>0</v>
      </c>
      <c r="M48" s="242" t="s">
        <v>1</v>
      </c>
      <c r="N48" s="234"/>
    </row>
    <row r="49" spans="1:14" ht="26.4">
      <c r="A49" s="236">
        <v>45</v>
      </c>
      <c r="B49" s="243" t="s">
        <v>1390</v>
      </c>
      <c r="C49" s="244" t="s">
        <v>1278</v>
      </c>
      <c r="D49" s="251">
        <v>14932500.609999999</v>
      </c>
      <c r="E49" s="246">
        <v>0.3</v>
      </c>
      <c r="F49" s="246">
        <v>14932500.310000001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7"/>
      <c r="N49" s="234"/>
    </row>
    <row r="50" spans="1:14">
      <c r="A50" s="236">
        <v>46</v>
      </c>
      <c r="B50" s="238" t="s">
        <v>1391</v>
      </c>
      <c r="C50" s="239" t="s">
        <v>1281</v>
      </c>
      <c r="D50" s="250">
        <v>147000161.58000001</v>
      </c>
      <c r="E50" s="241">
        <v>0</v>
      </c>
      <c r="F50" s="241">
        <v>147000161.58000001</v>
      </c>
      <c r="G50" s="241">
        <v>0</v>
      </c>
      <c r="H50" s="241">
        <v>0</v>
      </c>
      <c r="I50" s="241">
        <v>0</v>
      </c>
      <c r="J50" s="241">
        <v>0</v>
      </c>
      <c r="K50" s="241">
        <v>0</v>
      </c>
      <c r="L50" s="241">
        <v>0</v>
      </c>
      <c r="M50" s="242" t="s">
        <v>1</v>
      </c>
      <c r="N50" s="234"/>
    </row>
    <row r="51" spans="1:14">
      <c r="A51" s="236">
        <v>47</v>
      </c>
      <c r="B51" s="238" t="s">
        <v>1392</v>
      </c>
      <c r="C51" s="239" t="s">
        <v>1393</v>
      </c>
      <c r="D51" s="250">
        <v>161.58000000000001</v>
      </c>
      <c r="E51" s="241">
        <v>0</v>
      </c>
      <c r="F51" s="241">
        <v>161.58000000000001</v>
      </c>
      <c r="G51" s="241">
        <v>0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2" t="s">
        <v>1</v>
      </c>
      <c r="N51" s="234"/>
    </row>
    <row r="52" spans="1:14">
      <c r="A52" s="236">
        <v>48</v>
      </c>
      <c r="B52" s="238" t="s">
        <v>1394</v>
      </c>
      <c r="C52" s="239" t="s">
        <v>1284</v>
      </c>
      <c r="D52" s="250">
        <v>161.58000000000001</v>
      </c>
      <c r="E52" s="241">
        <v>0</v>
      </c>
      <c r="F52" s="241">
        <v>161.58000000000001</v>
      </c>
      <c r="G52" s="241">
        <v>0</v>
      </c>
      <c r="H52" s="241">
        <v>0</v>
      </c>
      <c r="I52" s="241">
        <v>0</v>
      </c>
      <c r="J52" s="241">
        <v>0</v>
      </c>
      <c r="K52" s="241">
        <v>0</v>
      </c>
      <c r="L52" s="241">
        <v>0</v>
      </c>
      <c r="M52" s="242" t="s">
        <v>1</v>
      </c>
      <c r="N52" s="234"/>
    </row>
    <row r="53" spans="1:14">
      <c r="A53" s="236">
        <v>49</v>
      </c>
      <c r="B53" s="243" t="s">
        <v>1395</v>
      </c>
      <c r="C53" s="244" t="s">
        <v>1285</v>
      </c>
      <c r="D53" s="251">
        <v>161.58000000000001</v>
      </c>
      <c r="E53" s="246">
        <v>0</v>
      </c>
      <c r="F53" s="246">
        <v>161.58000000000001</v>
      </c>
      <c r="G53" s="246">
        <v>0</v>
      </c>
      <c r="H53" s="246">
        <v>0</v>
      </c>
      <c r="I53" s="246">
        <v>0</v>
      </c>
      <c r="J53" s="246">
        <v>0</v>
      </c>
      <c r="K53" s="246">
        <v>0</v>
      </c>
      <c r="L53" s="246">
        <v>0</v>
      </c>
      <c r="M53" s="247"/>
      <c r="N53" s="234"/>
    </row>
    <row r="54" spans="1:14">
      <c r="A54" s="236">
        <v>50</v>
      </c>
      <c r="B54" s="238" t="s">
        <v>1396</v>
      </c>
      <c r="C54" s="239" t="s">
        <v>1283</v>
      </c>
      <c r="D54" s="250">
        <v>147000000</v>
      </c>
      <c r="E54" s="241">
        <v>0</v>
      </c>
      <c r="F54" s="241">
        <v>147000000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241">
        <v>0</v>
      </c>
      <c r="M54" s="242" t="s">
        <v>1</v>
      </c>
      <c r="N54" s="234"/>
    </row>
    <row r="55" spans="1:14" ht="26.4">
      <c r="A55" s="236">
        <v>51</v>
      </c>
      <c r="B55" s="238" t="s">
        <v>1454</v>
      </c>
      <c r="C55" s="239" t="s">
        <v>1297</v>
      </c>
      <c r="D55" s="250">
        <v>147000000</v>
      </c>
      <c r="E55" s="241">
        <v>0</v>
      </c>
      <c r="F55" s="241">
        <v>147000000</v>
      </c>
      <c r="G55" s="241">
        <v>0</v>
      </c>
      <c r="H55" s="241">
        <v>0</v>
      </c>
      <c r="I55" s="241">
        <v>0</v>
      </c>
      <c r="J55" s="241">
        <v>0</v>
      </c>
      <c r="K55" s="241">
        <v>0</v>
      </c>
      <c r="L55" s="241">
        <v>0</v>
      </c>
      <c r="M55" s="242" t="s">
        <v>1</v>
      </c>
      <c r="N55" s="234"/>
    </row>
    <row r="56" spans="1:14">
      <c r="A56" s="236">
        <v>52</v>
      </c>
      <c r="B56" s="243" t="s">
        <v>1455</v>
      </c>
      <c r="C56" s="244" t="s">
        <v>1299</v>
      </c>
      <c r="D56" s="251">
        <v>147000000</v>
      </c>
      <c r="E56" s="246">
        <v>0</v>
      </c>
      <c r="F56" s="246">
        <v>147000000</v>
      </c>
      <c r="G56" s="246">
        <v>0</v>
      </c>
      <c r="H56" s="246">
        <v>0</v>
      </c>
      <c r="I56" s="246">
        <v>0</v>
      </c>
      <c r="J56" s="246">
        <v>0</v>
      </c>
      <c r="K56" s="246">
        <v>0</v>
      </c>
      <c r="L56" s="246">
        <v>0</v>
      </c>
      <c r="M56" s="247"/>
      <c r="N56" s="234"/>
    </row>
    <row r="57" spans="1:14">
      <c r="A57" s="236">
        <v>53</v>
      </c>
      <c r="B57" s="238" t="s">
        <v>1402</v>
      </c>
      <c r="C57" s="239" t="s">
        <v>1306</v>
      </c>
      <c r="D57" s="250">
        <v>307005312.13999999</v>
      </c>
      <c r="E57" s="241">
        <v>180</v>
      </c>
      <c r="F57" s="241">
        <v>307005132.13999999</v>
      </c>
      <c r="G57" s="241">
        <v>0</v>
      </c>
      <c r="H57" s="241">
        <v>0</v>
      </c>
      <c r="I57" s="241">
        <v>0</v>
      </c>
      <c r="J57" s="241">
        <v>0</v>
      </c>
      <c r="K57" s="241">
        <v>0</v>
      </c>
      <c r="L57" s="241">
        <v>0</v>
      </c>
      <c r="M57" s="242" t="s">
        <v>1</v>
      </c>
      <c r="N57" s="234"/>
    </row>
    <row r="58" spans="1:14">
      <c r="A58" s="236">
        <v>54</v>
      </c>
      <c r="B58" s="238" t="s">
        <v>1403</v>
      </c>
      <c r="C58" s="239" t="s">
        <v>1308</v>
      </c>
      <c r="D58" s="250">
        <v>307005312.13999999</v>
      </c>
      <c r="E58" s="241">
        <v>180</v>
      </c>
      <c r="F58" s="241">
        <v>307005132.13999999</v>
      </c>
      <c r="G58" s="241">
        <v>0</v>
      </c>
      <c r="H58" s="241">
        <v>0</v>
      </c>
      <c r="I58" s="241">
        <v>0</v>
      </c>
      <c r="J58" s="241">
        <v>0</v>
      </c>
      <c r="K58" s="241">
        <v>0</v>
      </c>
      <c r="L58" s="241">
        <v>0</v>
      </c>
      <c r="M58" s="242" t="s">
        <v>1</v>
      </c>
      <c r="N58" s="234"/>
    </row>
    <row r="59" spans="1:14">
      <c r="A59" s="236">
        <v>55</v>
      </c>
      <c r="B59" s="238" t="s">
        <v>1404</v>
      </c>
      <c r="C59" s="239" t="s">
        <v>1309</v>
      </c>
      <c r="D59" s="250">
        <v>307005312.13999999</v>
      </c>
      <c r="E59" s="241">
        <v>180</v>
      </c>
      <c r="F59" s="241">
        <v>307005132.13999999</v>
      </c>
      <c r="G59" s="241">
        <v>0</v>
      </c>
      <c r="H59" s="241">
        <v>0</v>
      </c>
      <c r="I59" s="241">
        <v>0</v>
      </c>
      <c r="J59" s="241">
        <v>0</v>
      </c>
      <c r="K59" s="241">
        <v>0</v>
      </c>
      <c r="L59" s="241">
        <v>0</v>
      </c>
      <c r="M59" s="242" t="s">
        <v>1</v>
      </c>
      <c r="N59" s="234"/>
    </row>
    <row r="60" spans="1:14">
      <c r="A60" s="236">
        <v>56</v>
      </c>
      <c r="B60" s="238" t="s">
        <v>1405</v>
      </c>
      <c r="C60" s="239" t="s">
        <v>1308</v>
      </c>
      <c r="D60" s="250">
        <v>304525601.07999998</v>
      </c>
      <c r="E60" s="241">
        <v>180</v>
      </c>
      <c r="F60" s="241">
        <v>304525421.07999998</v>
      </c>
      <c r="G60" s="241">
        <v>0</v>
      </c>
      <c r="H60" s="241">
        <v>0</v>
      </c>
      <c r="I60" s="241">
        <v>0</v>
      </c>
      <c r="J60" s="241">
        <v>0</v>
      </c>
      <c r="K60" s="241">
        <v>0</v>
      </c>
      <c r="L60" s="241">
        <v>0</v>
      </c>
      <c r="M60" s="242" t="s">
        <v>1</v>
      </c>
      <c r="N60" s="234"/>
    </row>
    <row r="61" spans="1:14">
      <c r="A61" s="236">
        <v>57</v>
      </c>
      <c r="B61" s="243" t="s">
        <v>1406</v>
      </c>
      <c r="C61" s="244" t="s">
        <v>1310</v>
      </c>
      <c r="D61" s="251">
        <v>301386372</v>
      </c>
      <c r="E61" s="246">
        <v>0</v>
      </c>
      <c r="F61" s="246">
        <v>301386372</v>
      </c>
      <c r="G61" s="246">
        <v>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7"/>
      <c r="N61" s="234"/>
    </row>
    <row r="62" spans="1:14">
      <c r="A62" s="236">
        <v>58</v>
      </c>
      <c r="B62" s="243" t="s">
        <v>1408</v>
      </c>
      <c r="C62" s="244" t="s">
        <v>1313</v>
      </c>
      <c r="D62" s="251">
        <v>3139229.08</v>
      </c>
      <c r="E62" s="246">
        <v>180</v>
      </c>
      <c r="F62" s="246">
        <v>3139049.08</v>
      </c>
      <c r="G62" s="246">
        <v>0</v>
      </c>
      <c r="H62" s="246">
        <v>0</v>
      </c>
      <c r="I62" s="246">
        <v>0</v>
      </c>
      <c r="J62" s="246">
        <v>0</v>
      </c>
      <c r="K62" s="246">
        <v>0</v>
      </c>
      <c r="L62" s="246">
        <v>0</v>
      </c>
      <c r="M62" s="247"/>
      <c r="N62" s="234"/>
    </row>
    <row r="63" spans="1:14" ht="26.4">
      <c r="A63" s="236">
        <v>59</v>
      </c>
      <c r="B63" s="243" t="s">
        <v>1409</v>
      </c>
      <c r="C63" s="244" t="s">
        <v>1315</v>
      </c>
      <c r="D63" s="251">
        <v>2479711.06</v>
      </c>
      <c r="E63" s="246">
        <v>0</v>
      </c>
      <c r="F63" s="246">
        <v>2479711.06</v>
      </c>
      <c r="G63" s="246">
        <v>0</v>
      </c>
      <c r="H63" s="246">
        <v>0</v>
      </c>
      <c r="I63" s="246">
        <v>0</v>
      </c>
      <c r="J63" s="246">
        <v>0</v>
      </c>
      <c r="K63" s="246">
        <v>0</v>
      </c>
      <c r="L63" s="246">
        <v>0</v>
      </c>
      <c r="M63" s="247"/>
      <c r="N63" s="234"/>
    </row>
    <row r="64" spans="1:14">
      <c r="A64" s="236">
        <v>60</v>
      </c>
      <c r="B64" s="238" t="s">
        <v>1317</v>
      </c>
      <c r="C64" s="239" t="s">
        <v>1427</v>
      </c>
      <c r="D64" s="250">
        <v>2931443196.1199999</v>
      </c>
      <c r="E64" s="241">
        <v>1698245589.5899999</v>
      </c>
      <c r="F64" s="241">
        <v>1233197606.53</v>
      </c>
      <c r="G64" s="241">
        <v>0</v>
      </c>
      <c r="H64" s="241">
        <v>0</v>
      </c>
      <c r="I64" s="241">
        <v>0</v>
      </c>
      <c r="J64" s="241">
        <v>0</v>
      </c>
      <c r="K64" s="241">
        <v>0</v>
      </c>
      <c r="L64" s="241">
        <v>0</v>
      </c>
      <c r="M64" s="242"/>
      <c r="N64" s="234"/>
    </row>
    <row r="65" spans="1:14">
      <c r="A65" s="236">
        <v>61</v>
      </c>
      <c r="B65" s="238" t="s">
        <v>1317</v>
      </c>
      <c r="C65" s="239" t="s">
        <v>1428</v>
      </c>
      <c r="D65" s="250">
        <v>2931443196.1199999</v>
      </c>
      <c r="E65" s="241">
        <v>1698245589.5899999</v>
      </c>
      <c r="F65" s="241">
        <v>1233197606.53</v>
      </c>
      <c r="G65" s="241">
        <v>0</v>
      </c>
      <c r="H65" s="241">
        <v>0</v>
      </c>
      <c r="I65" s="241">
        <v>0</v>
      </c>
      <c r="J65" s="241">
        <v>0</v>
      </c>
      <c r="K65" s="241">
        <v>0</v>
      </c>
      <c r="L65" s="241">
        <v>0</v>
      </c>
      <c r="M65" s="242"/>
      <c r="N65" s="234"/>
    </row>
    <row r="66" spans="1:14">
      <c r="C66" s="248"/>
    </row>
    <row r="67" spans="1:14">
      <c r="C67" s="248"/>
    </row>
    <row r="68" spans="1:14">
      <c r="C68" s="249"/>
    </row>
    <row r="69" spans="1:14">
      <c r="B69" s="176" t="s">
        <v>1456</v>
      </c>
      <c r="E69" s="252" t="s">
        <v>1457</v>
      </c>
      <c r="F69" s="252"/>
      <c r="G69" s="252"/>
      <c r="H69" s="252"/>
    </row>
    <row r="71" spans="1:14">
      <c r="B71" s="176" t="s">
        <v>1458</v>
      </c>
      <c r="D71" s="227" t="s">
        <v>1459</v>
      </c>
      <c r="E71" s="227"/>
      <c r="F71" s="227"/>
      <c r="G71" s="227"/>
      <c r="H71" s="227"/>
    </row>
  </sheetData>
  <mergeCells count="12">
    <mergeCell ref="I1:K1"/>
    <mergeCell ref="L1:L2"/>
    <mergeCell ref="M1:M2"/>
    <mergeCell ref="A4:M4"/>
    <mergeCell ref="E69:H69"/>
    <mergeCell ref="D71:H71"/>
    <mergeCell ref="A1:A2"/>
    <mergeCell ref="B1:B2"/>
    <mergeCell ref="C1:C2"/>
    <mergeCell ref="D1:D2"/>
    <mergeCell ref="E1:G1"/>
    <mergeCell ref="H1:H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3"/>
  <sheetViews>
    <sheetView view="pageBreakPreview" zoomScaleNormal="85" zoomScaleSheetLayoutView="100" workbookViewId="0">
      <selection activeCell="F5" sqref="F5:G5"/>
    </sheetView>
  </sheetViews>
  <sheetFormatPr defaultColWidth="9.109375" defaultRowHeight="18"/>
  <cols>
    <col min="1" max="1" width="8.109375" style="1" customWidth="1"/>
    <col min="2" max="2" width="31" style="2" customWidth="1"/>
    <col min="3" max="3" width="35.88671875" style="2" customWidth="1"/>
    <col min="4" max="4" width="19.88671875" style="1" customWidth="1"/>
    <col min="5" max="5" width="24.88671875" style="2" customWidth="1"/>
    <col min="6" max="6" width="26.44140625" style="2" customWidth="1"/>
    <col min="7" max="7" width="19.88671875" style="2" customWidth="1"/>
    <col min="8" max="8" width="25.88671875" style="2" customWidth="1"/>
    <col min="9" max="9" width="20.5546875" style="2" customWidth="1"/>
    <col min="10" max="10" width="29.88671875" style="2" customWidth="1"/>
    <col min="11" max="12" width="18.109375" style="2" customWidth="1"/>
    <col min="13" max="13" width="16.6640625" style="1" customWidth="1"/>
    <col min="14" max="16" width="15.6640625" style="1" customWidth="1"/>
    <col min="17" max="20" width="18.6640625" style="1" customWidth="1"/>
    <col min="21" max="26" width="15.6640625" style="1" customWidth="1"/>
    <col min="27" max="16384" width="9.109375" style="1"/>
  </cols>
  <sheetData>
    <row r="1" spans="1:16" ht="80.25" customHeight="1">
      <c r="G1" s="75" t="s">
        <v>2</v>
      </c>
      <c r="H1" s="75"/>
      <c r="I1" s="75"/>
      <c r="J1" s="75"/>
      <c r="K1" s="76"/>
      <c r="L1" s="76"/>
    </row>
    <row r="2" spans="1:16">
      <c r="K2" s="76"/>
      <c r="L2" s="76"/>
    </row>
    <row r="3" spans="1:16" ht="63.75" customHeight="1">
      <c r="A3" s="77" t="s">
        <v>237</v>
      </c>
      <c r="B3" s="77"/>
      <c r="C3" s="77"/>
      <c r="D3" s="77"/>
      <c r="E3" s="77"/>
      <c r="F3" s="77"/>
      <c r="G3" s="77"/>
      <c r="H3" s="77"/>
      <c r="I3" s="77"/>
      <c r="J3" s="77"/>
      <c r="K3" s="3"/>
      <c r="L3" s="3"/>
      <c r="M3" s="4"/>
      <c r="N3" s="4"/>
      <c r="O3" s="4"/>
      <c r="P3" s="4"/>
    </row>
    <row r="4" spans="1:16">
      <c r="J4" s="5"/>
      <c r="L4" s="1"/>
    </row>
    <row r="5" spans="1:16" ht="30" customHeight="1">
      <c r="A5" s="78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2" t="s">
        <v>8</v>
      </c>
      <c r="G5" s="82"/>
      <c r="H5" s="80" t="s">
        <v>9</v>
      </c>
      <c r="I5" s="80" t="s">
        <v>10</v>
      </c>
      <c r="J5" s="80" t="s">
        <v>11</v>
      </c>
      <c r="L5" s="5"/>
    </row>
    <row r="6" spans="1:16" ht="93" customHeight="1">
      <c r="A6" s="79"/>
      <c r="B6" s="81"/>
      <c r="C6" s="81"/>
      <c r="D6" s="81"/>
      <c r="E6" s="81"/>
      <c r="F6" s="6" t="s">
        <v>12</v>
      </c>
      <c r="G6" s="6" t="s">
        <v>13</v>
      </c>
      <c r="H6" s="81"/>
      <c r="I6" s="81"/>
      <c r="J6" s="81"/>
      <c r="L6" s="5"/>
    </row>
    <row r="7" spans="1:16" s="15" customFormat="1" ht="30" customHeight="1">
      <c r="A7" s="7">
        <v>1</v>
      </c>
      <c r="B7" s="8"/>
      <c r="C7" s="8"/>
      <c r="D7" s="9"/>
      <c r="E7" s="10"/>
      <c r="F7" s="8"/>
      <c r="G7" s="11"/>
      <c r="H7" s="12"/>
      <c r="I7" s="12"/>
      <c r="J7" s="8"/>
      <c r="K7" s="13"/>
      <c r="L7" s="14"/>
    </row>
    <row r="8" spans="1:16" s="15" customFormat="1" ht="30" customHeight="1">
      <c r="A8" s="7">
        <v>2</v>
      </c>
      <c r="B8" s="8"/>
      <c r="C8" s="8"/>
      <c r="D8" s="10"/>
      <c r="E8" s="10"/>
      <c r="F8" s="8"/>
      <c r="G8" s="11"/>
      <c r="H8" s="12"/>
      <c r="I8" s="12"/>
      <c r="J8" s="8"/>
      <c r="K8" s="13"/>
      <c r="L8" s="14"/>
    </row>
    <row r="9" spans="1:16" s="15" customFormat="1" ht="30" customHeight="1">
      <c r="A9" s="7">
        <v>3</v>
      </c>
      <c r="B9" s="8"/>
      <c r="C9" s="8"/>
      <c r="D9" s="10"/>
      <c r="E9" s="10"/>
      <c r="F9" s="8"/>
      <c r="G9" s="11"/>
      <c r="H9" s="12"/>
      <c r="I9" s="16"/>
      <c r="J9" s="8"/>
      <c r="K9" s="13"/>
      <c r="L9" s="14"/>
    </row>
    <row r="10" spans="1:16">
      <c r="L10" s="5"/>
    </row>
    <row r="11" spans="1:16">
      <c r="L11" s="5"/>
    </row>
    <row r="12" spans="1:16" ht="60" customHeight="1">
      <c r="A12" s="74" t="s">
        <v>14</v>
      </c>
      <c r="B12" s="74"/>
      <c r="C12" s="74"/>
      <c r="D12" s="74"/>
      <c r="E12" s="74"/>
      <c r="F12" s="74"/>
      <c r="G12" s="74"/>
      <c r="H12" s="74"/>
      <c r="I12" s="74"/>
      <c r="J12" s="74"/>
      <c r="K12" s="17"/>
      <c r="L12" s="17"/>
    </row>
    <row r="13" spans="1:16" ht="60" customHeight="1">
      <c r="A13" s="73" t="s">
        <v>176</v>
      </c>
      <c r="B13" s="73"/>
      <c r="C13" s="73"/>
      <c r="D13" s="73"/>
      <c r="E13" s="73"/>
      <c r="F13" s="73"/>
      <c r="G13" s="73"/>
      <c r="H13" s="73"/>
      <c r="I13" s="73"/>
      <c r="J13" s="73"/>
    </row>
  </sheetData>
  <mergeCells count="15">
    <mergeCell ref="A13:J13"/>
    <mergeCell ref="A12:J12"/>
    <mergeCell ref="G1:J1"/>
    <mergeCell ref="K1:L1"/>
    <mergeCell ref="K2:L2"/>
    <mergeCell ref="A3:J3"/>
    <mergeCell ref="A5:A6"/>
    <mergeCell ref="B5:B6"/>
    <mergeCell ref="C5:C6"/>
    <mergeCell ref="D5:D6"/>
    <mergeCell ref="E5:E6"/>
    <mergeCell ref="F5:G5"/>
    <mergeCell ref="H5:H6"/>
    <mergeCell ref="I5:I6"/>
    <mergeCell ref="J5:J6"/>
  </mergeCells>
  <pageMargins left="0.7" right="0.7" top="0.75" bottom="0.75" header="0.3" footer="0.3"/>
  <pageSetup paperSize="9" scale="35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B470-AEBC-4328-AC4F-D6AE5836AFF0}">
  <sheetPr>
    <tabColor rgb="FF00B0F0"/>
  </sheetPr>
  <dimension ref="A1:O14"/>
  <sheetViews>
    <sheetView view="pageBreakPreview" zoomScaleNormal="100" zoomScaleSheetLayoutView="100" workbookViewId="0">
      <selection activeCell="F5" sqref="F5:G6"/>
    </sheetView>
  </sheetViews>
  <sheetFormatPr defaultColWidth="9.109375" defaultRowHeight="15.6"/>
  <cols>
    <col min="1" max="1" width="8.6640625" style="106" customWidth="1"/>
    <col min="2" max="2" width="13.109375" style="106" customWidth="1"/>
    <col min="3" max="3" width="47.44140625" style="106" customWidth="1"/>
    <col min="4" max="5" width="24.109375" style="106" customWidth="1"/>
    <col min="6" max="6" width="34.88671875" style="106" customWidth="1"/>
    <col min="7" max="7" width="16.6640625" style="106" customWidth="1"/>
    <col min="8" max="10" width="15.6640625" style="106" customWidth="1"/>
    <col min="11" max="14" width="18.6640625" style="106" customWidth="1"/>
    <col min="15" max="15" width="15.6640625" style="106" customWidth="1"/>
    <col min="16" max="20" width="15.6640625" style="108" customWidth="1"/>
    <col min="21" max="16384" width="9.109375" style="108"/>
  </cols>
  <sheetData>
    <row r="1" spans="1:15" ht="81.75" customHeight="1">
      <c r="E1" s="107" t="s">
        <v>15</v>
      </c>
      <c r="F1" s="107"/>
    </row>
    <row r="2" spans="1:15">
      <c r="F2" s="109"/>
    </row>
    <row r="3" spans="1:15" ht="45" customHeight="1">
      <c r="A3" s="110" t="s">
        <v>239</v>
      </c>
      <c r="B3" s="110"/>
      <c r="C3" s="110"/>
      <c r="D3" s="110"/>
      <c r="E3" s="110"/>
      <c r="F3" s="110"/>
      <c r="G3" s="111"/>
      <c r="H3" s="111"/>
      <c r="I3" s="111"/>
      <c r="J3" s="111"/>
    </row>
    <row r="4" spans="1:15">
      <c r="F4" s="112"/>
    </row>
    <row r="5" spans="1:15" ht="36" customHeight="1">
      <c r="A5" s="113" t="s">
        <v>3</v>
      </c>
      <c r="B5" s="113" t="s">
        <v>16</v>
      </c>
      <c r="C5" s="113" t="s">
        <v>17</v>
      </c>
      <c r="D5" s="113" t="s">
        <v>18</v>
      </c>
      <c r="E5" s="113"/>
      <c r="F5" s="113" t="s">
        <v>19</v>
      </c>
      <c r="K5" s="114"/>
    </row>
    <row r="6" spans="1:15">
      <c r="A6" s="113"/>
      <c r="B6" s="113"/>
      <c r="C6" s="113"/>
      <c r="D6" s="115" t="s">
        <v>20</v>
      </c>
      <c r="E6" s="115" t="s">
        <v>21</v>
      </c>
      <c r="F6" s="113"/>
      <c r="K6" s="114"/>
    </row>
    <row r="7" spans="1:15" ht="27.6">
      <c r="A7" s="116">
        <v>1</v>
      </c>
      <c r="B7" s="117" t="s">
        <v>238</v>
      </c>
      <c r="C7" s="118" t="s">
        <v>22</v>
      </c>
      <c r="D7" s="119">
        <v>11</v>
      </c>
      <c r="E7" s="119">
        <f>+'4-Илова '!L17</f>
        <v>673572000</v>
      </c>
      <c r="F7" s="119" t="s">
        <v>23</v>
      </c>
    </row>
    <row r="8" spans="1:15" ht="27.6">
      <c r="A8" s="116"/>
      <c r="B8" s="117"/>
      <c r="C8" s="118" t="s">
        <v>24</v>
      </c>
      <c r="D8" s="119">
        <v>26</v>
      </c>
      <c r="E8" s="119">
        <v>405912145</v>
      </c>
      <c r="F8" s="119" t="s">
        <v>23</v>
      </c>
    </row>
    <row r="9" spans="1:15" ht="27.6">
      <c r="A9" s="116"/>
      <c r="B9" s="117"/>
      <c r="C9" s="118" t="s">
        <v>25</v>
      </c>
      <c r="D9" s="119">
        <v>0</v>
      </c>
      <c r="E9" s="119">
        <v>0</v>
      </c>
      <c r="F9" s="119" t="s">
        <v>23</v>
      </c>
    </row>
    <row r="10" spans="1:15" s="121" customFormat="1" ht="27.6">
      <c r="A10" s="116"/>
      <c r="B10" s="117"/>
      <c r="C10" s="118" t="s">
        <v>26</v>
      </c>
      <c r="D10" s="119">
        <v>70</v>
      </c>
      <c r="E10" s="119">
        <v>1946575716.3900001</v>
      </c>
      <c r="F10" s="119" t="s">
        <v>23</v>
      </c>
      <c r="G10" s="120"/>
      <c r="H10" s="120"/>
      <c r="I10" s="120"/>
      <c r="J10" s="120"/>
      <c r="K10" s="120"/>
      <c r="L10" s="120"/>
      <c r="M10" s="120"/>
      <c r="N10" s="120"/>
      <c r="O10" s="120"/>
    </row>
    <row r="12" spans="1:15" ht="18">
      <c r="A12" s="122" t="s">
        <v>14</v>
      </c>
      <c r="B12" s="122"/>
      <c r="C12" s="122"/>
      <c r="D12" s="122"/>
      <c r="E12" s="122"/>
      <c r="F12" s="122"/>
      <c r="G12" s="123"/>
      <c r="H12" s="123"/>
      <c r="I12" s="123"/>
      <c r="J12" s="123"/>
      <c r="K12" s="123"/>
      <c r="L12" s="123"/>
      <c r="M12" s="123"/>
      <c r="N12" s="123"/>
    </row>
    <row r="13" spans="1:15">
      <c r="A13" s="122"/>
      <c r="B13" s="122"/>
      <c r="C13" s="122"/>
      <c r="D13" s="122"/>
      <c r="E13" s="122"/>
      <c r="F13" s="122"/>
    </row>
    <row r="14" spans="1:15">
      <c r="A14" s="122"/>
      <c r="B14" s="122"/>
      <c r="C14" s="122"/>
      <c r="D14" s="122"/>
      <c r="E14" s="122"/>
      <c r="F14" s="122"/>
    </row>
  </sheetData>
  <mergeCells count="10">
    <mergeCell ref="A7:A10"/>
    <mergeCell ref="B7:B10"/>
    <mergeCell ref="A12:F14"/>
    <mergeCell ref="E1:F1"/>
    <mergeCell ref="A3:F3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scale="57" orientation="portrait" r:id="rId1"/>
  <colBreaks count="1" manualBreakCount="1">
    <brk id="6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14D2B-F5C4-48E2-8431-63193EF23DE4}">
  <sheetPr>
    <tabColor rgb="FF00B0F0"/>
  </sheetPr>
  <dimension ref="A1:O17"/>
  <sheetViews>
    <sheetView topLeftCell="A4" zoomScaleNormal="100" zoomScaleSheetLayoutView="100" workbookViewId="0">
      <selection activeCell="C9" sqref="C9"/>
    </sheetView>
  </sheetViews>
  <sheetFormatPr defaultColWidth="9.109375" defaultRowHeight="18"/>
  <cols>
    <col min="1" max="1" width="9.6640625" style="124" bestFit="1" customWidth="1"/>
    <col min="2" max="2" width="18.6640625" style="125" customWidth="1"/>
    <col min="3" max="3" width="28.44140625" style="124" customWidth="1"/>
    <col min="4" max="5" width="19.88671875" style="125" customWidth="1"/>
    <col min="6" max="6" width="26.109375" style="125" customWidth="1"/>
    <col min="7" max="7" width="24.109375" style="125" customWidth="1"/>
    <col min="8" max="8" width="17.109375" style="125" customWidth="1"/>
    <col min="9" max="9" width="17.88671875" style="125" customWidth="1"/>
    <col min="10" max="10" width="15.6640625" style="125" customWidth="1"/>
    <col min="11" max="12" width="18.109375" style="125" customWidth="1"/>
    <col min="13" max="13" width="16.6640625" style="124" customWidth="1"/>
    <col min="14" max="15" width="15.6640625" style="124" customWidth="1"/>
    <col min="16" max="19" width="18.6640625" style="124" customWidth="1"/>
    <col min="20" max="25" width="15.6640625" style="124" customWidth="1"/>
    <col min="26" max="16384" width="9.109375" style="124"/>
  </cols>
  <sheetData>
    <row r="1" spans="1:15" ht="117" customHeight="1">
      <c r="I1" s="126" t="s">
        <v>28</v>
      </c>
      <c r="J1" s="126"/>
      <c r="K1" s="126"/>
      <c r="L1" s="126"/>
    </row>
    <row r="2" spans="1:15" ht="66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128"/>
      <c r="O2" s="128"/>
    </row>
    <row r="3" spans="1:15">
      <c r="L3" s="112"/>
    </row>
    <row r="4" spans="1:15" ht="42.75" customHeight="1">
      <c r="A4" s="129" t="s">
        <v>3</v>
      </c>
      <c r="B4" s="129" t="s">
        <v>16</v>
      </c>
      <c r="C4" s="129" t="s">
        <v>29</v>
      </c>
      <c r="D4" s="129" t="s">
        <v>30</v>
      </c>
      <c r="E4" s="129" t="s">
        <v>31</v>
      </c>
      <c r="F4" s="129" t="s">
        <v>32</v>
      </c>
      <c r="G4" s="130" t="s">
        <v>8</v>
      </c>
      <c r="H4" s="130"/>
      <c r="I4" s="129" t="s">
        <v>33</v>
      </c>
      <c r="J4" s="129" t="s">
        <v>34</v>
      </c>
      <c r="K4" s="129" t="s">
        <v>35</v>
      </c>
      <c r="L4" s="129" t="s">
        <v>242</v>
      </c>
    </row>
    <row r="5" spans="1:15" ht="81.75" customHeight="1">
      <c r="A5" s="131"/>
      <c r="B5" s="132"/>
      <c r="C5" s="131"/>
      <c r="D5" s="131"/>
      <c r="E5" s="131"/>
      <c r="F5" s="131"/>
      <c r="G5" s="133" t="s">
        <v>12</v>
      </c>
      <c r="H5" s="133" t="s">
        <v>13</v>
      </c>
      <c r="I5" s="131"/>
      <c r="J5" s="131"/>
      <c r="K5" s="131"/>
      <c r="L5" s="131"/>
    </row>
    <row r="6" spans="1:15">
      <c r="A6" s="62">
        <v>1</v>
      </c>
      <c r="B6" s="36" t="s">
        <v>243</v>
      </c>
      <c r="C6" s="63" t="s">
        <v>244</v>
      </c>
      <c r="D6" s="35" t="s">
        <v>27</v>
      </c>
      <c r="E6" s="35" t="s">
        <v>63</v>
      </c>
      <c r="F6" s="64" t="s">
        <v>245</v>
      </c>
      <c r="G6" s="63" t="s">
        <v>246</v>
      </c>
      <c r="H6" s="134" t="s">
        <v>247</v>
      </c>
      <c r="I6" s="35" t="s">
        <v>187</v>
      </c>
      <c r="J6" s="35">
        <v>1</v>
      </c>
      <c r="K6" s="35">
        <v>3490000</v>
      </c>
      <c r="L6" s="60">
        <v>3490000</v>
      </c>
    </row>
    <row r="7" spans="1:15" ht="27.6">
      <c r="A7" s="62">
        <v>2</v>
      </c>
      <c r="B7" s="36" t="s">
        <v>243</v>
      </c>
      <c r="C7" s="63" t="s">
        <v>248</v>
      </c>
      <c r="D7" s="35" t="s">
        <v>27</v>
      </c>
      <c r="E7" s="35" t="s">
        <v>63</v>
      </c>
      <c r="F7" s="64" t="s">
        <v>249</v>
      </c>
      <c r="G7" s="63" t="s">
        <v>250</v>
      </c>
      <c r="H7" s="134" t="s">
        <v>251</v>
      </c>
      <c r="I7" s="35" t="s">
        <v>187</v>
      </c>
      <c r="J7" s="35">
        <v>1</v>
      </c>
      <c r="K7" s="65">
        <v>13250000</v>
      </c>
      <c r="L7" s="60">
        <v>13250000</v>
      </c>
    </row>
    <row r="8" spans="1:15" ht="27.6">
      <c r="A8" s="62">
        <v>3</v>
      </c>
      <c r="B8" s="36" t="s">
        <v>243</v>
      </c>
      <c r="C8" s="63" t="s">
        <v>248</v>
      </c>
      <c r="D8" s="35" t="s">
        <v>27</v>
      </c>
      <c r="E8" s="35" t="s">
        <v>63</v>
      </c>
      <c r="F8" s="64" t="s">
        <v>252</v>
      </c>
      <c r="G8" s="63" t="s">
        <v>253</v>
      </c>
      <c r="H8" s="134" t="s">
        <v>254</v>
      </c>
      <c r="I8" s="35" t="s">
        <v>187</v>
      </c>
      <c r="J8" s="35">
        <v>1</v>
      </c>
      <c r="K8" s="65">
        <v>10800000</v>
      </c>
      <c r="L8" s="60">
        <v>10800000</v>
      </c>
    </row>
    <row r="9" spans="1:15" ht="41.4">
      <c r="A9" s="62">
        <v>4</v>
      </c>
      <c r="B9" s="36" t="s">
        <v>243</v>
      </c>
      <c r="C9" s="63" t="s">
        <v>255</v>
      </c>
      <c r="D9" s="35" t="s">
        <v>178</v>
      </c>
      <c r="E9" s="35" t="s">
        <v>65</v>
      </c>
      <c r="F9" s="135" t="s">
        <v>256</v>
      </c>
      <c r="G9" s="63" t="s">
        <v>257</v>
      </c>
      <c r="H9" s="134" t="s">
        <v>258</v>
      </c>
      <c r="I9" s="35" t="s">
        <v>187</v>
      </c>
      <c r="J9" s="35">
        <v>7315</v>
      </c>
      <c r="K9" s="35">
        <v>33600</v>
      </c>
      <c r="L9" s="60">
        <v>245784000</v>
      </c>
    </row>
    <row r="10" spans="1:15" ht="27.6">
      <c r="A10" s="62">
        <v>5</v>
      </c>
      <c r="B10" s="36" t="s">
        <v>243</v>
      </c>
      <c r="C10" s="63" t="s">
        <v>259</v>
      </c>
      <c r="D10" s="35" t="s">
        <v>178</v>
      </c>
      <c r="E10" s="35" t="s">
        <v>63</v>
      </c>
      <c r="F10" s="64" t="s">
        <v>260</v>
      </c>
      <c r="G10" s="63" t="s">
        <v>261</v>
      </c>
      <c r="H10" s="134" t="s">
        <v>262</v>
      </c>
      <c r="I10" s="35" t="s">
        <v>187</v>
      </c>
      <c r="J10" s="35">
        <v>114</v>
      </c>
      <c r="K10" s="35">
        <v>1500000</v>
      </c>
      <c r="L10" s="60">
        <v>171000000</v>
      </c>
    </row>
    <row r="11" spans="1:15" ht="27.6">
      <c r="A11" s="62">
        <v>6</v>
      </c>
      <c r="B11" s="36" t="s">
        <v>243</v>
      </c>
      <c r="C11" s="63" t="s">
        <v>263</v>
      </c>
      <c r="D11" s="35" t="s">
        <v>178</v>
      </c>
      <c r="E11" s="35" t="s">
        <v>63</v>
      </c>
      <c r="F11" s="64" t="s">
        <v>264</v>
      </c>
      <c r="G11" s="63" t="s">
        <v>261</v>
      </c>
      <c r="H11" s="134" t="s">
        <v>262</v>
      </c>
      <c r="I11" s="35" t="s">
        <v>187</v>
      </c>
      <c r="J11" s="35">
        <v>114</v>
      </c>
      <c r="K11" s="35">
        <v>850000</v>
      </c>
      <c r="L11" s="60">
        <v>96900000</v>
      </c>
    </row>
    <row r="12" spans="1:15" ht="27.6">
      <c r="A12" s="62">
        <v>7</v>
      </c>
      <c r="B12" s="36" t="s">
        <v>243</v>
      </c>
      <c r="C12" s="63" t="s">
        <v>265</v>
      </c>
      <c r="D12" s="35" t="s">
        <v>178</v>
      </c>
      <c r="E12" s="35" t="s">
        <v>63</v>
      </c>
      <c r="F12" s="64" t="s">
        <v>266</v>
      </c>
      <c r="G12" s="63" t="s">
        <v>261</v>
      </c>
      <c r="H12" s="134" t="s">
        <v>262</v>
      </c>
      <c r="I12" s="35" t="s">
        <v>187</v>
      </c>
      <c r="J12" s="35">
        <v>6</v>
      </c>
      <c r="K12" s="35">
        <v>1800000</v>
      </c>
      <c r="L12" s="60">
        <v>10800000</v>
      </c>
    </row>
    <row r="13" spans="1:15" ht="27.6">
      <c r="A13" s="62">
        <v>8</v>
      </c>
      <c r="B13" s="36" t="s">
        <v>243</v>
      </c>
      <c r="C13" s="63" t="s">
        <v>267</v>
      </c>
      <c r="D13" s="35" t="s">
        <v>178</v>
      </c>
      <c r="E13" s="35" t="s">
        <v>63</v>
      </c>
      <c r="F13" s="64" t="s">
        <v>268</v>
      </c>
      <c r="G13" s="63" t="s">
        <v>261</v>
      </c>
      <c r="H13" s="134" t="s">
        <v>262</v>
      </c>
      <c r="I13" s="35" t="s">
        <v>187</v>
      </c>
      <c r="J13" s="35">
        <v>6</v>
      </c>
      <c r="K13" s="35">
        <v>1588000</v>
      </c>
      <c r="L13" s="60">
        <v>9528000</v>
      </c>
    </row>
    <row r="14" spans="1:15" ht="27.6">
      <c r="A14" s="62">
        <v>9</v>
      </c>
      <c r="B14" s="36" t="s">
        <v>243</v>
      </c>
      <c r="C14" s="63" t="s">
        <v>269</v>
      </c>
      <c r="D14" s="35" t="s">
        <v>178</v>
      </c>
      <c r="E14" s="35" t="s">
        <v>63</v>
      </c>
      <c r="F14" s="64" t="s">
        <v>270</v>
      </c>
      <c r="G14" s="63" t="s">
        <v>261</v>
      </c>
      <c r="H14" s="134" t="s">
        <v>262</v>
      </c>
      <c r="I14" s="35" t="s">
        <v>187</v>
      </c>
      <c r="J14" s="35">
        <v>4</v>
      </c>
      <c r="K14" s="35">
        <v>1500000</v>
      </c>
      <c r="L14" s="60">
        <v>6000000</v>
      </c>
    </row>
    <row r="15" spans="1:15" ht="27.6">
      <c r="A15" s="62">
        <v>10</v>
      </c>
      <c r="B15" s="36" t="s">
        <v>243</v>
      </c>
      <c r="C15" s="63" t="s">
        <v>271</v>
      </c>
      <c r="D15" s="35" t="s">
        <v>178</v>
      </c>
      <c r="E15" s="35" t="s">
        <v>63</v>
      </c>
      <c r="F15" s="64" t="s">
        <v>272</v>
      </c>
      <c r="G15" s="63" t="s">
        <v>261</v>
      </c>
      <c r="H15" s="134" t="s">
        <v>262</v>
      </c>
      <c r="I15" s="35" t="s">
        <v>187</v>
      </c>
      <c r="J15" s="35">
        <v>48</v>
      </c>
      <c r="K15" s="35">
        <v>1765000</v>
      </c>
      <c r="L15" s="60">
        <v>84720000</v>
      </c>
    </row>
    <row r="16" spans="1:15" ht="27.6">
      <c r="A16" s="62">
        <v>11</v>
      </c>
      <c r="B16" s="36" t="s">
        <v>243</v>
      </c>
      <c r="C16" s="63" t="s">
        <v>271</v>
      </c>
      <c r="D16" s="35" t="s">
        <v>178</v>
      </c>
      <c r="E16" s="35" t="s">
        <v>63</v>
      </c>
      <c r="F16" s="64" t="s">
        <v>273</v>
      </c>
      <c r="G16" s="63" t="s">
        <v>261</v>
      </c>
      <c r="H16" s="134" t="s">
        <v>262</v>
      </c>
      <c r="I16" s="35" t="s">
        <v>187</v>
      </c>
      <c r="J16" s="35">
        <v>6</v>
      </c>
      <c r="K16" s="35">
        <v>3550000</v>
      </c>
      <c r="L16" s="60">
        <v>21300000</v>
      </c>
    </row>
    <row r="17" spans="12:12">
      <c r="L17" s="125">
        <f>SUM(L6:L16)</f>
        <v>673572000</v>
      </c>
    </row>
  </sheetData>
  <mergeCells count="13">
    <mergeCell ref="J4:J5"/>
    <mergeCell ref="K4:K5"/>
    <mergeCell ref="L4:L5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2CCB-B245-42A6-BA4F-ED634C4ED999}">
  <sheetPr>
    <tabColor rgb="FF00B0F0"/>
  </sheetPr>
  <dimension ref="A1:Q114"/>
  <sheetViews>
    <sheetView topLeftCell="A85" zoomScaleNormal="100" zoomScaleSheetLayoutView="55" workbookViewId="0">
      <selection activeCell="F5" sqref="F5:H6"/>
    </sheetView>
  </sheetViews>
  <sheetFormatPr defaultColWidth="9.109375" defaultRowHeight="18"/>
  <cols>
    <col min="1" max="1" width="8.109375" style="136" customWidth="1"/>
    <col min="2" max="2" width="15.44140625" style="137" customWidth="1"/>
    <col min="3" max="3" width="30.33203125" style="138" customWidth="1"/>
    <col min="4" max="4" width="23.44140625" style="137" customWidth="1"/>
    <col min="5" max="5" width="18.109375" style="137" customWidth="1"/>
    <col min="6" max="6" width="28.33203125" style="137" customWidth="1"/>
    <col min="7" max="7" width="33" style="139" customWidth="1"/>
    <col min="8" max="8" width="16" style="139" customWidth="1"/>
    <col min="9" max="9" width="21.109375" style="137" customWidth="1"/>
    <col min="10" max="10" width="16.44140625" style="137" customWidth="1"/>
    <col min="11" max="11" width="27.33203125" style="144" customWidth="1"/>
    <col min="12" max="12" width="22.88671875" style="144" customWidth="1"/>
    <col min="13" max="13" width="16.6640625" style="136" customWidth="1"/>
    <col min="14" max="16" width="15.6640625" style="136" customWidth="1"/>
    <col min="17" max="20" width="18.6640625" style="136" customWidth="1"/>
    <col min="21" max="26" width="15.6640625" style="136" customWidth="1"/>
    <col min="27" max="16384" width="9.109375" style="136"/>
  </cols>
  <sheetData>
    <row r="1" spans="1:17" ht="81" customHeight="1">
      <c r="I1" s="140" t="s">
        <v>36</v>
      </c>
      <c r="J1" s="140"/>
      <c r="K1" s="140"/>
      <c r="L1" s="140"/>
    </row>
    <row r="2" spans="1:17">
      <c r="K2" s="141"/>
      <c r="L2" s="141"/>
    </row>
    <row r="3" spans="1:17" ht="88.5" customHeight="1">
      <c r="A3" s="142" t="s">
        <v>241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N3" s="143"/>
      <c r="O3" s="143"/>
      <c r="P3" s="143"/>
    </row>
    <row r="4" spans="1:17">
      <c r="L4" s="145"/>
    </row>
    <row r="5" spans="1:17" ht="51" customHeight="1">
      <c r="A5" s="146" t="s">
        <v>3</v>
      </c>
      <c r="B5" s="146" t="s">
        <v>16</v>
      </c>
      <c r="C5" s="147" t="s">
        <v>29</v>
      </c>
      <c r="D5" s="146" t="s">
        <v>30</v>
      </c>
      <c r="E5" s="146" t="s">
        <v>31</v>
      </c>
      <c r="F5" s="146" t="s">
        <v>32</v>
      </c>
      <c r="G5" s="148" t="s">
        <v>8</v>
      </c>
      <c r="H5" s="148"/>
      <c r="I5" s="146" t="s">
        <v>33</v>
      </c>
      <c r="J5" s="146" t="s">
        <v>34</v>
      </c>
      <c r="K5" s="146" t="s">
        <v>35</v>
      </c>
      <c r="L5" s="146" t="s">
        <v>64</v>
      </c>
      <c r="Q5" s="149"/>
    </row>
    <row r="6" spans="1:17" ht="78" customHeight="1">
      <c r="A6" s="150"/>
      <c r="B6" s="150"/>
      <c r="C6" s="151"/>
      <c r="D6" s="150"/>
      <c r="E6" s="150"/>
      <c r="F6" s="150"/>
      <c r="G6" s="152" t="s">
        <v>12</v>
      </c>
      <c r="H6" s="152" t="s">
        <v>13</v>
      </c>
      <c r="I6" s="150"/>
      <c r="J6" s="150"/>
      <c r="K6" s="150"/>
      <c r="L6" s="150"/>
    </row>
    <row r="7" spans="1:17" ht="27.6">
      <c r="A7" s="35">
        <v>1</v>
      </c>
      <c r="B7" s="36" t="s">
        <v>274</v>
      </c>
      <c r="C7" s="63" t="s">
        <v>275</v>
      </c>
      <c r="D7" s="35" t="s">
        <v>27</v>
      </c>
      <c r="E7" s="35" t="s">
        <v>63</v>
      </c>
      <c r="F7" s="64" t="s">
        <v>276</v>
      </c>
      <c r="G7" s="63" t="s">
        <v>277</v>
      </c>
      <c r="H7" s="134" t="s">
        <v>278</v>
      </c>
      <c r="I7" s="35" t="s">
        <v>187</v>
      </c>
      <c r="J7" s="35">
        <v>4</v>
      </c>
      <c r="K7" s="65">
        <v>380000</v>
      </c>
      <c r="L7" s="60">
        <f t="shared" ref="L7:L70" si="0">J7*K7</f>
        <v>1520000</v>
      </c>
    </row>
    <row r="8" spans="1:17" ht="41.4">
      <c r="A8" s="35">
        <v>2</v>
      </c>
      <c r="B8" s="36" t="s">
        <v>274</v>
      </c>
      <c r="C8" s="63" t="s">
        <v>205</v>
      </c>
      <c r="D8" s="35" t="s">
        <v>27</v>
      </c>
      <c r="E8" s="35" t="s">
        <v>65</v>
      </c>
      <c r="F8" s="64" t="s">
        <v>279</v>
      </c>
      <c r="G8" s="63" t="s">
        <v>202</v>
      </c>
      <c r="H8" s="134" t="s">
        <v>189</v>
      </c>
      <c r="I8" s="35" t="s">
        <v>186</v>
      </c>
      <c r="J8" s="35">
        <v>1</v>
      </c>
      <c r="K8" s="65">
        <v>795000</v>
      </c>
      <c r="L8" s="60">
        <f t="shared" si="0"/>
        <v>795000</v>
      </c>
    </row>
    <row r="9" spans="1:17" ht="41.4">
      <c r="A9" s="35">
        <v>3</v>
      </c>
      <c r="B9" s="36" t="s">
        <v>274</v>
      </c>
      <c r="C9" s="63" t="s">
        <v>280</v>
      </c>
      <c r="D9" s="35" t="s">
        <v>27</v>
      </c>
      <c r="E9" s="35" t="s">
        <v>65</v>
      </c>
      <c r="F9" s="64" t="s">
        <v>281</v>
      </c>
      <c r="G9" s="63" t="s">
        <v>194</v>
      </c>
      <c r="H9" s="134" t="s">
        <v>185</v>
      </c>
      <c r="I9" s="35" t="s">
        <v>186</v>
      </c>
      <c r="J9" s="35">
        <v>3</v>
      </c>
      <c r="K9" s="65">
        <v>1194350</v>
      </c>
      <c r="L9" s="60">
        <f t="shared" si="0"/>
        <v>3583050</v>
      </c>
    </row>
    <row r="10" spans="1:17" ht="27.6">
      <c r="A10" s="35">
        <v>4</v>
      </c>
      <c r="B10" s="36" t="s">
        <v>274</v>
      </c>
      <c r="C10" s="63" t="s">
        <v>195</v>
      </c>
      <c r="D10" s="35" t="s">
        <v>27</v>
      </c>
      <c r="E10" s="35" t="s">
        <v>63</v>
      </c>
      <c r="F10" s="64" t="s">
        <v>282</v>
      </c>
      <c r="G10" s="63" t="s">
        <v>196</v>
      </c>
      <c r="H10" s="134" t="s">
        <v>179</v>
      </c>
      <c r="I10" s="35" t="s">
        <v>186</v>
      </c>
      <c r="J10" s="35">
        <v>4</v>
      </c>
      <c r="K10" s="65">
        <v>2400000</v>
      </c>
      <c r="L10" s="60">
        <f t="shared" si="0"/>
        <v>9600000</v>
      </c>
    </row>
    <row r="11" spans="1:17" ht="27.6">
      <c r="A11" s="35">
        <v>5</v>
      </c>
      <c r="B11" s="36" t="s">
        <v>274</v>
      </c>
      <c r="C11" s="63" t="s">
        <v>283</v>
      </c>
      <c r="D11" s="35" t="s">
        <v>27</v>
      </c>
      <c r="E11" s="35" t="s">
        <v>63</v>
      </c>
      <c r="F11" s="64" t="s">
        <v>284</v>
      </c>
      <c r="G11" s="63" t="s">
        <v>285</v>
      </c>
      <c r="H11" s="134" t="s">
        <v>286</v>
      </c>
      <c r="I11" s="35" t="s">
        <v>192</v>
      </c>
      <c r="J11" s="35">
        <v>3</v>
      </c>
      <c r="K11" s="65">
        <v>720000</v>
      </c>
      <c r="L11" s="60">
        <f t="shared" si="0"/>
        <v>2160000</v>
      </c>
    </row>
    <row r="12" spans="1:17" ht="27.6">
      <c r="A12" s="35">
        <v>6</v>
      </c>
      <c r="B12" s="36" t="s">
        <v>274</v>
      </c>
      <c r="C12" s="63" t="s">
        <v>287</v>
      </c>
      <c r="D12" s="35" t="s">
        <v>27</v>
      </c>
      <c r="E12" s="35" t="s">
        <v>63</v>
      </c>
      <c r="F12" s="64" t="s">
        <v>288</v>
      </c>
      <c r="G12" s="63" t="s">
        <v>289</v>
      </c>
      <c r="H12" s="134" t="s">
        <v>290</v>
      </c>
      <c r="I12" s="35" t="s">
        <v>187</v>
      </c>
      <c r="J12" s="35">
        <v>1</v>
      </c>
      <c r="K12" s="65">
        <v>974000</v>
      </c>
      <c r="L12" s="60">
        <f t="shared" si="0"/>
        <v>974000</v>
      </c>
    </row>
    <row r="13" spans="1:17" ht="27.6">
      <c r="A13" s="35">
        <v>7</v>
      </c>
      <c r="B13" s="36" t="s">
        <v>274</v>
      </c>
      <c r="C13" s="63" t="s">
        <v>291</v>
      </c>
      <c r="D13" s="35" t="s">
        <v>27</v>
      </c>
      <c r="E13" s="35" t="s">
        <v>63</v>
      </c>
      <c r="F13" s="64" t="s">
        <v>292</v>
      </c>
      <c r="G13" s="63" t="s">
        <v>293</v>
      </c>
      <c r="H13" s="134" t="s">
        <v>294</v>
      </c>
      <c r="I13" s="35" t="s">
        <v>187</v>
      </c>
      <c r="J13" s="35">
        <v>100</v>
      </c>
      <c r="K13" s="65">
        <v>23800</v>
      </c>
      <c r="L13" s="60">
        <f t="shared" si="0"/>
        <v>2380000</v>
      </c>
    </row>
    <row r="14" spans="1:17" ht="27.6">
      <c r="A14" s="35">
        <v>8</v>
      </c>
      <c r="B14" s="36" t="s">
        <v>274</v>
      </c>
      <c r="C14" s="63" t="s">
        <v>295</v>
      </c>
      <c r="D14" s="35" t="s">
        <v>27</v>
      </c>
      <c r="E14" s="35" t="s">
        <v>63</v>
      </c>
      <c r="F14" s="64" t="s">
        <v>296</v>
      </c>
      <c r="G14" s="63" t="s">
        <v>297</v>
      </c>
      <c r="H14" s="134" t="s">
        <v>298</v>
      </c>
      <c r="I14" s="35" t="s">
        <v>187</v>
      </c>
      <c r="J14" s="35">
        <v>7</v>
      </c>
      <c r="K14" s="35">
        <v>2600000</v>
      </c>
      <c r="L14" s="60">
        <f t="shared" si="0"/>
        <v>18200000</v>
      </c>
    </row>
    <row r="15" spans="1:17" ht="27.6">
      <c r="A15" s="35">
        <v>9</v>
      </c>
      <c r="B15" s="36" t="s">
        <v>274</v>
      </c>
      <c r="C15" s="63" t="s">
        <v>210</v>
      </c>
      <c r="D15" s="35" t="s">
        <v>27</v>
      </c>
      <c r="E15" s="35" t="s">
        <v>63</v>
      </c>
      <c r="F15" s="64" t="s">
        <v>299</v>
      </c>
      <c r="G15" s="63" t="s">
        <v>196</v>
      </c>
      <c r="H15" s="134" t="s">
        <v>179</v>
      </c>
      <c r="I15" s="35" t="s">
        <v>186</v>
      </c>
      <c r="J15" s="35">
        <v>18</v>
      </c>
      <c r="K15" s="65">
        <v>275000</v>
      </c>
      <c r="L15" s="60">
        <f t="shared" si="0"/>
        <v>4950000</v>
      </c>
    </row>
    <row r="16" spans="1:17" ht="27.6">
      <c r="A16" s="35">
        <v>10</v>
      </c>
      <c r="B16" s="36" t="s">
        <v>274</v>
      </c>
      <c r="C16" s="63" t="s">
        <v>193</v>
      </c>
      <c r="D16" s="35" t="s">
        <v>27</v>
      </c>
      <c r="E16" s="35" t="s">
        <v>63</v>
      </c>
      <c r="F16" s="64" t="s">
        <v>300</v>
      </c>
      <c r="G16" s="63" t="s">
        <v>301</v>
      </c>
      <c r="H16" s="134" t="s">
        <v>302</v>
      </c>
      <c r="I16" s="35" t="s">
        <v>187</v>
      </c>
      <c r="J16" s="35">
        <v>1</v>
      </c>
      <c r="K16" s="65">
        <v>300000</v>
      </c>
      <c r="L16" s="60">
        <f t="shared" si="0"/>
        <v>300000</v>
      </c>
    </row>
    <row r="17" spans="1:12" ht="41.4">
      <c r="A17" s="35">
        <v>11</v>
      </c>
      <c r="B17" s="36" t="s">
        <v>274</v>
      </c>
      <c r="C17" s="63" t="s">
        <v>280</v>
      </c>
      <c r="D17" s="35" t="s">
        <v>27</v>
      </c>
      <c r="E17" s="35" t="s">
        <v>65</v>
      </c>
      <c r="F17" s="64" t="s">
        <v>303</v>
      </c>
      <c r="G17" s="63" t="s">
        <v>304</v>
      </c>
      <c r="H17" s="134" t="s">
        <v>305</v>
      </c>
      <c r="I17" s="35" t="s">
        <v>186</v>
      </c>
      <c r="J17" s="35">
        <v>1</v>
      </c>
      <c r="K17" s="60">
        <v>1680000</v>
      </c>
      <c r="L17" s="60">
        <f t="shared" si="0"/>
        <v>1680000</v>
      </c>
    </row>
    <row r="18" spans="1:12" ht="41.4">
      <c r="A18" s="35">
        <v>12</v>
      </c>
      <c r="B18" s="36" t="s">
        <v>274</v>
      </c>
      <c r="C18" s="63" t="s">
        <v>206</v>
      </c>
      <c r="D18" s="35" t="s">
        <v>27</v>
      </c>
      <c r="E18" s="35" t="s">
        <v>65</v>
      </c>
      <c r="F18" s="135" t="s">
        <v>306</v>
      </c>
      <c r="G18" s="63" t="s">
        <v>202</v>
      </c>
      <c r="H18" s="134" t="s">
        <v>189</v>
      </c>
      <c r="I18" s="35" t="s">
        <v>186</v>
      </c>
      <c r="J18" s="35">
        <v>61</v>
      </c>
      <c r="K18" s="35">
        <v>317829.11469999998</v>
      </c>
      <c r="L18" s="60">
        <f t="shared" si="0"/>
        <v>19387575.9967</v>
      </c>
    </row>
    <row r="19" spans="1:12" ht="41.4">
      <c r="A19" s="35">
        <v>13</v>
      </c>
      <c r="B19" s="36" t="s">
        <v>274</v>
      </c>
      <c r="C19" s="63" t="s">
        <v>205</v>
      </c>
      <c r="D19" s="35" t="s">
        <v>27</v>
      </c>
      <c r="E19" s="35" t="s">
        <v>65</v>
      </c>
      <c r="F19" s="135" t="s">
        <v>307</v>
      </c>
      <c r="G19" s="63" t="s">
        <v>202</v>
      </c>
      <c r="H19" s="134" t="s">
        <v>189</v>
      </c>
      <c r="I19" s="35" t="s">
        <v>186</v>
      </c>
      <c r="J19" s="35">
        <v>1</v>
      </c>
      <c r="K19" s="35">
        <v>1320000</v>
      </c>
      <c r="L19" s="60">
        <f t="shared" si="0"/>
        <v>1320000</v>
      </c>
    </row>
    <row r="20" spans="1:12" ht="41.4">
      <c r="A20" s="35">
        <v>14</v>
      </c>
      <c r="B20" s="36" t="s">
        <v>274</v>
      </c>
      <c r="C20" s="63" t="s">
        <v>205</v>
      </c>
      <c r="D20" s="35" t="s">
        <v>27</v>
      </c>
      <c r="E20" s="35" t="s">
        <v>65</v>
      </c>
      <c r="F20" s="135" t="s">
        <v>308</v>
      </c>
      <c r="G20" s="63" t="s">
        <v>202</v>
      </c>
      <c r="H20" s="134" t="s">
        <v>189</v>
      </c>
      <c r="I20" s="35" t="s">
        <v>186</v>
      </c>
      <c r="J20" s="35">
        <v>1</v>
      </c>
      <c r="K20" s="65">
        <v>1318056</v>
      </c>
      <c r="L20" s="60">
        <f t="shared" si="0"/>
        <v>1318056</v>
      </c>
    </row>
    <row r="21" spans="1:12" ht="27.6">
      <c r="A21" s="35">
        <v>15</v>
      </c>
      <c r="B21" s="36" t="s">
        <v>274</v>
      </c>
      <c r="C21" s="63" t="s">
        <v>210</v>
      </c>
      <c r="D21" s="35" t="s">
        <v>27</v>
      </c>
      <c r="E21" s="35" t="s">
        <v>63</v>
      </c>
      <c r="F21" s="64" t="s">
        <v>309</v>
      </c>
      <c r="G21" s="63" t="s">
        <v>196</v>
      </c>
      <c r="H21" s="134" t="s">
        <v>179</v>
      </c>
      <c r="I21" s="35" t="s">
        <v>186</v>
      </c>
      <c r="J21" s="35">
        <v>4</v>
      </c>
      <c r="K21" s="35">
        <v>790000</v>
      </c>
      <c r="L21" s="60">
        <f t="shared" si="0"/>
        <v>3160000</v>
      </c>
    </row>
    <row r="22" spans="1:12" ht="27.6">
      <c r="A22" s="35">
        <v>16</v>
      </c>
      <c r="B22" s="36" t="s">
        <v>274</v>
      </c>
      <c r="C22" s="63" t="s">
        <v>310</v>
      </c>
      <c r="D22" s="35" t="s">
        <v>27</v>
      </c>
      <c r="E22" s="35" t="s">
        <v>63</v>
      </c>
      <c r="F22" s="64" t="s">
        <v>311</v>
      </c>
      <c r="G22" s="63" t="s">
        <v>312</v>
      </c>
      <c r="H22" s="134" t="s">
        <v>313</v>
      </c>
      <c r="I22" s="35" t="s">
        <v>187</v>
      </c>
      <c r="J22" s="35">
        <v>1</v>
      </c>
      <c r="K22" s="65">
        <v>1190000</v>
      </c>
      <c r="L22" s="60">
        <f t="shared" si="0"/>
        <v>1190000</v>
      </c>
    </row>
    <row r="23" spans="1:12" ht="41.4">
      <c r="A23" s="35">
        <v>17</v>
      </c>
      <c r="B23" s="36" t="s">
        <v>274</v>
      </c>
      <c r="C23" s="63" t="s">
        <v>280</v>
      </c>
      <c r="D23" s="35" t="s">
        <v>27</v>
      </c>
      <c r="E23" s="35" t="s">
        <v>65</v>
      </c>
      <c r="F23" s="64" t="s">
        <v>314</v>
      </c>
      <c r="G23" s="63" t="s">
        <v>194</v>
      </c>
      <c r="H23" s="134" t="s">
        <v>185</v>
      </c>
      <c r="I23" s="35" t="s">
        <v>186</v>
      </c>
      <c r="J23" s="35">
        <v>1</v>
      </c>
      <c r="K23" s="35">
        <v>8906400</v>
      </c>
      <c r="L23" s="60">
        <f t="shared" si="0"/>
        <v>8906400</v>
      </c>
    </row>
    <row r="24" spans="1:12" ht="27.6">
      <c r="A24" s="35">
        <v>18</v>
      </c>
      <c r="B24" s="36" t="s">
        <v>274</v>
      </c>
      <c r="C24" s="63" t="s">
        <v>244</v>
      </c>
      <c r="D24" s="35" t="s">
        <v>27</v>
      </c>
      <c r="E24" s="35" t="s">
        <v>63</v>
      </c>
      <c r="F24" s="64" t="s">
        <v>245</v>
      </c>
      <c r="G24" s="63" t="s">
        <v>246</v>
      </c>
      <c r="H24" s="134" t="s">
        <v>247</v>
      </c>
      <c r="I24" s="35" t="s">
        <v>187</v>
      </c>
      <c r="J24" s="35">
        <v>1</v>
      </c>
      <c r="K24" s="35">
        <v>3490000</v>
      </c>
      <c r="L24" s="60">
        <f t="shared" si="0"/>
        <v>3490000</v>
      </c>
    </row>
    <row r="25" spans="1:12" ht="27.6">
      <c r="A25" s="35">
        <v>19</v>
      </c>
      <c r="B25" s="36" t="s">
        <v>274</v>
      </c>
      <c r="C25" s="63" t="s">
        <v>248</v>
      </c>
      <c r="D25" s="35" t="s">
        <v>27</v>
      </c>
      <c r="E25" s="35" t="s">
        <v>63</v>
      </c>
      <c r="F25" s="64" t="s">
        <v>249</v>
      </c>
      <c r="G25" s="63" t="s">
        <v>250</v>
      </c>
      <c r="H25" s="134" t="s">
        <v>251</v>
      </c>
      <c r="I25" s="35" t="s">
        <v>187</v>
      </c>
      <c r="J25" s="35">
        <v>1</v>
      </c>
      <c r="K25" s="65">
        <v>13250000</v>
      </c>
      <c r="L25" s="60">
        <f t="shared" si="0"/>
        <v>13250000</v>
      </c>
    </row>
    <row r="26" spans="1:12" ht="27.6">
      <c r="A26" s="35">
        <v>20</v>
      </c>
      <c r="B26" s="36" t="s">
        <v>274</v>
      </c>
      <c r="C26" s="63" t="s">
        <v>315</v>
      </c>
      <c r="D26" s="35" t="s">
        <v>27</v>
      </c>
      <c r="E26" s="35" t="s">
        <v>63</v>
      </c>
      <c r="F26" s="64" t="s">
        <v>316</v>
      </c>
      <c r="G26" s="63" t="s">
        <v>317</v>
      </c>
      <c r="H26" s="134" t="s">
        <v>318</v>
      </c>
      <c r="I26" s="35" t="s">
        <v>187</v>
      </c>
      <c r="J26" s="35">
        <v>150</v>
      </c>
      <c r="K26" s="65">
        <v>71000</v>
      </c>
      <c r="L26" s="60">
        <f t="shared" si="0"/>
        <v>10650000</v>
      </c>
    </row>
    <row r="27" spans="1:12" ht="41.4">
      <c r="A27" s="35">
        <v>21</v>
      </c>
      <c r="B27" s="36" t="s">
        <v>274</v>
      </c>
      <c r="C27" s="63" t="s">
        <v>280</v>
      </c>
      <c r="D27" s="35" t="s">
        <v>27</v>
      </c>
      <c r="E27" s="35" t="s">
        <v>65</v>
      </c>
      <c r="F27" s="64" t="s">
        <v>319</v>
      </c>
      <c r="G27" s="63" t="s">
        <v>320</v>
      </c>
      <c r="H27" s="134" t="s">
        <v>321</v>
      </c>
      <c r="I27" s="35" t="s">
        <v>186</v>
      </c>
      <c r="J27" s="35">
        <v>1</v>
      </c>
      <c r="K27" s="35">
        <v>1652000</v>
      </c>
      <c r="L27" s="60">
        <f t="shared" si="0"/>
        <v>1652000</v>
      </c>
    </row>
    <row r="28" spans="1:12" ht="41.4">
      <c r="A28" s="35">
        <v>22</v>
      </c>
      <c r="B28" s="36" t="s">
        <v>274</v>
      </c>
      <c r="C28" s="63" t="s">
        <v>280</v>
      </c>
      <c r="D28" s="35" t="s">
        <v>27</v>
      </c>
      <c r="E28" s="35" t="s">
        <v>65</v>
      </c>
      <c r="F28" s="64" t="s">
        <v>322</v>
      </c>
      <c r="G28" s="63" t="s">
        <v>320</v>
      </c>
      <c r="H28" s="134" t="s">
        <v>321</v>
      </c>
      <c r="I28" s="35" t="s">
        <v>186</v>
      </c>
      <c r="J28" s="35">
        <v>1</v>
      </c>
      <c r="K28" s="35">
        <v>11437440</v>
      </c>
      <c r="L28" s="60">
        <f t="shared" si="0"/>
        <v>11437440</v>
      </c>
    </row>
    <row r="29" spans="1:12" ht="27.6">
      <c r="A29" s="35">
        <v>23</v>
      </c>
      <c r="B29" s="36" t="s">
        <v>274</v>
      </c>
      <c r="C29" s="63" t="s">
        <v>323</v>
      </c>
      <c r="D29" s="35" t="s">
        <v>27</v>
      </c>
      <c r="E29" s="35" t="s">
        <v>63</v>
      </c>
      <c r="F29" s="64" t="s">
        <v>324</v>
      </c>
      <c r="G29" s="63" t="s">
        <v>325</v>
      </c>
      <c r="H29" s="134" t="s">
        <v>326</v>
      </c>
      <c r="I29" s="35" t="s">
        <v>187</v>
      </c>
      <c r="J29" s="35">
        <v>300</v>
      </c>
      <c r="K29" s="35">
        <v>956.99</v>
      </c>
      <c r="L29" s="60">
        <f t="shared" si="0"/>
        <v>287097</v>
      </c>
    </row>
    <row r="30" spans="1:12" ht="41.4">
      <c r="A30" s="35">
        <v>24</v>
      </c>
      <c r="B30" s="36" t="s">
        <v>274</v>
      </c>
      <c r="C30" s="63" t="s">
        <v>280</v>
      </c>
      <c r="D30" s="35" t="s">
        <v>27</v>
      </c>
      <c r="E30" s="35" t="s">
        <v>65</v>
      </c>
      <c r="F30" s="64" t="s">
        <v>327</v>
      </c>
      <c r="G30" s="63" t="s">
        <v>194</v>
      </c>
      <c r="H30" s="134" t="s">
        <v>185</v>
      </c>
      <c r="I30" s="35" t="s">
        <v>186</v>
      </c>
      <c r="J30" s="35">
        <v>1</v>
      </c>
      <c r="K30" s="65">
        <v>6511900</v>
      </c>
      <c r="L30" s="60">
        <f t="shared" si="0"/>
        <v>6511900</v>
      </c>
    </row>
    <row r="31" spans="1:12" ht="27.6">
      <c r="A31" s="35">
        <v>25</v>
      </c>
      <c r="B31" s="36" t="s">
        <v>274</v>
      </c>
      <c r="C31" s="63" t="s">
        <v>328</v>
      </c>
      <c r="D31" s="35" t="s">
        <v>27</v>
      </c>
      <c r="E31" s="35" t="s">
        <v>63</v>
      </c>
      <c r="F31" s="64" t="s">
        <v>329</v>
      </c>
      <c r="G31" s="63" t="s">
        <v>330</v>
      </c>
      <c r="H31" s="134" t="s">
        <v>331</v>
      </c>
      <c r="I31" s="35" t="s">
        <v>186</v>
      </c>
      <c r="J31" s="35">
        <v>1</v>
      </c>
      <c r="K31" s="35">
        <v>2500000</v>
      </c>
      <c r="L31" s="60">
        <f t="shared" si="0"/>
        <v>2500000</v>
      </c>
    </row>
    <row r="32" spans="1:12" ht="27.6">
      <c r="A32" s="35">
        <v>26</v>
      </c>
      <c r="B32" s="36" t="s">
        <v>274</v>
      </c>
      <c r="C32" s="63" t="s">
        <v>248</v>
      </c>
      <c r="D32" s="35" t="s">
        <v>27</v>
      </c>
      <c r="E32" s="35" t="s">
        <v>63</v>
      </c>
      <c r="F32" s="64" t="s">
        <v>252</v>
      </c>
      <c r="G32" s="63" t="s">
        <v>253</v>
      </c>
      <c r="H32" s="134" t="s">
        <v>254</v>
      </c>
      <c r="I32" s="35" t="s">
        <v>187</v>
      </c>
      <c r="J32" s="35">
        <v>1</v>
      </c>
      <c r="K32" s="65">
        <v>10800000</v>
      </c>
      <c r="L32" s="60">
        <f t="shared" si="0"/>
        <v>10800000</v>
      </c>
    </row>
    <row r="33" spans="1:12" ht="27.6">
      <c r="A33" s="35">
        <v>27</v>
      </c>
      <c r="B33" s="36" t="s">
        <v>274</v>
      </c>
      <c r="C33" s="63" t="s">
        <v>201</v>
      </c>
      <c r="D33" s="35" t="s">
        <v>27</v>
      </c>
      <c r="E33" s="35" t="s">
        <v>63</v>
      </c>
      <c r="F33" s="64" t="s">
        <v>332</v>
      </c>
      <c r="G33" s="63" t="s">
        <v>325</v>
      </c>
      <c r="H33" s="134" t="s">
        <v>326</v>
      </c>
      <c r="I33" s="35" t="s">
        <v>188</v>
      </c>
      <c r="J33" s="35">
        <v>100</v>
      </c>
      <c r="K33" s="65">
        <v>58750</v>
      </c>
      <c r="L33" s="60">
        <f t="shared" si="0"/>
        <v>5875000</v>
      </c>
    </row>
    <row r="34" spans="1:12" ht="27.6">
      <c r="A34" s="35">
        <v>28</v>
      </c>
      <c r="B34" s="36" t="s">
        <v>274</v>
      </c>
      <c r="C34" s="63" t="s">
        <v>197</v>
      </c>
      <c r="D34" s="35" t="s">
        <v>27</v>
      </c>
      <c r="E34" s="35" t="s">
        <v>63</v>
      </c>
      <c r="F34" s="64" t="s">
        <v>333</v>
      </c>
      <c r="G34" s="63" t="s">
        <v>334</v>
      </c>
      <c r="H34" s="134" t="s">
        <v>335</v>
      </c>
      <c r="I34" s="35" t="s">
        <v>187</v>
      </c>
      <c r="J34" s="35">
        <v>2</v>
      </c>
      <c r="K34" s="65">
        <v>2334000</v>
      </c>
      <c r="L34" s="60">
        <f t="shared" si="0"/>
        <v>4668000</v>
      </c>
    </row>
    <row r="35" spans="1:12" ht="27.6">
      <c r="A35" s="35">
        <v>29</v>
      </c>
      <c r="B35" s="36" t="s">
        <v>274</v>
      </c>
      <c r="C35" s="63" t="s">
        <v>201</v>
      </c>
      <c r="D35" s="35" t="s">
        <v>27</v>
      </c>
      <c r="E35" s="35" t="s">
        <v>63</v>
      </c>
      <c r="F35" s="64" t="s">
        <v>336</v>
      </c>
      <c r="G35" s="63" t="s">
        <v>203</v>
      </c>
      <c r="H35" s="134" t="s">
        <v>204</v>
      </c>
      <c r="I35" s="35" t="s">
        <v>188</v>
      </c>
      <c r="J35" s="35">
        <v>100</v>
      </c>
      <c r="K35" s="65">
        <v>42000</v>
      </c>
      <c r="L35" s="60">
        <f t="shared" si="0"/>
        <v>4200000</v>
      </c>
    </row>
    <row r="36" spans="1:12" ht="55.2">
      <c r="A36" s="35">
        <v>30</v>
      </c>
      <c r="B36" s="36" t="s">
        <v>274</v>
      </c>
      <c r="C36" s="63" t="s">
        <v>207</v>
      </c>
      <c r="D36" s="35" t="s">
        <v>27</v>
      </c>
      <c r="E36" s="35" t="s">
        <v>65</v>
      </c>
      <c r="F36" s="135" t="s">
        <v>337</v>
      </c>
      <c r="G36" s="63" t="s">
        <v>208</v>
      </c>
      <c r="H36" s="134" t="s">
        <v>209</v>
      </c>
      <c r="I36" s="35" t="s">
        <v>186</v>
      </c>
      <c r="J36" s="35">
        <v>10</v>
      </c>
      <c r="K36" s="65">
        <v>1753079.8119999999</v>
      </c>
      <c r="L36" s="60">
        <f t="shared" si="0"/>
        <v>17530798.119999997</v>
      </c>
    </row>
    <row r="37" spans="1:12" ht="27.6">
      <c r="A37" s="35">
        <v>31</v>
      </c>
      <c r="B37" s="36" t="s">
        <v>274</v>
      </c>
      <c r="C37" s="63" t="s">
        <v>210</v>
      </c>
      <c r="D37" s="35" t="s">
        <v>27</v>
      </c>
      <c r="E37" s="35" t="s">
        <v>63</v>
      </c>
      <c r="F37" s="64" t="s">
        <v>338</v>
      </c>
      <c r="G37" s="63" t="s">
        <v>196</v>
      </c>
      <c r="H37" s="134" t="s">
        <v>179</v>
      </c>
      <c r="I37" s="35" t="s">
        <v>186</v>
      </c>
      <c r="J37" s="35">
        <v>15</v>
      </c>
      <c r="K37" s="35">
        <v>350000</v>
      </c>
      <c r="L37" s="60">
        <f t="shared" si="0"/>
        <v>5250000</v>
      </c>
    </row>
    <row r="38" spans="1:12" ht="27.6">
      <c r="A38" s="35">
        <v>32</v>
      </c>
      <c r="B38" s="36" t="s">
        <v>274</v>
      </c>
      <c r="C38" s="63" t="s">
        <v>339</v>
      </c>
      <c r="D38" s="35" t="s">
        <v>178</v>
      </c>
      <c r="E38" s="35" t="s">
        <v>63</v>
      </c>
      <c r="F38" s="64" t="s">
        <v>340</v>
      </c>
      <c r="G38" s="63" t="s">
        <v>341</v>
      </c>
      <c r="H38" s="134" t="s">
        <v>342</v>
      </c>
      <c r="I38" s="35" t="s">
        <v>186</v>
      </c>
      <c r="J38" s="35">
        <v>2</v>
      </c>
      <c r="K38" s="35">
        <v>78750</v>
      </c>
      <c r="L38" s="60">
        <f t="shared" si="0"/>
        <v>157500</v>
      </c>
    </row>
    <row r="39" spans="1:12" ht="41.4">
      <c r="A39" s="35">
        <v>33</v>
      </c>
      <c r="B39" s="36" t="s">
        <v>274</v>
      </c>
      <c r="C39" s="63" t="s">
        <v>343</v>
      </c>
      <c r="D39" s="35" t="s">
        <v>178</v>
      </c>
      <c r="E39" s="35" t="s">
        <v>65</v>
      </c>
      <c r="F39" s="64" t="s">
        <v>344</v>
      </c>
      <c r="G39" s="63" t="s">
        <v>212</v>
      </c>
      <c r="H39" s="134" t="s">
        <v>181</v>
      </c>
      <c r="I39" s="35" t="s">
        <v>186</v>
      </c>
      <c r="J39" s="35">
        <v>2</v>
      </c>
      <c r="K39" s="65">
        <v>6439123</v>
      </c>
      <c r="L39" s="60">
        <f t="shared" si="0"/>
        <v>12878246</v>
      </c>
    </row>
    <row r="40" spans="1:12" ht="41.4">
      <c r="A40" s="35">
        <v>34</v>
      </c>
      <c r="B40" s="36" t="s">
        <v>274</v>
      </c>
      <c r="C40" s="63" t="s">
        <v>225</v>
      </c>
      <c r="D40" s="35" t="s">
        <v>178</v>
      </c>
      <c r="E40" s="35" t="s">
        <v>65</v>
      </c>
      <c r="F40" s="64" t="s">
        <v>345</v>
      </c>
      <c r="G40" s="63" t="s">
        <v>346</v>
      </c>
      <c r="H40" s="134" t="s">
        <v>347</v>
      </c>
      <c r="I40" s="35" t="s">
        <v>186</v>
      </c>
      <c r="J40" s="35">
        <v>3</v>
      </c>
      <c r="K40" s="65">
        <v>2100000</v>
      </c>
      <c r="L40" s="60">
        <f t="shared" si="0"/>
        <v>6300000</v>
      </c>
    </row>
    <row r="41" spans="1:12" ht="27.6">
      <c r="A41" s="35">
        <v>35</v>
      </c>
      <c r="B41" s="36" t="s">
        <v>274</v>
      </c>
      <c r="C41" s="63" t="s">
        <v>339</v>
      </c>
      <c r="D41" s="35" t="s">
        <v>178</v>
      </c>
      <c r="E41" s="35" t="s">
        <v>63</v>
      </c>
      <c r="F41" s="64" t="s">
        <v>348</v>
      </c>
      <c r="G41" s="63" t="s">
        <v>341</v>
      </c>
      <c r="H41" s="134" t="s">
        <v>342</v>
      </c>
      <c r="I41" s="35" t="s">
        <v>186</v>
      </c>
      <c r="J41" s="35">
        <v>5</v>
      </c>
      <c r="K41" s="65">
        <v>52500</v>
      </c>
      <c r="L41" s="60">
        <f t="shared" si="0"/>
        <v>262500</v>
      </c>
    </row>
    <row r="42" spans="1:12" ht="27.6">
      <c r="A42" s="35">
        <v>36</v>
      </c>
      <c r="B42" s="36" t="s">
        <v>274</v>
      </c>
      <c r="C42" s="63" t="s">
        <v>339</v>
      </c>
      <c r="D42" s="35" t="s">
        <v>178</v>
      </c>
      <c r="E42" s="35" t="s">
        <v>63</v>
      </c>
      <c r="F42" s="64" t="s">
        <v>349</v>
      </c>
      <c r="G42" s="63" t="s">
        <v>341</v>
      </c>
      <c r="H42" s="134" t="s">
        <v>342</v>
      </c>
      <c r="I42" s="35" t="s">
        <v>186</v>
      </c>
      <c r="J42" s="35">
        <v>30</v>
      </c>
      <c r="K42" s="65">
        <v>52500</v>
      </c>
      <c r="L42" s="60">
        <f t="shared" si="0"/>
        <v>1575000</v>
      </c>
    </row>
    <row r="43" spans="1:12" ht="27.6">
      <c r="A43" s="35">
        <v>37</v>
      </c>
      <c r="B43" s="36" t="s">
        <v>274</v>
      </c>
      <c r="C43" s="63" t="s">
        <v>339</v>
      </c>
      <c r="D43" s="35" t="s">
        <v>178</v>
      </c>
      <c r="E43" s="35" t="s">
        <v>63</v>
      </c>
      <c r="F43" s="64" t="s">
        <v>350</v>
      </c>
      <c r="G43" s="63" t="s">
        <v>341</v>
      </c>
      <c r="H43" s="134" t="s">
        <v>342</v>
      </c>
      <c r="I43" s="35" t="s">
        <v>186</v>
      </c>
      <c r="J43" s="35">
        <v>7</v>
      </c>
      <c r="K43" s="35">
        <v>78750</v>
      </c>
      <c r="L43" s="60">
        <f t="shared" si="0"/>
        <v>551250</v>
      </c>
    </row>
    <row r="44" spans="1:12" ht="55.2">
      <c r="A44" s="35">
        <v>38</v>
      </c>
      <c r="B44" s="36" t="s">
        <v>274</v>
      </c>
      <c r="C44" s="63" t="s">
        <v>351</v>
      </c>
      <c r="D44" s="35" t="s">
        <v>178</v>
      </c>
      <c r="E44" s="35" t="s">
        <v>66</v>
      </c>
      <c r="F44" s="64" t="s">
        <v>352</v>
      </c>
      <c r="G44" s="63" t="s">
        <v>353</v>
      </c>
      <c r="H44" s="134" t="s">
        <v>354</v>
      </c>
      <c r="I44" s="35" t="s">
        <v>186</v>
      </c>
      <c r="J44" s="35">
        <v>1</v>
      </c>
      <c r="K44" s="35">
        <v>500000</v>
      </c>
      <c r="L44" s="60">
        <f t="shared" si="0"/>
        <v>500000</v>
      </c>
    </row>
    <row r="45" spans="1:12" ht="41.4">
      <c r="A45" s="35">
        <v>39</v>
      </c>
      <c r="B45" s="36" t="s">
        <v>274</v>
      </c>
      <c r="C45" s="63" t="s">
        <v>343</v>
      </c>
      <c r="D45" s="35" t="s">
        <v>178</v>
      </c>
      <c r="E45" s="35" t="s">
        <v>65</v>
      </c>
      <c r="F45" s="64" t="s">
        <v>355</v>
      </c>
      <c r="G45" s="63" t="s">
        <v>356</v>
      </c>
      <c r="H45" s="134" t="s">
        <v>357</v>
      </c>
      <c r="I45" s="35" t="s">
        <v>186</v>
      </c>
      <c r="J45" s="35">
        <v>2</v>
      </c>
      <c r="K45" s="65">
        <v>9018457</v>
      </c>
      <c r="L45" s="60">
        <f t="shared" si="0"/>
        <v>18036914</v>
      </c>
    </row>
    <row r="46" spans="1:12" ht="41.4">
      <c r="A46" s="35">
        <v>40</v>
      </c>
      <c r="B46" s="36" t="s">
        <v>274</v>
      </c>
      <c r="C46" s="63" t="s">
        <v>225</v>
      </c>
      <c r="D46" s="35" t="s">
        <v>178</v>
      </c>
      <c r="E46" s="35" t="s">
        <v>65</v>
      </c>
      <c r="F46" s="64" t="s">
        <v>358</v>
      </c>
      <c r="G46" s="63" t="s">
        <v>346</v>
      </c>
      <c r="H46" s="134" t="s">
        <v>347</v>
      </c>
      <c r="I46" s="35" t="s">
        <v>186</v>
      </c>
      <c r="J46" s="35">
        <v>5</v>
      </c>
      <c r="K46" s="35">
        <v>5710000</v>
      </c>
      <c r="L46" s="60">
        <f t="shared" si="0"/>
        <v>28550000</v>
      </c>
    </row>
    <row r="47" spans="1:12" ht="41.4">
      <c r="A47" s="35">
        <v>41</v>
      </c>
      <c r="B47" s="36" t="s">
        <v>274</v>
      </c>
      <c r="C47" s="63" t="s">
        <v>222</v>
      </c>
      <c r="D47" s="35" t="s">
        <v>178</v>
      </c>
      <c r="E47" s="35" t="s">
        <v>65</v>
      </c>
      <c r="F47" s="64" t="s">
        <v>359</v>
      </c>
      <c r="G47" s="63" t="s">
        <v>360</v>
      </c>
      <c r="H47" s="134" t="s">
        <v>361</v>
      </c>
      <c r="I47" s="35" t="s">
        <v>186</v>
      </c>
      <c r="J47" s="35">
        <v>1</v>
      </c>
      <c r="K47" s="35">
        <v>1904000</v>
      </c>
      <c r="L47" s="60">
        <f t="shared" si="0"/>
        <v>1904000</v>
      </c>
    </row>
    <row r="48" spans="1:12" ht="41.4">
      <c r="A48" s="35">
        <v>42</v>
      </c>
      <c r="B48" s="36" t="s">
        <v>274</v>
      </c>
      <c r="C48" s="63" t="s">
        <v>222</v>
      </c>
      <c r="D48" s="35" t="s">
        <v>178</v>
      </c>
      <c r="E48" s="35" t="s">
        <v>65</v>
      </c>
      <c r="F48" s="64" t="s">
        <v>362</v>
      </c>
      <c r="G48" s="63" t="s">
        <v>363</v>
      </c>
      <c r="H48" s="134" t="s">
        <v>364</v>
      </c>
      <c r="I48" s="35" t="s">
        <v>186</v>
      </c>
      <c r="J48" s="35">
        <v>1</v>
      </c>
      <c r="K48" s="35">
        <v>10812000</v>
      </c>
      <c r="L48" s="60">
        <f t="shared" si="0"/>
        <v>10812000</v>
      </c>
    </row>
    <row r="49" spans="1:12" ht="41.4">
      <c r="A49" s="35">
        <v>43</v>
      </c>
      <c r="B49" s="36" t="s">
        <v>274</v>
      </c>
      <c r="C49" s="63" t="s">
        <v>222</v>
      </c>
      <c r="D49" s="35" t="s">
        <v>178</v>
      </c>
      <c r="E49" s="35" t="s">
        <v>65</v>
      </c>
      <c r="F49" s="64" t="s">
        <v>365</v>
      </c>
      <c r="G49" s="63" t="s">
        <v>366</v>
      </c>
      <c r="H49" s="134" t="s">
        <v>367</v>
      </c>
      <c r="I49" s="35" t="s">
        <v>186</v>
      </c>
      <c r="J49" s="35">
        <v>1</v>
      </c>
      <c r="K49" s="35">
        <v>412800080</v>
      </c>
      <c r="L49" s="60">
        <f t="shared" si="0"/>
        <v>412800080</v>
      </c>
    </row>
    <row r="50" spans="1:12" ht="41.4">
      <c r="A50" s="35">
        <v>44</v>
      </c>
      <c r="B50" s="36" t="s">
        <v>274</v>
      </c>
      <c r="C50" s="63" t="s">
        <v>222</v>
      </c>
      <c r="D50" s="35" t="s">
        <v>178</v>
      </c>
      <c r="E50" s="35" t="s">
        <v>65</v>
      </c>
      <c r="F50" s="64" t="s">
        <v>368</v>
      </c>
      <c r="G50" s="63" t="s">
        <v>369</v>
      </c>
      <c r="H50" s="134" t="s">
        <v>370</v>
      </c>
      <c r="I50" s="35" t="s">
        <v>186</v>
      </c>
      <c r="J50" s="35">
        <v>1</v>
      </c>
      <c r="K50" s="35">
        <v>9300000</v>
      </c>
      <c r="L50" s="60">
        <f t="shared" si="0"/>
        <v>9300000</v>
      </c>
    </row>
    <row r="51" spans="1:12" ht="41.4">
      <c r="A51" s="35">
        <v>45</v>
      </c>
      <c r="B51" s="36" t="s">
        <v>274</v>
      </c>
      <c r="C51" s="63" t="s">
        <v>222</v>
      </c>
      <c r="D51" s="35" t="s">
        <v>178</v>
      </c>
      <c r="E51" s="35" t="s">
        <v>65</v>
      </c>
      <c r="F51" s="64" t="s">
        <v>371</v>
      </c>
      <c r="G51" s="63" t="s">
        <v>372</v>
      </c>
      <c r="H51" s="134" t="s">
        <v>373</v>
      </c>
      <c r="I51" s="35" t="s">
        <v>186</v>
      </c>
      <c r="J51" s="35">
        <v>1</v>
      </c>
      <c r="K51" s="35">
        <v>18860000</v>
      </c>
      <c r="L51" s="60">
        <f t="shared" si="0"/>
        <v>18860000</v>
      </c>
    </row>
    <row r="52" spans="1:12" ht="55.2">
      <c r="A52" s="35">
        <v>46</v>
      </c>
      <c r="B52" s="36" t="s">
        <v>274</v>
      </c>
      <c r="C52" s="63" t="s">
        <v>374</v>
      </c>
      <c r="D52" s="35" t="s">
        <v>178</v>
      </c>
      <c r="E52" s="35" t="s">
        <v>66</v>
      </c>
      <c r="F52" s="64" t="s">
        <v>375</v>
      </c>
      <c r="G52" s="63" t="s">
        <v>223</v>
      </c>
      <c r="H52" s="134" t="s">
        <v>191</v>
      </c>
      <c r="I52" s="35" t="s">
        <v>187</v>
      </c>
      <c r="J52" s="35">
        <v>15000</v>
      </c>
      <c r="K52" s="35">
        <v>4586.3999999999996</v>
      </c>
      <c r="L52" s="60">
        <f t="shared" si="0"/>
        <v>68796000</v>
      </c>
    </row>
    <row r="53" spans="1:12" ht="41.4">
      <c r="A53" s="35">
        <v>47</v>
      </c>
      <c r="B53" s="36" t="s">
        <v>274</v>
      </c>
      <c r="C53" s="63" t="s">
        <v>222</v>
      </c>
      <c r="D53" s="35" t="s">
        <v>178</v>
      </c>
      <c r="E53" s="35" t="s">
        <v>65</v>
      </c>
      <c r="F53" s="64" t="s">
        <v>376</v>
      </c>
      <c r="G53" s="63" t="s">
        <v>363</v>
      </c>
      <c r="H53" s="134" t="s">
        <v>364</v>
      </c>
      <c r="I53" s="35" t="s">
        <v>186</v>
      </c>
      <c r="J53" s="35">
        <v>1</v>
      </c>
      <c r="K53" s="35">
        <v>15750000</v>
      </c>
      <c r="L53" s="60">
        <f t="shared" si="0"/>
        <v>15750000</v>
      </c>
    </row>
    <row r="54" spans="1:12" ht="41.4">
      <c r="A54" s="35">
        <v>48</v>
      </c>
      <c r="B54" s="36" t="s">
        <v>274</v>
      </c>
      <c r="C54" s="63" t="s">
        <v>225</v>
      </c>
      <c r="D54" s="35" t="s">
        <v>178</v>
      </c>
      <c r="E54" s="35" t="s">
        <v>65</v>
      </c>
      <c r="F54" s="64" t="s">
        <v>377</v>
      </c>
      <c r="G54" s="63" t="s">
        <v>378</v>
      </c>
      <c r="H54" s="134" t="s">
        <v>379</v>
      </c>
      <c r="I54" s="35" t="s">
        <v>186</v>
      </c>
      <c r="J54" s="35">
        <v>1</v>
      </c>
      <c r="K54" s="35">
        <v>274164800</v>
      </c>
      <c r="L54" s="60">
        <f t="shared" si="0"/>
        <v>274164800</v>
      </c>
    </row>
    <row r="55" spans="1:12" ht="27.6">
      <c r="A55" s="35">
        <v>49</v>
      </c>
      <c r="B55" s="36" t="s">
        <v>274</v>
      </c>
      <c r="C55" s="63" t="s">
        <v>380</v>
      </c>
      <c r="D55" s="35" t="s">
        <v>178</v>
      </c>
      <c r="E55" s="35" t="s">
        <v>63</v>
      </c>
      <c r="F55" s="64" t="s">
        <v>381</v>
      </c>
      <c r="G55" s="63" t="s">
        <v>223</v>
      </c>
      <c r="H55" s="134" t="s">
        <v>191</v>
      </c>
      <c r="I55" s="35" t="s">
        <v>192</v>
      </c>
      <c r="J55" s="35">
        <v>20</v>
      </c>
      <c r="K55" s="35">
        <v>921760</v>
      </c>
      <c r="L55" s="60">
        <f t="shared" si="0"/>
        <v>18435200</v>
      </c>
    </row>
    <row r="56" spans="1:12" ht="55.2">
      <c r="A56" s="35">
        <v>50</v>
      </c>
      <c r="B56" s="36" t="s">
        <v>274</v>
      </c>
      <c r="C56" s="63" t="s">
        <v>382</v>
      </c>
      <c r="D56" s="35" t="s">
        <v>178</v>
      </c>
      <c r="E56" s="35" t="s">
        <v>66</v>
      </c>
      <c r="F56" s="64" t="s">
        <v>383</v>
      </c>
      <c r="G56" s="63" t="s">
        <v>384</v>
      </c>
      <c r="H56" s="134" t="s">
        <v>385</v>
      </c>
      <c r="I56" s="35" t="s">
        <v>186</v>
      </c>
      <c r="J56" s="35">
        <v>1</v>
      </c>
      <c r="K56" s="35">
        <v>1383679</v>
      </c>
      <c r="L56" s="60">
        <f t="shared" si="0"/>
        <v>1383679</v>
      </c>
    </row>
    <row r="57" spans="1:12" ht="55.2">
      <c r="A57" s="35">
        <v>51</v>
      </c>
      <c r="B57" s="36" t="s">
        <v>274</v>
      </c>
      <c r="C57" s="63" t="s">
        <v>386</v>
      </c>
      <c r="D57" s="35" t="s">
        <v>178</v>
      </c>
      <c r="E57" s="35" t="s">
        <v>66</v>
      </c>
      <c r="F57" s="64" t="s">
        <v>387</v>
      </c>
      <c r="G57" s="63" t="s">
        <v>388</v>
      </c>
      <c r="H57" s="134" t="s">
        <v>389</v>
      </c>
      <c r="I57" s="35" t="s">
        <v>186</v>
      </c>
      <c r="J57" s="35">
        <v>2</v>
      </c>
      <c r="K57" s="35">
        <v>740925</v>
      </c>
      <c r="L57" s="60">
        <f t="shared" si="0"/>
        <v>1481850</v>
      </c>
    </row>
    <row r="58" spans="1:12" ht="41.4">
      <c r="A58" s="35">
        <v>52</v>
      </c>
      <c r="B58" s="36" t="s">
        <v>274</v>
      </c>
      <c r="C58" s="63" t="s">
        <v>390</v>
      </c>
      <c r="D58" s="35" t="s">
        <v>178</v>
      </c>
      <c r="E58" s="35" t="s">
        <v>65</v>
      </c>
      <c r="F58" s="64" t="s">
        <v>391</v>
      </c>
      <c r="G58" s="63" t="s">
        <v>257</v>
      </c>
      <c r="H58" s="134" t="s">
        <v>258</v>
      </c>
      <c r="I58" s="35" t="s">
        <v>186</v>
      </c>
      <c r="J58" s="35">
        <v>1</v>
      </c>
      <c r="K58" s="35">
        <v>163175951</v>
      </c>
      <c r="L58" s="60">
        <f t="shared" si="0"/>
        <v>163175951</v>
      </c>
    </row>
    <row r="59" spans="1:12" ht="110.4">
      <c r="A59" s="35">
        <v>53</v>
      </c>
      <c r="B59" s="36" t="s">
        <v>274</v>
      </c>
      <c r="C59" s="63" t="s">
        <v>224</v>
      </c>
      <c r="D59" s="35" t="s">
        <v>178</v>
      </c>
      <c r="E59" s="35" t="s">
        <v>66</v>
      </c>
      <c r="F59" s="64" t="s">
        <v>392</v>
      </c>
      <c r="G59" s="63" t="s">
        <v>393</v>
      </c>
      <c r="H59" s="134" t="s">
        <v>183</v>
      </c>
      <c r="I59" s="35" t="s">
        <v>186</v>
      </c>
      <c r="J59" s="35">
        <v>1</v>
      </c>
      <c r="K59" s="35">
        <v>28467360</v>
      </c>
      <c r="L59" s="60">
        <f t="shared" si="0"/>
        <v>28467360</v>
      </c>
    </row>
    <row r="60" spans="1:12" ht="55.2">
      <c r="A60" s="35">
        <v>54</v>
      </c>
      <c r="B60" s="36" t="s">
        <v>274</v>
      </c>
      <c r="C60" s="63" t="s">
        <v>394</v>
      </c>
      <c r="D60" s="35" t="s">
        <v>178</v>
      </c>
      <c r="E60" s="35" t="s">
        <v>66</v>
      </c>
      <c r="F60" s="64" t="s">
        <v>395</v>
      </c>
      <c r="G60" s="63" t="s">
        <v>396</v>
      </c>
      <c r="H60" s="134" t="s">
        <v>397</v>
      </c>
      <c r="I60" s="35" t="s">
        <v>186</v>
      </c>
      <c r="J60" s="35">
        <v>1</v>
      </c>
      <c r="K60" s="35">
        <v>187500</v>
      </c>
      <c r="L60" s="60">
        <f t="shared" si="0"/>
        <v>187500</v>
      </c>
    </row>
    <row r="61" spans="1:12" ht="27.6">
      <c r="A61" s="35">
        <v>55</v>
      </c>
      <c r="B61" s="36" t="s">
        <v>274</v>
      </c>
      <c r="C61" s="63" t="s">
        <v>398</v>
      </c>
      <c r="D61" s="35" t="s">
        <v>178</v>
      </c>
      <c r="E61" s="35" t="s">
        <v>63</v>
      </c>
      <c r="F61" s="64" t="s">
        <v>399</v>
      </c>
      <c r="G61" s="63" t="s">
        <v>400</v>
      </c>
      <c r="H61" s="134" t="s">
        <v>401</v>
      </c>
      <c r="I61" s="35" t="s">
        <v>216</v>
      </c>
      <c r="J61" s="35">
        <v>120</v>
      </c>
      <c r="K61" s="35">
        <v>278992</v>
      </c>
      <c r="L61" s="60">
        <f t="shared" si="0"/>
        <v>33479040</v>
      </c>
    </row>
    <row r="62" spans="1:12" ht="41.4">
      <c r="A62" s="35">
        <v>56</v>
      </c>
      <c r="B62" s="36" t="s">
        <v>274</v>
      </c>
      <c r="C62" s="63" t="s">
        <v>225</v>
      </c>
      <c r="D62" s="35" t="s">
        <v>178</v>
      </c>
      <c r="E62" s="35" t="s">
        <v>65</v>
      </c>
      <c r="F62" s="64" t="s">
        <v>402</v>
      </c>
      <c r="G62" s="63" t="s">
        <v>346</v>
      </c>
      <c r="H62" s="134" t="s">
        <v>347</v>
      </c>
      <c r="I62" s="35" t="s">
        <v>186</v>
      </c>
      <c r="J62" s="35">
        <v>2</v>
      </c>
      <c r="K62" s="35">
        <v>1800000</v>
      </c>
      <c r="L62" s="60">
        <f t="shared" si="0"/>
        <v>3600000</v>
      </c>
    </row>
    <row r="63" spans="1:12" ht="27.6">
      <c r="A63" s="35">
        <v>57</v>
      </c>
      <c r="B63" s="36" t="s">
        <v>274</v>
      </c>
      <c r="C63" s="63" t="s">
        <v>403</v>
      </c>
      <c r="D63" s="35" t="s">
        <v>178</v>
      </c>
      <c r="E63" s="35" t="s">
        <v>63</v>
      </c>
      <c r="F63" s="64" t="s">
        <v>404</v>
      </c>
      <c r="G63" s="63" t="s">
        <v>218</v>
      </c>
      <c r="H63" s="134" t="s">
        <v>180</v>
      </c>
      <c r="I63" s="35" t="s">
        <v>187</v>
      </c>
      <c r="J63" s="35">
        <v>180</v>
      </c>
      <c r="K63" s="35">
        <v>10500</v>
      </c>
      <c r="L63" s="60">
        <f t="shared" si="0"/>
        <v>1890000</v>
      </c>
    </row>
    <row r="64" spans="1:12" ht="27.6">
      <c r="A64" s="35">
        <v>58</v>
      </c>
      <c r="B64" s="36" t="s">
        <v>274</v>
      </c>
      <c r="C64" s="63" t="s">
        <v>405</v>
      </c>
      <c r="D64" s="35" t="s">
        <v>178</v>
      </c>
      <c r="E64" s="35" t="s">
        <v>63</v>
      </c>
      <c r="F64" s="64" t="s">
        <v>406</v>
      </c>
      <c r="G64" s="63" t="s">
        <v>218</v>
      </c>
      <c r="H64" s="134" t="s">
        <v>180</v>
      </c>
      <c r="I64" s="35" t="s">
        <v>187</v>
      </c>
      <c r="J64" s="35">
        <v>240</v>
      </c>
      <c r="K64" s="35">
        <v>2520</v>
      </c>
      <c r="L64" s="60">
        <f t="shared" si="0"/>
        <v>604800</v>
      </c>
    </row>
    <row r="65" spans="1:12" ht="41.4">
      <c r="A65" s="35">
        <v>59</v>
      </c>
      <c r="B65" s="36" t="s">
        <v>274</v>
      </c>
      <c r="C65" s="63" t="s">
        <v>225</v>
      </c>
      <c r="D65" s="35" t="s">
        <v>178</v>
      </c>
      <c r="E65" s="35" t="s">
        <v>65</v>
      </c>
      <c r="F65" s="64" t="s">
        <v>407</v>
      </c>
      <c r="G65" s="63" t="s">
        <v>408</v>
      </c>
      <c r="H65" s="134" t="s">
        <v>409</v>
      </c>
      <c r="I65" s="35" t="s">
        <v>186</v>
      </c>
      <c r="J65" s="35">
        <v>2</v>
      </c>
      <c r="K65" s="35">
        <v>2750000</v>
      </c>
      <c r="L65" s="60">
        <f t="shared" si="0"/>
        <v>5500000</v>
      </c>
    </row>
    <row r="66" spans="1:12" ht="41.4">
      <c r="A66" s="35">
        <v>60</v>
      </c>
      <c r="B66" s="36" t="s">
        <v>274</v>
      </c>
      <c r="C66" s="63" t="s">
        <v>225</v>
      </c>
      <c r="D66" s="35" t="s">
        <v>178</v>
      </c>
      <c r="E66" s="35" t="s">
        <v>65</v>
      </c>
      <c r="F66" s="64" t="s">
        <v>410</v>
      </c>
      <c r="G66" s="63" t="s">
        <v>408</v>
      </c>
      <c r="H66" s="134" t="s">
        <v>409</v>
      </c>
      <c r="I66" s="35" t="s">
        <v>186</v>
      </c>
      <c r="J66" s="35">
        <v>1</v>
      </c>
      <c r="K66" s="35">
        <v>3000000</v>
      </c>
      <c r="L66" s="60">
        <f t="shared" si="0"/>
        <v>3000000</v>
      </c>
    </row>
    <row r="67" spans="1:12" ht="41.4">
      <c r="A67" s="35">
        <v>61</v>
      </c>
      <c r="B67" s="36" t="s">
        <v>274</v>
      </c>
      <c r="C67" s="63" t="s">
        <v>225</v>
      </c>
      <c r="D67" s="35" t="s">
        <v>178</v>
      </c>
      <c r="E67" s="35" t="s">
        <v>65</v>
      </c>
      <c r="F67" s="64" t="s">
        <v>411</v>
      </c>
      <c r="G67" s="63" t="s">
        <v>412</v>
      </c>
      <c r="H67" s="134" t="s">
        <v>413</v>
      </c>
      <c r="I67" s="35" t="s">
        <v>186</v>
      </c>
      <c r="J67" s="35">
        <v>1</v>
      </c>
      <c r="K67" s="35">
        <v>1990800</v>
      </c>
      <c r="L67" s="60">
        <f t="shared" si="0"/>
        <v>1990800</v>
      </c>
    </row>
    <row r="68" spans="1:12" ht="41.4">
      <c r="A68" s="35">
        <v>62</v>
      </c>
      <c r="B68" s="36" t="s">
        <v>274</v>
      </c>
      <c r="C68" s="63" t="s">
        <v>211</v>
      </c>
      <c r="D68" s="35" t="s">
        <v>178</v>
      </c>
      <c r="E68" s="35" t="s">
        <v>65</v>
      </c>
      <c r="F68" s="64" t="s">
        <v>414</v>
      </c>
      <c r="G68" s="63" t="s">
        <v>415</v>
      </c>
      <c r="H68" s="134" t="s">
        <v>416</v>
      </c>
      <c r="I68" s="35" t="s">
        <v>186</v>
      </c>
      <c r="J68" s="35">
        <v>2</v>
      </c>
      <c r="K68" s="35">
        <v>4550000</v>
      </c>
      <c r="L68" s="60">
        <f t="shared" si="0"/>
        <v>9100000</v>
      </c>
    </row>
    <row r="69" spans="1:12" ht="41.4">
      <c r="A69" s="35">
        <v>63</v>
      </c>
      <c r="B69" s="36" t="s">
        <v>274</v>
      </c>
      <c r="C69" s="63" t="s">
        <v>211</v>
      </c>
      <c r="D69" s="35" t="s">
        <v>178</v>
      </c>
      <c r="E69" s="35" t="s">
        <v>65</v>
      </c>
      <c r="F69" s="64" t="s">
        <v>417</v>
      </c>
      <c r="G69" s="63" t="s">
        <v>418</v>
      </c>
      <c r="H69" s="134" t="s">
        <v>419</v>
      </c>
      <c r="I69" s="35" t="s">
        <v>186</v>
      </c>
      <c r="J69" s="35">
        <v>2</v>
      </c>
      <c r="K69" s="35">
        <v>20155000</v>
      </c>
      <c r="L69" s="60">
        <f t="shared" si="0"/>
        <v>40310000</v>
      </c>
    </row>
    <row r="70" spans="1:12" ht="41.4">
      <c r="A70" s="35">
        <v>64</v>
      </c>
      <c r="B70" s="36" t="s">
        <v>274</v>
      </c>
      <c r="C70" s="63" t="s">
        <v>222</v>
      </c>
      <c r="D70" s="35" t="s">
        <v>178</v>
      </c>
      <c r="E70" s="35" t="s">
        <v>65</v>
      </c>
      <c r="F70" s="64" t="s">
        <v>420</v>
      </c>
      <c r="G70" s="63" t="s">
        <v>421</v>
      </c>
      <c r="H70" s="134" t="s">
        <v>422</v>
      </c>
      <c r="I70" s="35" t="s">
        <v>186</v>
      </c>
      <c r="J70" s="35">
        <v>1</v>
      </c>
      <c r="K70" s="35">
        <v>1680000</v>
      </c>
      <c r="L70" s="60">
        <f t="shared" si="0"/>
        <v>1680000</v>
      </c>
    </row>
    <row r="71" spans="1:12" ht="55.2">
      <c r="A71" s="35">
        <v>65</v>
      </c>
      <c r="B71" s="36" t="s">
        <v>274</v>
      </c>
      <c r="C71" s="63" t="s">
        <v>423</v>
      </c>
      <c r="D71" s="35" t="s">
        <v>178</v>
      </c>
      <c r="E71" s="35" t="s">
        <v>66</v>
      </c>
      <c r="F71" s="64" t="s">
        <v>424</v>
      </c>
      <c r="G71" s="63" t="s">
        <v>223</v>
      </c>
      <c r="H71" s="134" t="s">
        <v>191</v>
      </c>
      <c r="I71" s="35" t="s">
        <v>187</v>
      </c>
      <c r="J71" s="35">
        <v>35500</v>
      </c>
      <c r="K71" s="35">
        <v>3192</v>
      </c>
      <c r="L71" s="60">
        <f t="shared" ref="L71:L113" si="1">J71*K71</f>
        <v>113316000</v>
      </c>
    </row>
    <row r="72" spans="1:12" ht="41.4">
      <c r="A72" s="35">
        <v>66</v>
      </c>
      <c r="B72" s="36" t="s">
        <v>274</v>
      </c>
      <c r="C72" s="63" t="s">
        <v>255</v>
      </c>
      <c r="D72" s="35" t="s">
        <v>178</v>
      </c>
      <c r="E72" s="35" t="s">
        <v>65</v>
      </c>
      <c r="F72" s="135" t="s">
        <v>256</v>
      </c>
      <c r="G72" s="63" t="s">
        <v>257</v>
      </c>
      <c r="H72" s="134" t="s">
        <v>258</v>
      </c>
      <c r="I72" s="35" t="s">
        <v>187</v>
      </c>
      <c r="J72" s="35">
        <v>7315</v>
      </c>
      <c r="K72" s="35">
        <v>33600</v>
      </c>
      <c r="L72" s="60">
        <f t="shared" si="1"/>
        <v>245784000</v>
      </c>
    </row>
    <row r="73" spans="1:12" ht="41.4">
      <c r="A73" s="35">
        <v>67</v>
      </c>
      <c r="B73" s="36" t="s">
        <v>274</v>
      </c>
      <c r="C73" s="63" t="s">
        <v>222</v>
      </c>
      <c r="D73" s="35" t="s">
        <v>178</v>
      </c>
      <c r="E73" s="35" t="s">
        <v>65</v>
      </c>
      <c r="F73" s="64" t="s">
        <v>425</v>
      </c>
      <c r="G73" s="63" t="s">
        <v>426</v>
      </c>
      <c r="H73" s="134" t="s">
        <v>427</v>
      </c>
      <c r="I73" s="35" t="s">
        <v>186</v>
      </c>
      <c r="J73" s="35">
        <v>1</v>
      </c>
      <c r="K73" s="35">
        <v>1200000</v>
      </c>
      <c r="L73" s="60">
        <f t="shared" si="1"/>
        <v>1200000</v>
      </c>
    </row>
    <row r="74" spans="1:12" ht="27.6">
      <c r="A74" s="35">
        <v>68</v>
      </c>
      <c r="B74" s="36" t="s">
        <v>274</v>
      </c>
      <c r="C74" s="63" t="s">
        <v>259</v>
      </c>
      <c r="D74" s="35" t="s">
        <v>178</v>
      </c>
      <c r="E74" s="35" t="s">
        <v>63</v>
      </c>
      <c r="F74" s="64" t="s">
        <v>260</v>
      </c>
      <c r="G74" s="63" t="s">
        <v>261</v>
      </c>
      <c r="H74" s="134" t="s">
        <v>262</v>
      </c>
      <c r="I74" s="35" t="s">
        <v>187</v>
      </c>
      <c r="J74" s="35">
        <v>114</v>
      </c>
      <c r="K74" s="35">
        <v>1500000</v>
      </c>
      <c r="L74" s="60">
        <f t="shared" si="1"/>
        <v>171000000</v>
      </c>
    </row>
    <row r="75" spans="1:12" ht="27.6">
      <c r="A75" s="35">
        <v>69</v>
      </c>
      <c r="B75" s="36" t="s">
        <v>274</v>
      </c>
      <c r="C75" s="63" t="s">
        <v>263</v>
      </c>
      <c r="D75" s="35" t="s">
        <v>178</v>
      </c>
      <c r="E75" s="35" t="s">
        <v>63</v>
      </c>
      <c r="F75" s="64" t="s">
        <v>264</v>
      </c>
      <c r="G75" s="63" t="s">
        <v>261</v>
      </c>
      <c r="H75" s="134" t="s">
        <v>262</v>
      </c>
      <c r="I75" s="35" t="s">
        <v>187</v>
      </c>
      <c r="J75" s="35">
        <v>114</v>
      </c>
      <c r="K75" s="35">
        <v>850000</v>
      </c>
      <c r="L75" s="60">
        <f t="shared" si="1"/>
        <v>96900000</v>
      </c>
    </row>
    <row r="76" spans="1:12" ht="27.6">
      <c r="A76" s="35">
        <v>70</v>
      </c>
      <c r="B76" s="36" t="s">
        <v>274</v>
      </c>
      <c r="C76" s="63" t="s">
        <v>265</v>
      </c>
      <c r="D76" s="35" t="s">
        <v>178</v>
      </c>
      <c r="E76" s="35" t="s">
        <v>63</v>
      </c>
      <c r="F76" s="64" t="s">
        <v>266</v>
      </c>
      <c r="G76" s="63" t="s">
        <v>261</v>
      </c>
      <c r="H76" s="134" t="s">
        <v>262</v>
      </c>
      <c r="I76" s="35" t="s">
        <v>187</v>
      </c>
      <c r="J76" s="35">
        <v>6</v>
      </c>
      <c r="K76" s="35">
        <v>1800000</v>
      </c>
      <c r="L76" s="60">
        <f t="shared" si="1"/>
        <v>10800000</v>
      </c>
    </row>
    <row r="77" spans="1:12" ht="27.6">
      <c r="A77" s="35">
        <v>71</v>
      </c>
      <c r="B77" s="36" t="s">
        <v>274</v>
      </c>
      <c r="C77" s="63" t="s">
        <v>267</v>
      </c>
      <c r="D77" s="35" t="s">
        <v>178</v>
      </c>
      <c r="E77" s="35" t="s">
        <v>63</v>
      </c>
      <c r="F77" s="64" t="s">
        <v>268</v>
      </c>
      <c r="G77" s="63" t="s">
        <v>261</v>
      </c>
      <c r="H77" s="134" t="s">
        <v>262</v>
      </c>
      <c r="I77" s="35" t="s">
        <v>187</v>
      </c>
      <c r="J77" s="35">
        <v>6</v>
      </c>
      <c r="K77" s="35">
        <v>1588000</v>
      </c>
      <c r="L77" s="60">
        <f t="shared" si="1"/>
        <v>9528000</v>
      </c>
    </row>
    <row r="78" spans="1:12" ht="27.6">
      <c r="A78" s="35">
        <v>72</v>
      </c>
      <c r="B78" s="36" t="s">
        <v>274</v>
      </c>
      <c r="C78" s="63" t="s">
        <v>269</v>
      </c>
      <c r="D78" s="35" t="s">
        <v>178</v>
      </c>
      <c r="E78" s="35" t="s">
        <v>63</v>
      </c>
      <c r="F78" s="64" t="s">
        <v>270</v>
      </c>
      <c r="G78" s="63" t="s">
        <v>261</v>
      </c>
      <c r="H78" s="134" t="s">
        <v>262</v>
      </c>
      <c r="I78" s="35" t="s">
        <v>187</v>
      </c>
      <c r="J78" s="35">
        <v>4</v>
      </c>
      <c r="K78" s="35">
        <v>1500000</v>
      </c>
      <c r="L78" s="60">
        <f t="shared" si="1"/>
        <v>6000000</v>
      </c>
    </row>
    <row r="79" spans="1:12" ht="27.6">
      <c r="A79" s="35">
        <v>73</v>
      </c>
      <c r="B79" s="36" t="s">
        <v>274</v>
      </c>
      <c r="C79" s="63" t="s">
        <v>271</v>
      </c>
      <c r="D79" s="35" t="s">
        <v>178</v>
      </c>
      <c r="E79" s="35" t="s">
        <v>63</v>
      </c>
      <c r="F79" s="64" t="s">
        <v>272</v>
      </c>
      <c r="G79" s="63" t="s">
        <v>261</v>
      </c>
      <c r="H79" s="134" t="s">
        <v>262</v>
      </c>
      <c r="I79" s="35" t="s">
        <v>187</v>
      </c>
      <c r="J79" s="35">
        <v>48</v>
      </c>
      <c r="K79" s="35">
        <v>1765000</v>
      </c>
      <c r="L79" s="60">
        <f t="shared" si="1"/>
        <v>84720000</v>
      </c>
    </row>
    <row r="80" spans="1:12" ht="27.6">
      <c r="A80" s="35">
        <v>74</v>
      </c>
      <c r="B80" s="36" t="s">
        <v>274</v>
      </c>
      <c r="C80" s="63" t="s">
        <v>271</v>
      </c>
      <c r="D80" s="35" t="s">
        <v>178</v>
      </c>
      <c r="E80" s="35" t="s">
        <v>63</v>
      </c>
      <c r="F80" s="64" t="s">
        <v>273</v>
      </c>
      <c r="G80" s="63" t="s">
        <v>261</v>
      </c>
      <c r="H80" s="134" t="s">
        <v>262</v>
      </c>
      <c r="I80" s="35" t="s">
        <v>187</v>
      </c>
      <c r="J80" s="35">
        <v>6</v>
      </c>
      <c r="K80" s="35">
        <v>3550000</v>
      </c>
      <c r="L80" s="60">
        <f t="shared" si="1"/>
        <v>21300000</v>
      </c>
    </row>
    <row r="81" spans="1:12" ht="41.4">
      <c r="A81" s="35">
        <v>75</v>
      </c>
      <c r="B81" s="36" t="s">
        <v>274</v>
      </c>
      <c r="C81" s="63" t="s">
        <v>222</v>
      </c>
      <c r="D81" s="35" t="s">
        <v>178</v>
      </c>
      <c r="E81" s="35" t="s">
        <v>65</v>
      </c>
      <c r="F81" s="64" t="s">
        <v>428</v>
      </c>
      <c r="G81" s="63" t="s">
        <v>429</v>
      </c>
      <c r="H81" s="134" t="s">
        <v>430</v>
      </c>
      <c r="I81" s="35" t="s">
        <v>186</v>
      </c>
      <c r="J81" s="35">
        <v>1</v>
      </c>
      <c r="K81" s="35">
        <v>2000000</v>
      </c>
      <c r="L81" s="60">
        <f t="shared" si="1"/>
        <v>2000000</v>
      </c>
    </row>
    <row r="82" spans="1:12" ht="41.4">
      <c r="A82" s="35">
        <v>76</v>
      </c>
      <c r="B82" s="36" t="s">
        <v>274</v>
      </c>
      <c r="C82" s="63" t="s">
        <v>211</v>
      </c>
      <c r="D82" s="35" t="s">
        <v>178</v>
      </c>
      <c r="E82" s="35" t="s">
        <v>65</v>
      </c>
      <c r="F82" s="64" t="s">
        <v>431</v>
      </c>
      <c r="G82" s="63" t="s">
        <v>212</v>
      </c>
      <c r="H82" s="134" t="s">
        <v>181</v>
      </c>
      <c r="I82" s="35" t="s">
        <v>186</v>
      </c>
      <c r="J82" s="35">
        <v>5</v>
      </c>
      <c r="K82" s="35">
        <v>18136356.199999999</v>
      </c>
      <c r="L82" s="60">
        <f t="shared" si="1"/>
        <v>90681781</v>
      </c>
    </row>
    <row r="83" spans="1:12" ht="41.4">
      <c r="A83" s="35">
        <v>77</v>
      </c>
      <c r="B83" s="36" t="s">
        <v>274</v>
      </c>
      <c r="C83" s="63" t="s">
        <v>222</v>
      </c>
      <c r="D83" s="35" t="s">
        <v>178</v>
      </c>
      <c r="E83" s="35" t="s">
        <v>65</v>
      </c>
      <c r="F83" s="64" t="s">
        <v>432</v>
      </c>
      <c r="G83" s="63" t="s">
        <v>433</v>
      </c>
      <c r="H83" s="134" t="s">
        <v>434</v>
      </c>
      <c r="I83" s="35" t="s">
        <v>186</v>
      </c>
      <c r="J83" s="35">
        <v>1</v>
      </c>
      <c r="K83" s="35">
        <v>2822675</v>
      </c>
      <c r="L83" s="60">
        <f t="shared" si="1"/>
        <v>2822675</v>
      </c>
    </row>
    <row r="84" spans="1:12" ht="41.4">
      <c r="A84" s="35">
        <v>78</v>
      </c>
      <c r="B84" s="36" t="s">
        <v>274</v>
      </c>
      <c r="C84" s="63" t="s">
        <v>222</v>
      </c>
      <c r="D84" s="35" t="s">
        <v>178</v>
      </c>
      <c r="E84" s="35" t="s">
        <v>65</v>
      </c>
      <c r="F84" s="64" t="s">
        <v>435</v>
      </c>
      <c r="G84" s="63" t="s">
        <v>436</v>
      </c>
      <c r="H84" s="134" t="s">
        <v>437</v>
      </c>
      <c r="I84" s="35" t="s">
        <v>186</v>
      </c>
      <c r="J84" s="35">
        <v>1</v>
      </c>
      <c r="K84" s="35">
        <v>3400000</v>
      </c>
      <c r="L84" s="60">
        <f t="shared" si="1"/>
        <v>3400000</v>
      </c>
    </row>
    <row r="85" spans="1:12" ht="41.4">
      <c r="A85" s="35">
        <v>79</v>
      </c>
      <c r="B85" s="36" t="s">
        <v>274</v>
      </c>
      <c r="C85" s="63" t="s">
        <v>438</v>
      </c>
      <c r="D85" s="35" t="s">
        <v>178</v>
      </c>
      <c r="E85" s="35" t="s">
        <v>65</v>
      </c>
      <c r="F85" s="64" t="s">
        <v>439</v>
      </c>
      <c r="G85" s="63" t="s">
        <v>440</v>
      </c>
      <c r="H85" s="134" t="s">
        <v>441</v>
      </c>
      <c r="I85" s="35" t="s">
        <v>186</v>
      </c>
      <c r="J85" s="35">
        <v>1</v>
      </c>
      <c r="K85" s="35">
        <v>155948660.46000001</v>
      </c>
      <c r="L85" s="60">
        <f t="shared" si="1"/>
        <v>155948660.46000001</v>
      </c>
    </row>
    <row r="86" spans="1:12" ht="27.6">
      <c r="A86" s="35">
        <v>80</v>
      </c>
      <c r="B86" s="36" t="s">
        <v>274</v>
      </c>
      <c r="C86" s="63" t="s">
        <v>442</v>
      </c>
      <c r="D86" s="35" t="s">
        <v>178</v>
      </c>
      <c r="E86" s="35" t="s">
        <v>63</v>
      </c>
      <c r="F86" s="64" t="s">
        <v>443</v>
      </c>
      <c r="G86" s="63" t="s">
        <v>444</v>
      </c>
      <c r="H86" s="134" t="s">
        <v>445</v>
      </c>
      <c r="I86" s="35" t="s">
        <v>186</v>
      </c>
      <c r="J86" s="35">
        <v>1</v>
      </c>
      <c r="K86" s="35">
        <v>3500000</v>
      </c>
      <c r="L86" s="60">
        <f t="shared" si="1"/>
        <v>3500000</v>
      </c>
    </row>
    <row r="87" spans="1:12" ht="41.4">
      <c r="A87" s="35">
        <v>81</v>
      </c>
      <c r="B87" s="36" t="s">
        <v>274</v>
      </c>
      <c r="C87" s="63" t="s">
        <v>446</v>
      </c>
      <c r="D87" s="35" t="s">
        <v>178</v>
      </c>
      <c r="E87" s="35" t="s">
        <v>63</v>
      </c>
      <c r="F87" s="64" t="s">
        <v>447</v>
      </c>
      <c r="G87" s="63" t="s">
        <v>448</v>
      </c>
      <c r="H87" s="134" t="s">
        <v>449</v>
      </c>
      <c r="I87" s="35" t="s">
        <v>186</v>
      </c>
      <c r="J87" s="35">
        <v>1</v>
      </c>
      <c r="K87" s="35">
        <v>6000000</v>
      </c>
      <c r="L87" s="60">
        <f t="shared" si="1"/>
        <v>6000000</v>
      </c>
    </row>
    <row r="88" spans="1:12" ht="41.4">
      <c r="A88" s="35">
        <v>82</v>
      </c>
      <c r="B88" s="36" t="s">
        <v>274</v>
      </c>
      <c r="C88" s="63" t="s">
        <v>230</v>
      </c>
      <c r="D88" s="35" t="s">
        <v>178</v>
      </c>
      <c r="E88" s="35" t="s">
        <v>65</v>
      </c>
      <c r="F88" s="64" t="s">
        <v>450</v>
      </c>
      <c r="G88" s="63" t="s">
        <v>451</v>
      </c>
      <c r="H88" s="134" t="s">
        <v>452</v>
      </c>
      <c r="I88" s="35" t="s">
        <v>186</v>
      </c>
      <c r="J88" s="35">
        <v>8</v>
      </c>
      <c r="K88" s="35">
        <v>584999</v>
      </c>
      <c r="L88" s="60">
        <f t="shared" si="1"/>
        <v>4679992</v>
      </c>
    </row>
    <row r="89" spans="1:12" ht="41.4">
      <c r="A89" s="35">
        <v>83</v>
      </c>
      <c r="B89" s="36" t="s">
        <v>274</v>
      </c>
      <c r="C89" s="63" t="s">
        <v>453</v>
      </c>
      <c r="D89" s="35" t="s">
        <v>178</v>
      </c>
      <c r="E89" s="35" t="s">
        <v>65</v>
      </c>
      <c r="F89" s="64" t="s">
        <v>454</v>
      </c>
      <c r="G89" s="63" t="s">
        <v>455</v>
      </c>
      <c r="H89" s="134" t="s">
        <v>456</v>
      </c>
      <c r="I89" s="35" t="s">
        <v>186</v>
      </c>
      <c r="J89" s="35">
        <v>6</v>
      </c>
      <c r="K89" s="35">
        <v>168000</v>
      </c>
      <c r="L89" s="60">
        <f t="shared" si="1"/>
        <v>1008000</v>
      </c>
    </row>
    <row r="90" spans="1:12" ht="41.4">
      <c r="A90" s="35">
        <v>84</v>
      </c>
      <c r="B90" s="36" t="s">
        <v>274</v>
      </c>
      <c r="C90" s="63" t="s">
        <v>211</v>
      </c>
      <c r="D90" s="35" t="s">
        <v>178</v>
      </c>
      <c r="E90" s="35" t="s">
        <v>65</v>
      </c>
      <c r="F90" s="64" t="s">
        <v>457</v>
      </c>
      <c r="G90" s="63" t="s">
        <v>212</v>
      </c>
      <c r="H90" s="134" t="s">
        <v>181</v>
      </c>
      <c r="I90" s="35" t="s">
        <v>186</v>
      </c>
      <c r="J90" s="35">
        <v>2</v>
      </c>
      <c r="K90" s="35">
        <v>4272081</v>
      </c>
      <c r="L90" s="60">
        <f t="shared" si="1"/>
        <v>8544162</v>
      </c>
    </row>
    <row r="91" spans="1:12" ht="55.2">
      <c r="A91" s="35">
        <v>85</v>
      </c>
      <c r="B91" s="36" t="s">
        <v>274</v>
      </c>
      <c r="C91" s="63" t="s">
        <v>458</v>
      </c>
      <c r="D91" s="35" t="s">
        <v>178</v>
      </c>
      <c r="E91" s="35" t="s">
        <v>66</v>
      </c>
      <c r="F91" s="64" t="s">
        <v>459</v>
      </c>
      <c r="G91" s="63" t="s">
        <v>460</v>
      </c>
      <c r="H91" s="134" t="s">
        <v>461</v>
      </c>
      <c r="I91" s="35" t="s">
        <v>186</v>
      </c>
      <c r="J91" s="35">
        <v>1</v>
      </c>
      <c r="K91" s="35">
        <v>20000000</v>
      </c>
      <c r="L91" s="60">
        <f t="shared" si="1"/>
        <v>20000000</v>
      </c>
    </row>
    <row r="92" spans="1:12" ht="27.6">
      <c r="A92" s="35">
        <v>86</v>
      </c>
      <c r="B92" s="36" t="s">
        <v>274</v>
      </c>
      <c r="C92" s="153" t="s">
        <v>221</v>
      </c>
      <c r="D92" s="35" t="s">
        <v>178</v>
      </c>
      <c r="E92" s="35" t="s">
        <v>63</v>
      </c>
      <c r="F92" s="64" t="s">
        <v>462</v>
      </c>
      <c r="G92" s="63" t="s">
        <v>218</v>
      </c>
      <c r="H92" s="134" t="s">
        <v>180</v>
      </c>
      <c r="I92" s="35" t="s">
        <v>187</v>
      </c>
      <c r="J92" s="35">
        <v>240</v>
      </c>
      <c r="K92" s="35">
        <v>2520</v>
      </c>
      <c r="L92" s="60">
        <f t="shared" si="1"/>
        <v>604800</v>
      </c>
    </row>
    <row r="93" spans="1:12" ht="27.6">
      <c r="A93" s="35">
        <v>87</v>
      </c>
      <c r="B93" s="36" t="s">
        <v>274</v>
      </c>
      <c r="C93" s="63" t="s">
        <v>226</v>
      </c>
      <c r="D93" s="35" t="s">
        <v>178</v>
      </c>
      <c r="E93" s="35" t="s">
        <v>63</v>
      </c>
      <c r="F93" s="64" t="s">
        <v>463</v>
      </c>
      <c r="G93" s="63" t="s">
        <v>227</v>
      </c>
      <c r="H93" s="134" t="s">
        <v>228</v>
      </c>
      <c r="I93" s="35" t="s">
        <v>186</v>
      </c>
      <c r="J93" s="35">
        <v>1</v>
      </c>
      <c r="K93" s="35">
        <v>10000000</v>
      </c>
      <c r="L93" s="60">
        <f t="shared" si="1"/>
        <v>10000000</v>
      </c>
    </row>
    <row r="94" spans="1:12" ht="27.6">
      <c r="A94" s="35">
        <v>88</v>
      </c>
      <c r="B94" s="36" t="s">
        <v>274</v>
      </c>
      <c r="C94" s="63" t="s">
        <v>217</v>
      </c>
      <c r="D94" s="35" t="s">
        <v>178</v>
      </c>
      <c r="E94" s="35" t="s">
        <v>63</v>
      </c>
      <c r="F94" s="64" t="s">
        <v>464</v>
      </c>
      <c r="G94" s="63" t="s">
        <v>465</v>
      </c>
      <c r="H94" s="134" t="s">
        <v>466</v>
      </c>
      <c r="I94" s="35" t="s">
        <v>186</v>
      </c>
      <c r="J94" s="35">
        <v>150</v>
      </c>
      <c r="K94" s="35">
        <v>55000</v>
      </c>
      <c r="L94" s="60">
        <f t="shared" si="1"/>
        <v>8250000</v>
      </c>
    </row>
    <row r="95" spans="1:12" ht="55.2">
      <c r="A95" s="35">
        <v>89</v>
      </c>
      <c r="B95" s="36" t="s">
        <v>274</v>
      </c>
      <c r="C95" s="63" t="s">
        <v>467</v>
      </c>
      <c r="D95" s="35" t="s">
        <v>178</v>
      </c>
      <c r="E95" s="35" t="s">
        <v>66</v>
      </c>
      <c r="F95" s="64" t="s">
        <v>468</v>
      </c>
      <c r="G95" s="63" t="s">
        <v>440</v>
      </c>
      <c r="H95" s="134" t="s">
        <v>441</v>
      </c>
      <c r="I95" s="35" t="s">
        <v>186</v>
      </c>
      <c r="J95" s="35">
        <v>1</v>
      </c>
      <c r="K95" s="35">
        <v>181262949.81999999</v>
      </c>
      <c r="L95" s="60">
        <f t="shared" si="1"/>
        <v>181262949.81999999</v>
      </c>
    </row>
    <row r="96" spans="1:12" ht="41.4">
      <c r="A96" s="35">
        <v>90</v>
      </c>
      <c r="B96" s="36" t="s">
        <v>274</v>
      </c>
      <c r="C96" s="63" t="s">
        <v>469</v>
      </c>
      <c r="D96" s="35" t="s">
        <v>178</v>
      </c>
      <c r="E96" s="35" t="s">
        <v>65</v>
      </c>
      <c r="F96" s="64" t="s">
        <v>470</v>
      </c>
      <c r="G96" s="63" t="s">
        <v>471</v>
      </c>
      <c r="H96" s="134" t="s">
        <v>472</v>
      </c>
      <c r="I96" s="35" t="s">
        <v>186</v>
      </c>
      <c r="J96" s="35">
        <v>10</v>
      </c>
      <c r="K96" s="35">
        <v>2650000</v>
      </c>
      <c r="L96" s="60">
        <f t="shared" si="1"/>
        <v>26500000</v>
      </c>
    </row>
    <row r="97" spans="1:12" ht="41.4">
      <c r="A97" s="35">
        <v>91</v>
      </c>
      <c r="B97" s="36" t="s">
        <v>274</v>
      </c>
      <c r="C97" s="63" t="s">
        <v>213</v>
      </c>
      <c r="D97" s="35" t="s">
        <v>178</v>
      </c>
      <c r="E97" s="35" t="s">
        <v>65</v>
      </c>
      <c r="F97" s="135" t="s">
        <v>473</v>
      </c>
      <c r="G97" s="63" t="s">
        <v>214</v>
      </c>
      <c r="H97" s="134" t="s">
        <v>215</v>
      </c>
      <c r="I97" s="35" t="s">
        <v>186</v>
      </c>
      <c r="J97" s="35">
        <v>10</v>
      </c>
      <c r="K97" s="35">
        <v>1485352</v>
      </c>
      <c r="L97" s="60">
        <f t="shared" si="1"/>
        <v>14853520</v>
      </c>
    </row>
    <row r="98" spans="1:12" ht="27.6">
      <c r="A98" s="35">
        <v>92</v>
      </c>
      <c r="B98" s="36" t="s">
        <v>274</v>
      </c>
      <c r="C98" s="63" t="s">
        <v>474</v>
      </c>
      <c r="D98" s="35" t="s">
        <v>178</v>
      </c>
      <c r="E98" s="35" t="s">
        <v>63</v>
      </c>
      <c r="F98" s="64" t="s">
        <v>475</v>
      </c>
      <c r="G98" s="63" t="s">
        <v>451</v>
      </c>
      <c r="H98" s="134" t="s">
        <v>452</v>
      </c>
      <c r="I98" s="35" t="s">
        <v>186</v>
      </c>
      <c r="J98" s="35">
        <v>2</v>
      </c>
      <c r="K98" s="35">
        <v>584999</v>
      </c>
      <c r="L98" s="60">
        <f t="shared" si="1"/>
        <v>1169998</v>
      </c>
    </row>
    <row r="99" spans="1:12" ht="41.4">
      <c r="A99" s="35">
        <v>93</v>
      </c>
      <c r="B99" s="36" t="s">
        <v>274</v>
      </c>
      <c r="C99" s="63" t="s">
        <v>190</v>
      </c>
      <c r="D99" s="35" t="s">
        <v>178</v>
      </c>
      <c r="E99" s="35" t="s">
        <v>65</v>
      </c>
      <c r="F99" s="64" t="s">
        <v>476</v>
      </c>
      <c r="G99" s="63" t="s">
        <v>212</v>
      </c>
      <c r="H99" s="134" t="s">
        <v>181</v>
      </c>
      <c r="I99" s="35" t="s">
        <v>186</v>
      </c>
      <c r="J99" s="35">
        <v>3</v>
      </c>
      <c r="K99" s="35">
        <v>15239232.665999999</v>
      </c>
      <c r="L99" s="60">
        <f t="shared" si="1"/>
        <v>45717697.997999996</v>
      </c>
    </row>
    <row r="100" spans="1:12" ht="27.6">
      <c r="A100" s="35">
        <v>94</v>
      </c>
      <c r="B100" s="36" t="s">
        <v>274</v>
      </c>
      <c r="C100" s="63" t="s">
        <v>219</v>
      </c>
      <c r="D100" s="35" t="s">
        <v>178</v>
      </c>
      <c r="E100" s="35" t="s">
        <v>63</v>
      </c>
      <c r="F100" s="64" t="s">
        <v>477</v>
      </c>
      <c r="G100" s="63" t="s">
        <v>220</v>
      </c>
      <c r="H100" s="134" t="s">
        <v>182</v>
      </c>
      <c r="I100" s="35" t="s">
        <v>200</v>
      </c>
      <c r="J100" s="35">
        <v>200</v>
      </c>
      <c r="K100" s="35">
        <v>14990</v>
      </c>
      <c r="L100" s="60">
        <f t="shared" si="1"/>
        <v>2998000</v>
      </c>
    </row>
    <row r="101" spans="1:12" ht="27.6">
      <c r="A101" s="35">
        <v>95</v>
      </c>
      <c r="B101" s="36" t="s">
        <v>274</v>
      </c>
      <c r="C101" s="63" t="s">
        <v>478</v>
      </c>
      <c r="D101" s="35" t="s">
        <v>178</v>
      </c>
      <c r="E101" s="35" t="s">
        <v>479</v>
      </c>
      <c r="F101" s="64" t="s">
        <v>480</v>
      </c>
      <c r="G101" s="63" t="s">
        <v>481</v>
      </c>
      <c r="H101" s="154">
        <v>301821568</v>
      </c>
      <c r="I101" s="35" t="s">
        <v>186</v>
      </c>
      <c r="J101" s="35">
        <v>150</v>
      </c>
      <c r="K101" s="35">
        <v>433334</v>
      </c>
      <c r="L101" s="60">
        <f t="shared" si="1"/>
        <v>65000100</v>
      </c>
    </row>
    <row r="102" spans="1:12" ht="41.4">
      <c r="A102" s="35">
        <v>96</v>
      </c>
      <c r="B102" s="36" t="s">
        <v>274</v>
      </c>
      <c r="C102" s="63" t="s">
        <v>222</v>
      </c>
      <c r="D102" s="35" t="s">
        <v>178</v>
      </c>
      <c r="E102" s="35" t="s">
        <v>65</v>
      </c>
      <c r="F102" s="64" t="s">
        <v>482</v>
      </c>
      <c r="G102" s="63" t="s">
        <v>483</v>
      </c>
      <c r="H102" s="134" t="s">
        <v>484</v>
      </c>
      <c r="I102" s="35" t="s">
        <v>186</v>
      </c>
      <c r="J102" s="35">
        <v>1</v>
      </c>
      <c r="K102" s="35">
        <v>5400000</v>
      </c>
      <c r="L102" s="60">
        <f t="shared" si="1"/>
        <v>5400000</v>
      </c>
    </row>
    <row r="103" spans="1:12" ht="41.4">
      <c r="A103" s="35">
        <v>97</v>
      </c>
      <c r="B103" s="36" t="s">
        <v>274</v>
      </c>
      <c r="C103" s="63" t="s">
        <v>222</v>
      </c>
      <c r="D103" s="35" t="s">
        <v>178</v>
      </c>
      <c r="E103" s="35" t="s">
        <v>65</v>
      </c>
      <c r="F103" s="64" t="s">
        <v>485</v>
      </c>
      <c r="G103" s="63" t="s">
        <v>363</v>
      </c>
      <c r="H103" s="134" t="s">
        <v>364</v>
      </c>
      <c r="I103" s="35" t="s">
        <v>186</v>
      </c>
      <c r="J103" s="35">
        <v>1</v>
      </c>
      <c r="K103" s="35">
        <v>22328800</v>
      </c>
      <c r="L103" s="60">
        <f t="shared" si="1"/>
        <v>22328800</v>
      </c>
    </row>
    <row r="104" spans="1:12" ht="110.4">
      <c r="A104" s="35">
        <v>98</v>
      </c>
      <c r="B104" s="36" t="s">
        <v>274</v>
      </c>
      <c r="C104" s="63" t="s">
        <v>224</v>
      </c>
      <c r="D104" s="35" t="s">
        <v>178</v>
      </c>
      <c r="E104" s="35" t="s">
        <v>66</v>
      </c>
      <c r="F104" s="64" t="s">
        <v>486</v>
      </c>
      <c r="G104" s="63" t="s">
        <v>393</v>
      </c>
      <c r="H104" s="134" t="s">
        <v>183</v>
      </c>
      <c r="I104" s="35" t="s">
        <v>186</v>
      </c>
      <c r="J104" s="35">
        <v>1</v>
      </c>
      <c r="K104" s="35">
        <v>86766141</v>
      </c>
      <c r="L104" s="60">
        <f t="shared" si="1"/>
        <v>86766141</v>
      </c>
    </row>
    <row r="105" spans="1:12" ht="41.4">
      <c r="A105" s="35">
        <v>99</v>
      </c>
      <c r="B105" s="36" t="s">
        <v>274</v>
      </c>
      <c r="C105" s="63" t="s">
        <v>487</v>
      </c>
      <c r="D105" s="35" t="s">
        <v>178</v>
      </c>
      <c r="E105" s="35" t="s">
        <v>65</v>
      </c>
      <c r="F105" s="135" t="s">
        <v>488</v>
      </c>
      <c r="G105" s="63" t="s">
        <v>231</v>
      </c>
      <c r="H105" s="134" t="s">
        <v>232</v>
      </c>
      <c r="I105" s="35" t="s">
        <v>186</v>
      </c>
      <c r="J105" s="35">
        <v>1</v>
      </c>
      <c r="K105" s="35">
        <v>1169998</v>
      </c>
      <c r="L105" s="60">
        <f t="shared" si="1"/>
        <v>1169998</v>
      </c>
    </row>
    <row r="106" spans="1:12" ht="27.6">
      <c r="A106" s="35">
        <v>100</v>
      </c>
      <c r="B106" s="36" t="s">
        <v>274</v>
      </c>
      <c r="C106" s="63" t="s">
        <v>229</v>
      </c>
      <c r="D106" s="35" t="s">
        <v>178</v>
      </c>
      <c r="E106" s="35" t="s">
        <v>63</v>
      </c>
      <c r="F106" s="64" t="s">
        <v>489</v>
      </c>
      <c r="G106" s="63" t="s">
        <v>198</v>
      </c>
      <c r="H106" s="134" t="s">
        <v>199</v>
      </c>
      <c r="I106" s="35" t="s">
        <v>200</v>
      </c>
      <c r="J106" s="35">
        <v>3</v>
      </c>
      <c r="K106" s="35">
        <v>310000</v>
      </c>
      <c r="L106" s="60">
        <f t="shared" si="1"/>
        <v>930000</v>
      </c>
    </row>
    <row r="107" spans="1:12" ht="55.2">
      <c r="A107" s="35">
        <v>101</v>
      </c>
      <c r="B107" s="36" t="s">
        <v>274</v>
      </c>
      <c r="C107" s="63" t="s">
        <v>374</v>
      </c>
      <c r="D107" s="35" t="s">
        <v>178</v>
      </c>
      <c r="E107" s="35" t="s">
        <v>66</v>
      </c>
      <c r="F107" s="64" t="s">
        <v>490</v>
      </c>
      <c r="G107" s="63" t="s">
        <v>223</v>
      </c>
      <c r="H107" s="134" t="s">
        <v>191</v>
      </c>
      <c r="I107" s="35" t="s">
        <v>187</v>
      </c>
      <c r="J107" s="35">
        <v>15000</v>
      </c>
      <c r="K107" s="35">
        <v>4586.3999999999996</v>
      </c>
      <c r="L107" s="60">
        <f t="shared" si="1"/>
        <v>68796000</v>
      </c>
    </row>
    <row r="108" spans="1:12" ht="41.4">
      <c r="A108" s="35">
        <v>102</v>
      </c>
      <c r="B108" s="36" t="s">
        <v>274</v>
      </c>
      <c r="C108" s="63" t="s">
        <v>211</v>
      </c>
      <c r="D108" s="35" t="s">
        <v>178</v>
      </c>
      <c r="E108" s="35" t="s">
        <v>65</v>
      </c>
      <c r="F108" s="64" t="s">
        <v>491</v>
      </c>
      <c r="G108" s="63" t="s">
        <v>212</v>
      </c>
      <c r="H108" s="134" t="s">
        <v>181</v>
      </c>
      <c r="I108" s="35" t="s">
        <v>186</v>
      </c>
      <c r="J108" s="35">
        <v>1</v>
      </c>
      <c r="K108" s="35">
        <v>3274835</v>
      </c>
      <c r="L108" s="60">
        <f t="shared" si="1"/>
        <v>3274835</v>
      </c>
    </row>
    <row r="109" spans="1:12" ht="27.6">
      <c r="A109" s="35">
        <v>103</v>
      </c>
      <c r="B109" s="36" t="s">
        <v>274</v>
      </c>
      <c r="C109" s="63" t="s">
        <v>492</v>
      </c>
      <c r="D109" s="35" t="s">
        <v>178</v>
      </c>
      <c r="E109" s="35" t="s">
        <v>63</v>
      </c>
      <c r="F109" s="64" t="s">
        <v>493</v>
      </c>
      <c r="G109" s="63" t="s">
        <v>223</v>
      </c>
      <c r="H109" s="134" t="s">
        <v>191</v>
      </c>
      <c r="I109" s="35" t="s">
        <v>192</v>
      </c>
      <c r="J109" s="35">
        <v>10</v>
      </c>
      <c r="K109" s="35">
        <v>921020.8</v>
      </c>
      <c r="L109" s="60">
        <f t="shared" si="1"/>
        <v>9210208</v>
      </c>
    </row>
    <row r="110" spans="1:12" ht="27.6">
      <c r="A110" s="35">
        <v>104</v>
      </c>
      <c r="B110" s="36" t="s">
        <v>274</v>
      </c>
      <c r="C110" s="63" t="s">
        <v>494</v>
      </c>
      <c r="D110" s="35" t="s">
        <v>178</v>
      </c>
      <c r="E110" s="35" t="s">
        <v>63</v>
      </c>
      <c r="F110" s="64" t="s">
        <v>495</v>
      </c>
      <c r="G110" s="63" t="s">
        <v>218</v>
      </c>
      <c r="H110" s="134" t="s">
        <v>180</v>
      </c>
      <c r="I110" s="35" t="s">
        <v>187</v>
      </c>
      <c r="J110" s="35">
        <v>180</v>
      </c>
      <c r="K110" s="35">
        <v>11200</v>
      </c>
      <c r="L110" s="60">
        <f t="shared" si="1"/>
        <v>2016000</v>
      </c>
    </row>
    <row r="111" spans="1:12" ht="27.6">
      <c r="A111" s="35">
        <v>105</v>
      </c>
      <c r="B111" s="36" t="s">
        <v>274</v>
      </c>
      <c r="C111" s="63" t="s">
        <v>221</v>
      </c>
      <c r="D111" s="35" t="s">
        <v>178</v>
      </c>
      <c r="E111" s="35" t="s">
        <v>63</v>
      </c>
      <c r="F111" s="64" t="s">
        <v>496</v>
      </c>
      <c r="G111" s="63" t="s">
        <v>218</v>
      </c>
      <c r="H111" s="134" t="s">
        <v>180</v>
      </c>
      <c r="I111" s="35" t="s">
        <v>187</v>
      </c>
      <c r="J111" s="35">
        <v>180</v>
      </c>
      <c r="K111" s="35">
        <v>2400</v>
      </c>
      <c r="L111" s="60">
        <f t="shared" si="1"/>
        <v>432000</v>
      </c>
    </row>
    <row r="112" spans="1:12" ht="41.4">
      <c r="A112" s="35">
        <v>106</v>
      </c>
      <c r="B112" s="36" t="s">
        <v>274</v>
      </c>
      <c r="C112" s="63" t="s">
        <v>211</v>
      </c>
      <c r="D112" s="35" t="s">
        <v>178</v>
      </c>
      <c r="E112" s="35" t="s">
        <v>65</v>
      </c>
      <c r="F112" s="64" t="s">
        <v>497</v>
      </c>
      <c r="G112" s="63" t="s">
        <v>212</v>
      </c>
      <c r="H112" s="134" t="s">
        <v>181</v>
      </c>
      <c r="I112" s="35" t="s">
        <v>186</v>
      </c>
      <c r="J112" s="35">
        <v>1</v>
      </c>
      <c r="K112" s="35">
        <v>3234756</v>
      </c>
      <c r="L112" s="60">
        <f t="shared" si="1"/>
        <v>3234756</v>
      </c>
    </row>
    <row r="113" spans="1:12" ht="27.6">
      <c r="A113" s="35">
        <v>107</v>
      </c>
      <c r="B113" s="36" t="s">
        <v>274</v>
      </c>
      <c r="C113" s="63" t="s">
        <v>498</v>
      </c>
      <c r="D113" s="35" t="s">
        <v>178</v>
      </c>
      <c r="E113" s="35" t="s">
        <v>63</v>
      </c>
      <c r="F113" s="64" t="s">
        <v>499</v>
      </c>
      <c r="G113" s="63" t="s">
        <v>483</v>
      </c>
      <c r="H113" s="134" t="s">
        <v>484</v>
      </c>
      <c r="I113" s="35" t="s">
        <v>187</v>
      </c>
      <c r="J113" s="35">
        <v>20</v>
      </c>
      <c r="K113" s="35">
        <v>1600000</v>
      </c>
      <c r="L113" s="60">
        <f t="shared" si="1"/>
        <v>32000000</v>
      </c>
    </row>
    <row r="114" spans="1:12">
      <c r="L114" s="144">
        <f>SUM(L7:L113)</f>
        <v>3026059861.3947005</v>
      </c>
    </row>
  </sheetData>
  <autoFilter ref="A6:Q114" xr:uid="{00000000-0009-0000-0000-000004000000}"/>
  <mergeCells count="14">
    <mergeCell ref="I5:I6"/>
    <mergeCell ref="J5:J6"/>
    <mergeCell ref="K5:K6"/>
    <mergeCell ref="L5:L6"/>
    <mergeCell ref="I1:L1"/>
    <mergeCell ref="K2:L2"/>
    <mergeCell ref="A3:L3"/>
    <mergeCell ref="A5:A6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  <pageSetup paperSize="9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M11"/>
  <sheetViews>
    <sheetView view="pageBreakPreview" zoomScale="115" zoomScaleNormal="100" zoomScaleSheetLayoutView="115" workbookViewId="0">
      <selection activeCell="F5" sqref="F5:G5"/>
    </sheetView>
  </sheetViews>
  <sheetFormatPr defaultColWidth="9.109375" defaultRowHeight="18"/>
  <cols>
    <col min="1" max="1" width="8.109375" style="1" customWidth="1"/>
    <col min="2" max="2" width="14.33203125" style="2" customWidth="1"/>
    <col min="3" max="3" width="48.88671875" style="1" customWidth="1"/>
    <col min="4" max="4" width="24.88671875" style="2" customWidth="1"/>
    <col min="5" max="5" width="22.109375" style="2" customWidth="1"/>
    <col min="6" max="7" width="18.5546875" style="2" customWidth="1"/>
    <col min="8" max="8" width="21.6640625" style="2" customWidth="1"/>
    <col min="9" max="9" width="16.6640625" style="1" customWidth="1"/>
    <col min="10" max="12" width="15.6640625" style="1" customWidth="1"/>
    <col min="13" max="16" width="18.6640625" style="1" customWidth="1"/>
    <col min="17" max="22" width="15.6640625" style="1" customWidth="1"/>
    <col min="23" max="16384" width="9.109375" style="1"/>
  </cols>
  <sheetData>
    <row r="1" spans="1:13" ht="78.75" customHeight="1">
      <c r="F1" s="75" t="s">
        <v>37</v>
      </c>
      <c r="G1" s="75"/>
      <c r="H1" s="75"/>
    </row>
    <row r="2" spans="1:13">
      <c r="H2" s="21"/>
    </row>
    <row r="3" spans="1:13" ht="74.25" customHeight="1">
      <c r="A3" s="77" t="s">
        <v>236</v>
      </c>
      <c r="B3" s="77"/>
      <c r="C3" s="77"/>
      <c r="D3" s="77"/>
      <c r="E3" s="77"/>
      <c r="F3" s="77"/>
      <c r="G3" s="77"/>
      <c r="H3" s="77"/>
      <c r="I3" s="4"/>
      <c r="J3" s="4"/>
      <c r="K3" s="4"/>
      <c r="L3" s="4"/>
    </row>
    <row r="4" spans="1:13">
      <c r="H4" s="5"/>
    </row>
    <row r="5" spans="1:13" ht="39" customHeight="1">
      <c r="A5" s="84" t="s">
        <v>3</v>
      </c>
      <c r="B5" s="84" t="s">
        <v>16</v>
      </c>
      <c r="C5" s="84" t="s">
        <v>38</v>
      </c>
      <c r="D5" s="84" t="s">
        <v>30</v>
      </c>
      <c r="E5" s="84" t="s">
        <v>31</v>
      </c>
      <c r="F5" s="82" t="s">
        <v>8</v>
      </c>
      <c r="G5" s="82"/>
      <c r="H5" s="84" t="s">
        <v>39</v>
      </c>
      <c r="M5" s="15"/>
    </row>
    <row r="6" spans="1:13" ht="53.25" customHeight="1">
      <c r="A6" s="85"/>
      <c r="B6" s="85"/>
      <c r="C6" s="85"/>
      <c r="D6" s="85"/>
      <c r="E6" s="85"/>
      <c r="F6" s="6" t="s">
        <v>12</v>
      </c>
      <c r="G6" s="6" t="s">
        <v>13</v>
      </c>
      <c r="H6" s="85"/>
    </row>
    <row r="7" spans="1:13">
      <c r="A7" s="19">
        <v>1</v>
      </c>
      <c r="B7" s="19"/>
      <c r="C7" s="20"/>
      <c r="D7" s="19"/>
      <c r="E7" s="19"/>
      <c r="F7" s="19"/>
      <c r="G7" s="19"/>
      <c r="H7" s="19"/>
    </row>
    <row r="9" spans="1:13" ht="66" customHeight="1">
      <c r="B9" s="74" t="s">
        <v>14</v>
      </c>
      <c r="C9" s="74"/>
      <c r="D9" s="74"/>
      <c r="E9" s="74"/>
      <c r="F9" s="74"/>
      <c r="G9" s="74"/>
      <c r="H9" s="74"/>
    </row>
    <row r="11" spans="1:13" ht="51" customHeight="1">
      <c r="B11" s="83" t="s">
        <v>177</v>
      </c>
      <c r="C11" s="83"/>
      <c r="D11" s="83"/>
      <c r="E11" s="83"/>
      <c r="F11" s="83"/>
      <c r="G11" s="83"/>
      <c r="H11" s="83"/>
    </row>
  </sheetData>
  <mergeCells count="11">
    <mergeCell ref="B9:H9"/>
    <mergeCell ref="B11:H11"/>
    <mergeCell ref="F1:H1"/>
    <mergeCell ref="A3:H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27"/>
  <sheetViews>
    <sheetView view="pageBreakPreview" zoomScale="85" zoomScaleNormal="100" zoomScaleSheetLayoutView="85" workbookViewId="0">
      <selection activeCell="L9" sqref="L9"/>
    </sheetView>
  </sheetViews>
  <sheetFormatPr defaultColWidth="9.109375" defaultRowHeight="13.8"/>
  <cols>
    <col min="1" max="1" width="9.109375" style="22"/>
    <col min="2" max="2" width="35" style="23" customWidth="1"/>
    <col min="3" max="3" width="12.88671875" style="23" customWidth="1"/>
    <col min="4" max="5" width="12.88671875" style="24" customWidth="1"/>
    <col min="6" max="6" width="17.33203125" style="25" customWidth="1"/>
    <col min="7" max="7" width="17.109375" style="25" customWidth="1"/>
    <col min="8" max="10" width="15" style="25" customWidth="1"/>
    <col min="11" max="11" width="16.109375" style="25" customWidth="1"/>
    <col min="12" max="16384" width="9.109375" style="25"/>
  </cols>
  <sheetData>
    <row r="1" spans="1:11" ht="73.5" customHeight="1">
      <c r="H1" s="88" t="s">
        <v>40</v>
      </c>
      <c r="I1" s="89"/>
      <c r="J1" s="89"/>
      <c r="K1" s="89"/>
    </row>
    <row r="2" spans="1:11" ht="70.2" customHeight="1">
      <c r="A2" s="90" t="s">
        <v>235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>
      <c r="K3" s="26"/>
    </row>
    <row r="4" spans="1:11" s="18" customFormat="1" ht="33" customHeight="1">
      <c r="A4" s="86" t="s">
        <v>3</v>
      </c>
      <c r="B4" s="86" t="s">
        <v>41</v>
      </c>
      <c r="C4" s="86" t="s">
        <v>42</v>
      </c>
      <c r="D4" s="86" t="s">
        <v>43</v>
      </c>
      <c r="E4" s="86" t="s">
        <v>44</v>
      </c>
      <c r="F4" s="91" t="s">
        <v>45</v>
      </c>
      <c r="G4" s="92"/>
      <c r="H4" s="86" t="s">
        <v>46</v>
      </c>
      <c r="I4" s="86" t="s">
        <v>47</v>
      </c>
      <c r="J4" s="86" t="s">
        <v>48</v>
      </c>
      <c r="K4" s="86" t="s">
        <v>49</v>
      </c>
    </row>
    <row r="5" spans="1:11" s="18" customFormat="1" ht="105.75" customHeight="1">
      <c r="A5" s="87"/>
      <c r="B5" s="87"/>
      <c r="C5" s="87"/>
      <c r="D5" s="87"/>
      <c r="E5" s="87"/>
      <c r="F5" s="27" t="s">
        <v>50</v>
      </c>
      <c r="G5" s="27" t="s">
        <v>51</v>
      </c>
      <c r="H5" s="87"/>
      <c r="I5" s="87"/>
      <c r="J5" s="87"/>
      <c r="K5" s="87"/>
    </row>
    <row r="6" spans="1:11" ht="19.5" customHeight="1">
      <c r="A6" s="28"/>
      <c r="B6" s="29" t="s">
        <v>52</v>
      </c>
      <c r="C6" s="30"/>
      <c r="D6" s="31"/>
      <c r="E6" s="31"/>
      <c r="F6" s="32"/>
      <c r="G6" s="32"/>
      <c r="H6" s="32"/>
      <c r="I6" s="32"/>
      <c r="J6" s="32"/>
      <c r="K6" s="32"/>
    </row>
    <row r="7" spans="1:11" ht="19.5" customHeight="1">
      <c r="A7" s="28"/>
      <c r="B7" s="29"/>
      <c r="C7" s="30"/>
      <c r="D7" s="31"/>
      <c r="E7" s="31"/>
      <c r="F7" s="32"/>
      <c r="G7" s="32"/>
      <c r="H7" s="32"/>
      <c r="I7" s="32"/>
      <c r="J7" s="32"/>
      <c r="K7" s="32"/>
    </row>
    <row r="8" spans="1:11" ht="19.5" customHeight="1">
      <c r="A8" s="28"/>
      <c r="B8" s="29"/>
      <c r="C8" s="30"/>
      <c r="D8" s="31"/>
      <c r="E8" s="31"/>
      <c r="F8" s="32"/>
      <c r="G8" s="32"/>
      <c r="H8" s="32"/>
      <c r="I8" s="32"/>
      <c r="J8" s="32"/>
      <c r="K8" s="32"/>
    </row>
    <row r="9" spans="1:11" ht="19.5" customHeight="1">
      <c r="A9" s="28" t="s">
        <v>53</v>
      </c>
      <c r="B9" s="29" t="s">
        <v>54</v>
      </c>
      <c r="C9" s="30"/>
      <c r="D9" s="31"/>
      <c r="E9" s="31"/>
      <c r="F9" s="32"/>
      <c r="G9" s="32"/>
      <c r="H9" s="32"/>
      <c r="I9" s="32"/>
      <c r="J9" s="32"/>
      <c r="K9" s="32"/>
    </row>
    <row r="10" spans="1:11" ht="19.5" customHeight="1">
      <c r="A10" s="28"/>
      <c r="B10" s="29"/>
      <c r="C10" s="30"/>
      <c r="D10" s="31"/>
      <c r="E10" s="31"/>
      <c r="F10" s="32"/>
      <c r="G10" s="32"/>
      <c r="H10" s="32"/>
      <c r="I10" s="32"/>
      <c r="J10" s="32"/>
      <c r="K10" s="32"/>
    </row>
    <row r="11" spans="1:11" ht="19.5" customHeight="1">
      <c r="A11" s="28"/>
      <c r="B11" s="29"/>
      <c r="C11" s="30"/>
      <c r="D11" s="31"/>
      <c r="E11" s="31"/>
      <c r="F11" s="32"/>
      <c r="G11" s="32"/>
      <c r="H11" s="32"/>
      <c r="I11" s="32"/>
      <c r="J11" s="32"/>
      <c r="K11" s="32"/>
    </row>
    <row r="12" spans="1:11" ht="19.5" customHeight="1">
      <c r="A12" s="28" t="s">
        <v>55</v>
      </c>
      <c r="B12" s="29" t="s">
        <v>56</v>
      </c>
      <c r="C12" s="30"/>
      <c r="D12" s="31"/>
      <c r="E12" s="31"/>
      <c r="F12" s="32"/>
      <c r="G12" s="32"/>
      <c r="H12" s="32"/>
      <c r="I12" s="32"/>
      <c r="J12" s="32"/>
      <c r="K12" s="32"/>
    </row>
    <row r="13" spans="1:11" ht="19.5" customHeight="1">
      <c r="A13" s="28"/>
      <c r="B13" s="29"/>
      <c r="C13" s="30"/>
      <c r="D13" s="31"/>
      <c r="E13" s="31"/>
      <c r="F13" s="32"/>
      <c r="G13" s="32"/>
      <c r="H13" s="32"/>
      <c r="I13" s="32"/>
      <c r="J13" s="32"/>
      <c r="K13" s="32"/>
    </row>
    <row r="14" spans="1:11" ht="19.5" customHeight="1">
      <c r="A14" s="28"/>
      <c r="B14" s="29"/>
      <c r="C14" s="30"/>
      <c r="D14" s="31"/>
      <c r="E14" s="31"/>
      <c r="F14" s="32"/>
      <c r="G14" s="32"/>
      <c r="H14" s="32"/>
      <c r="I14" s="32"/>
      <c r="J14" s="32"/>
      <c r="K14" s="32"/>
    </row>
    <row r="15" spans="1:11" ht="30" customHeight="1">
      <c r="A15" s="28" t="s">
        <v>57</v>
      </c>
      <c r="B15" s="29" t="s">
        <v>58</v>
      </c>
      <c r="C15" s="30"/>
      <c r="D15" s="31"/>
      <c r="E15" s="31"/>
      <c r="F15" s="32"/>
      <c r="G15" s="32"/>
      <c r="H15" s="32"/>
      <c r="I15" s="32"/>
      <c r="J15" s="32"/>
      <c r="K15" s="32"/>
    </row>
    <row r="16" spans="1:11" ht="19.5" customHeight="1">
      <c r="A16" s="28"/>
      <c r="B16" s="29"/>
      <c r="C16" s="30"/>
      <c r="D16" s="31"/>
      <c r="E16" s="31"/>
      <c r="F16" s="32"/>
      <c r="G16" s="32"/>
      <c r="H16" s="32"/>
      <c r="I16" s="32"/>
      <c r="J16" s="32"/>
      <c r="K16" s="32"/>
    </row>
    <row r="17" spans="1:11" ht="19.5" customHeight="1">
      <c r="A17" s="28"/>
      <c r="B17" s="29"/>
      <c r="C17" s="30"/>
      <c r="D17" s="31"/>
      <c r="E17" s="31"/>
      <c r="F17" s="32"/>
      <c r="G17" s="32"/>
      <c r="H17" s="32"/>
      <c r="I17" s="32"/>
      <c r="J17" s="32"/>
      <c r="K17" s="32"/>
    </row>
    <row r="18" spans="1:11" ht="19.5" customHeight="1">
      <c r="A18" s="28" t="s">
        <v>59</v>
      </c>
      <c r="B18" s="29" t="s">
        <v>60</v>
      </c>
      <c r="C18" s="30"/>
      <c r="D18" s="31"/>
      <c r="E18" s="31"/>
      <c r="F18" s="32"/>
      <c r="G18" s="32"/>
      <c r="H18" s="32"/>
      <c r="I18" s="32"/>
      <c r="J18" s="32"/>
      <c r="K18" s="32"/>
    </row>
    <row r="19" spans="1:11" ht="19.5" customHeight="1">
      <c r="A19" s="28"/>
      <c r="B19" s="29"/>
      <c r="C19" s="30"/>
      <c r="D19" s="31"/>
      <c r="E19" s="31"/>
      <c r="F19" s="32"/>
      <c r="G19" s="32"/>
      <c r="H19" s="32"/>
      <c r="I19" s="32"/>
      <c r="J19" s="32"/>
      <c r="K19" s="32"/>
    </row>
    <row r="20" spans="1:11" ht="19.5" customHeight="1">
      <c r="A20" s="28"/>
      <c r="B20" s="29"/>
      <c r="C20" s="30"/>
      <c r="D20" s="31"/>
      <c r="E20" s="31"/>
      <c r="F20" s="32"/>
      <c r="G20" s="32"/>
      <c r="H20" s="32"/>
      <c r="I20" s="32"/>
      <c r="J20" s="32"/>
      <c r="K20" s="32"/>
    </row>
    <row r="21" spans="1:11" ht="19.5" customHeight="1">
      <c r="A21" s="28" t="s">
        <v>61</v>
      </c>
      <c r="B21" s="29" t="s">
        <v>62</v>
      </c>
      <c r="C21" s="30"/>
      <c r="D21" s="31"/>
      <c r="E21" s="31"/>
      <c r="F21" s="32"/>
      <c r="G21" s="32"/>
      <c r="H21" s="32"/>
      <c r="I21" s="32"/>
      <c r="J21" s="32"/>
      <c r="K21" s="32"/>
    </row>
    <row r="22" spans="1:11" ht="19.5" customHeight="1">
      <c r="A22" s="33"/>
      <c r="B22" s="29"/>
      <c r="C22" s="30"/>
      <c r="D22" s="31"/>
      <c r="E22" s="31"/>
      <c r="F22" s="32"/>
      <c r="G22" s="32"/>
      <c r="H22" s="32"/>
      <c r="I22" s="32"/>
      <c r="J22" s="32"/>
      <c r="K22" s="32"/>
    </row>
    <row r="23" spans="1:11" ht="19.5" customHeight="1">
      <c r="A23" s="33"/>
      <c r="B23" s="30"/>
      <c r="C23" s="30"/>
      <c r="D23" s="34"/>
      <c r="E23" s="34"/>
      <c r="F23" s="32"/>
      <c r="G23" s="32"/>
      <c r="H23" s="32"/>
      <c r="I23" s="32"/>
      <c r="J23" s="32"/>
      <c r="K23" s="32"/>
    </row>
    <row r="26" spans="1:11">
      <c r="B26" s="37" t="s">
        <v>67</v>
      </c>
      <c r="C26" s="37"/>
      <c r="D26" s="38"/>
      <c r="E26" s="38"/>
      <c r="F26" s="39"/>
      <c r="G26" s="39"/>
    </row>
    <row r="27" spans="1:11">
      <c r="B27" s="37" t="s">
        <v>68</v>
      </c>
      <c r="C27" s="37"/>
      <c r="D27" s="38"/>
      <c r="E27" s="38"/>
      <c r="F27" s="39"/>
      <c r="G27" s="39"/>
    </row>
  </sheetData>
  <mergeCells count="12"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J44"/>
  <sheetViews>
    <sheetView view="pageBreakPreview" topLeftCell="A10" zoomScaleNormal="115" zoomScaleSheetLayoutView="100" workbookViewId="0">
      <selection activeCell="I34" sqref="I34"/>
    </sheetView>
  </sheetViews>
  <sheetFormatPr defaultColWidth="9.109375" defaultRowHeight="14.4"/>
  <cols>
    <col min="1" max="1" width="8.109375" style="48" customWidth="1"/>
    <col min="2" max="2" width="12.88671875" style="48" customWidth="1"/>
    <col min="3" max="3" width="14.6640625" style="48" customWidth="1"/>
    <col min="4" max="4" width="11" style="48" customWidth="1"/>
    <col min="5" max="5" width="12.33203125" style="48" customWidth="1"/>
    <col min="6" max="6" width="13.6640625" style="48" customWidth="1"/>
    <col min="7" max="7" width="13.88671875" style="48" customWidth="1"/>
    <col min="8" max="8" width="12.88671875" style="48" customWidth="1"/>
    <col min="9" max="9" width="14.44140625" style="48" customWidth="1"/>
    <col min="10" max="10" width="9.109375" style="48" customWidth="1"/>
    <col min="11" max="16384" width="9.109375" style="48"/>
  </cols>
  <sheetData>
    <row r="1" spans="1:9" ht="48" customHeight="1">
      <c r="A1" s="93" t="s">
        <v>88</v>
      </c>
      <c r="B1" s="93"/>
      <c r="C1" s="93"/>
      <c r="D1" s="93"/>
      <c r="E1" s="93"/>
      <c r="F1" s="93"/>
      <c r="G1" s="93"/>
      <c r="H1" s="93"/>
      <c r="I1" s="93"/>
    </row>
    <row r="2" spans="1:9" ht="15.6">
      <c r="A2" s="94" t="s">
        <v>89</v>
      </c>
      <c r="B2" s="94"/>
      <c r="C2" s="94"/>
      <c r="D2" s="94"/>
      <c r="E2" s="94"/>
      <c r="F2" s="94"/>
      <c r="G2" s="94"/>
      <c r="H2" s="94"/>
      <c r="I2" s="94"/>
    </row>
    <row r="3" spans="1:9">
      <c r="E3" s="49">
        <v>45839</v>
      </c>
      <c r="F3" s="50" t="s">
        <v>90</v>
      </c>
    </row>
    <row r="4" spans="1:9" ht="15.75" customHeight="1"/>
    <row r="5" spans="1:9" ht="29.25" customHeight="1">
      <c r="A5" s="95" t="s">
        <v>91</v>
      </c>
      <c r="B5" s="95"/>
      <c r="C5" s="95"/>
      <c r="D5" s="95"/>
      <c r="E5" s="96" t="s">
        <v>0</v>
      </c>
      <c r="F5" s="96"/>
      <c r="G5" s="96"/>
      <c r="H5" s="96"/>
      <c r="I5" s="97"/>
    </row>
    <row r="6" spans="1:9" ht="29.25" customHeight="1">
      <c r="A6" s="98" t="s">
        <v>16</v>
      </c>
      <c r="B6" s="96"/>
      <c r="C6" s="96"/>
      <c r="D6" s="97"/>
      <c r="E6" s="98" t="s">
        <v>92</v>
      </c>
      <c r="F6" s="96"/>
      <c r="G6" s="96"/>
      <c r="H6" s="96"/>
      <c r="I6" s="97"/>
    </row>
    <row r="7" spans="1:9" ht="29.25" customHeight="1">
      <c r="A7" s="98" t="s">
        <v>93</v>
      </c>
      <c r="B7" s="96"/>
      <c r="C7" s="96"/>
      <c r="D7" s="97"/>
      <c r="E7" s="98" t="s">
        <v>94</v>
      </c>
      <c r="F7" s="96"/>
      <c r="G7" s="96"/>
      <c r="H7" s="96"/>
      <c r="I7" s="97"/>
    </row>
    <row r="8" spans="1:9" ht="29.25" customHeight="1">
      <c r="A8" s="98" t="s">
        <v>95</v>
      </c>
      <c r="B8" s="96"/>
      <c r="C8" s="96"/>
      <c r="D8" s="97"/>
      <c r="E8" s="51" t="s">
        <v>96</v>
      </c>
      <c r="F8" s="52" t="s">
        <v>97</v>
      </c>
      <c r="G8" s="53" t="s">
        <v>98</v>
      </c>
      <c r="H8" s="52" t="s">
        <v>99</v>
      </c>
      <c r="I8" s="54" t="s">
        <v>100</v>
      </c>
    </row>
    <row r="9" spans="1:9" ht="29.25" customHeight="1">
      <c r="A9" s="95" t="s">
        <v>101</v>
      </c>
      <c r="B9" s="95"/>
      <c r="C9" s="95"/>
      <c r="D9" s="95"/>
      <c r="E9" s="101" t="s">
        <v>1</v>
      </c>
      <c r="F9" s="102"/>
      <c r="G9" s="102"/>
      <c r="H9" s="102"/>
      <c r="I9" s="103"/>
    </row>
    <row r="10" spans="1:9" ht="29.25" customHeight="1">
      <c r="A10" s="98" t="s">
        <v>102</v>
      </c>
      <c r="B10" s="96"/>
      <c r="C10" s="96"/>
      <c r="D10" s="97"/>
      <c r="E10" s="98" t="s">
        <v>103</v>
      </c>
      <c r="F10" s="96"/>
      <c r="G10" s="96"/>
      <c r="H10" s="96"/>
      <c r="I10" s="97"/>
    </row>
    <row r="11" spans="1:9">
      <c r="A11" s="50"/>
      <c r="B11" s="50"/>
      <c r="C11" s="50"/>
      <c r="D11" s="50"/>
      <c r="E11" s="50"/>
      <c r="F11" s="50"/>
      <c r="G11" s="50"/>
      <c r="H11" s="50"/>
      <c r="I11" s="55" t="s">
        <v>104</v>
      </c>
    </row>
    <row r="12" spans="1:9" ht="31.5" customHeight="1">
      <c r="A12" s="104" t="s">
        <v>105</v>
      </c>
      <c r="B12" s="104"/>
      <c r="C12" s="104"/>
      <c r="D12" s="104"/>
      <c r="E12" s="104" t="s">
        <v>106</v>
      </c>
      <c r="F12" s="105" t="s">
        <v>107</v>
      </c>
      <c r="G12" s="105"/>
      <c r="H12" s="105" t="s">
        <v>108</v>
      </c>
      <c r="I12" s="105"/>
    </row>
    <row r="13" spans="1:9" ht="33" customHeight="1">
      <c r="A13" s="104"/>
      <c r="B13" s="104"/>
      <c r="C13" s="104"/>
      <c r="D13" s="104"/>
      <c r="E13" s="104"/>
      <c r="F13" s="56" t="s">
        <v>109</v>
      </c>
      <c r="G13" s="56" t="s">
        <v>110</v>
      </c>
      <c r="H13" s="56" t="s">
        <v>111</v>
      </c>
      <c r="I13" s="56" t="s">
        <v>112</v>
      </c>
    </row>
    <row r="14" spans="1:9">
      <c r="A14" s="105">
        <v>1</v>
      </c>
      <c r="B14" s="105"/>
      <c r="C14" s="105"/>
      <c r="D14" s="105"/>
      <c r="E14" s="56">
        <v>2</v>
      </c>
      <c r="F14" s="56">
        <v>3</v>
      </c>
      <c r="G14" s="56">
        <v>4</v>
      </c>
      <c r="H14" s="56">
        <v>5</v>
      </c>
      <c r="I14" s="56">
        <v>6</v>
      </c>
    </row>
    <row r="15" spans="1:9" ht="23.25" customHeight="1">
      <c r="A15" s="56">
        <v>1</v>
      </c>
      <c r="B15" s="99" t="s">
        <v>113</v>
      </c>
      <c r="C15" s="100"/>
      <c r="D15" s="100"/>
      <c r="E15" s="57" t="s">
        <v>114</v>
      </c>
      <c r="F15" s="58">
        <v>0</v>
      </c>
      <c r="G15" s="58">
        <v>1</v>
      </c>
      <c r="H15" s="58">
        <v>0</v>
      </c>
      <c r="I15" s="58">
        <v>0</v>
      </c>
    </row>
    <row r="16" spans="1:9" ht="26.25" customHeight="1">
      <c r="A16" s="56">
        <v>2</v>
      </c>
      <c r="B16" s="99" t="s">
        <v>115</v>
      </c>
      <c r="C16" s="100"/>
      <c r="D16" s="100"/>
      <c r="E16" s="57" t="s">
        <v>116</v>
      </c>
      <c r="F16" s="58">
        <v>0</v>
      </c>
      <c r="G16" s="58">
        <v>1</v>
      </c>
      <c r="H16" s="58">
        <v>0</v>
      </c>
      <c r="I16" s="58">
        <v>0</v>
      </c>
    </row>
    <row r="17" spans="1:10" ht="26.25" customHeight="1">
      <c r="A17" s="56">
        <v>3</v>
      </c>
      <c r="B17" s="99" t="s">
        <v>117</v>
      </c>
      <c r="C17" s="100"/>
      <c r="D17" s="100"/>
      <c r="E17" s="57" t="s">
        <v>118</v>
      </c>
      <c r="F17" s="58">
        <v>0</v>
      </c>
      <c r="G17" s="58">
        <v>0</v>
      </c>
      <c r="H17" s="58">
        <v>0</v>
      </c>
      <c r="I17" s="58">
        <v>0</v>
      </c>
    </row>
    <row r="18" spans="1:10" ht="26.25" customHeight="1">
      <c r="A18" s="56">
        <v>4</v>
      </c>
      <c r="B18" s="99" t="s">
        <v>119</v>
      </c>
      <c r="C18" s="100"/>
      <c r="D18" s="100"/>
      <c r="E18" s="57" t="s">
        <v>120</v>
      </c>
      <c r="F18" s="58">
        <v>0</v>
      </c>
      <c r="G18" s="58">
        <v>165.25</v>
      </c>
      <c r="H18" s="58">
        <v>0</v>
      </c>
      <c r="I18" s="58">
        <v>0</v>
      </c>
    </row>
    <row r="19" spans="1:10" ht="30" customHeight="1">
      <c r="A19" s="56">
        <v>5</v>
      </c>
      <c r="B19" s="99" t="s">
        <v>121</v>
      </c>
      <c r="C19" s="100"/>
      <c r="D19" s="100"/>
      <c r="E19" s="57" t="s">
        <v>122</v>
      </c>
      <c r="F19" s="58">
        <v>0</v>
      </c>
      <c r="G19" s="58">
        <v>127</v>
      </c>
      <c r="H19" s="58">
        <v>0</v>
      </c>
      <c r="I19" s="58">
        <v>0</v>
      </c>
    </row>
    <row r="20" spans="1:10" ht="29.4" customHeight="1">
      <c r="A20" s="56">
        <v>6</v>
      </c>
      <c r="B20" s="99" t="s">
        <v>123</v>
      </c>
      <c r="C20" s="100"/>
      <c r="D20" s="100"/>
      <c r="E20" s="57" t="s">
        <v>124</v>
      </c>
      <c r="F20" s="58">
        <v>0</v>
      </c>
      <c r="G20" s="58">
        <v>0</v>
      </c>
      <c r="H20" s="58">
        <v>0</v>
      </c>
      <c r="I20" s="58">
        <v>0</v>
      </c>
    </row>
    <row r="21" spans="1:10" ht="25.95" customHeight="1">
      <c r="A21" s="56">
        <v>7</v>
      </c>
      <c r="B21" s="99" t="s">
        <v>125</v>
      </c>
      <c r="C21" s="100"/>
      <c r="D21" s="100"/>
      <c r="E21" s="57" t="s">
        <v>126</v>
      </c>
      <c r="F21" s="58">
        <v>0</v>
      </c>
      <c r="G21" s="58">
        <v>0</v>
      </c>
      <c r="H21" s="58">
        <v>0</v>
      </c>
      <c r="I21" s="58">
        <v>0</v>
      </c>
    </row>
    <row r="22" spans="1:10" ht="25.2" customHeight="1">
      <c r="A22" s="56">
        <v>8</v>
      </c>
      <c r="B22" s="99" t="s">
        <v>127</v>
      </c>
      <c r="C22" s="100"/>
      <c r="D22" s="100"/>
      <c r="E22" s="57" t="s">
        <v>128</v>
      </c>
      <c r="F22" s="58">
        <v>0</v>
      </c>
      <c r="G22" s="58">
        <v>38.25</v>
      </c>
      <c r="H22" s="58">
        <v>0</v>
      </c>
      <c r="I22" s="58">
        <v>0</v>
      </c>
    </row>
    <row r="23" spans="1:10" ht="32.25" customHeight="1">
      <c r="A23" s="56">
        <v>9</v>
      </c>
      <c r="B23" s="99" t="s">
        <v>129</v>
      </c>
      <c r="C23" s="100"/>
      <c r="D23" s="100"/>
      <c r="E23" s="57" t="s">
        <v>130</v>
      </c>
      <c r="F23" s="58">
        <v>0</v>
      </c>
      <c r="G23" s="58">
        <v>155</v>
      </c>
      <c r="H23" s="58">
        <v>0</v>
      </c>
      <c r="I23" s="58">
        <v>0</v>
      </c>
    </row>
    <row r="24" spans="1:10">
      <c r="A24" s="56">
        <v>10</v>
      </c>
      <c r="B24" s="99" t="s">
        <v>131</v>
      </c>
      <c r="C24" s="100"/>
      <c r="D24" s="100"/>
      <c r="E24" s="57" t="s">
        <v>132</v>
      </c>
      <c r="F24" s="58">
        <v>0</v>
      </c>
      <c r="G24" s="58">
        <v>118</v>
      </c>
      <c r="H24" s="58">
        <v>0</v>
      </c>
      <c r="I24" s="58">
        <v>0</v>
      </c>
    </row>
    <row r="25" spans="1:10">
      <c r="A25" s="56">
        <v>11</v>
      </c>
      <c r="B25" s="99" t="s">
        <v>133</v>
      </c>
      <c r="C25" s="100"/>
      <c r="D25" s="100"/>
      <c r="E25" s="57" t="s">
        <v>134</v>
      </c>
      <c r="F25" s="58">
        <v>0</v>
      </c>
      <c r="G25" s="58">
        <v>0</v>
      </c>
      <c r="H25" s="58">
        <v>0</v>
      </c>
      <c r="I25" s="58">
        <v>0</v>
      </c>
    </row>
    <row r="26" spans="1:10">
      <c r="A26" s="56">
        <v>12</v>
      </c>
      <c r="B26" s="99" t="s">
        <v>135</v>
      </c>
      <c r="C26" s="100"/>
      <c r="D26" s="100"/>
      <c r="E26" s="57" t="s">
        <v>136</v>
      </c>
      <c r="F26" s="58">
        <v>0</v>
      </c>
      <c r="G26" s="58">
        <v>0</v>
      </c>
      <c r="H26" s="58">
        <v>0</v>
      </c>
      <c r="I26" s="58">
        <v>0</v>
      </c>
    </row>
    <row r="27" spans="1:10" ht="28.8" customHeight="1">
      <c r="A27" s="56">
        <v>13</v>
      </c>
      <c r="B27" s="99" t="s">
        <v>137</v>
      </c>
      <c r="C27" s="100"/>
      <c r="D27" s="100"/>
      <c r="E27" s="57" t="s">
        <v>138</v>
      </c>
      <c r="F27" s="58">
        <v>0</v>
      </c>
      <c r="G27" s="58">
        <v>37</v>
      </c>
      <c r="H27" s="58">
        <v>0</v>
      </c>
      <c r="I27" s="58">
        <v>0</v>
      </c>
      <c r="J27" s="59"/>
    </row>
    <row r="28" spans="1:10" ht="28.95" customHeight="1">
      <c r="A28" s="56">
        <v>14</v>
      </c>
      <c r="B28" s="99" t="s">
        <v>139</v>
      </c>
      <c r="C28" s="100"/>
      <c r="D28" s="100"/>
      <c r="E28" s="57" t="s">
        <v>140</v>
      </c>
      <c r="F28" s="58">
        <v>0</v>
      </c>
      <c r="G28" s="58">
        <v>0</v>
      </c>
      <c r="H28" s="58">
        <v>0</v>
      </c>
      <c r="I28" s="58">
        <v>0</v>
      </c>
    </row>
    <row r="29" spans="1:10" ht="31.2" customHeight="1">
      <c r="A29" s="56">
        <v>15</v>
      </c>
      <c r="B29" s="99" t="s">
        <v>141</v>
      </c>
      <c r="C29" s="100"/>
      <c r="D29" s="100"/>
      <c r="E29" s="57" t="s">
        <v>142</v>
      </c>
      <c r="F29" s="58">
        <v>0</v>
      </c>
      <c r="G29" s="58">
        <v>10766149.483549999</v>
      </c>
      <c r="H29" s="58">
        <v>0</v>
      </c>
      <c r="I29" s="58">
        <v>0</v>
      </c>
    </row>
    <row r="30" spans="1:10">
      <c r="A30" s="56">
        <v>16</v>
      </c>
      <c r="B30" s="99" t="s">
        <v>143</v>
      </c>
      <c r="C30" s="100"/>
      <c r="D30" s="100"/>
      <c r="E30" s="57" t="s">
        <v>144</v>
      </c>
      <c r="F30" s="58">
        <v>0</v>
      </c>
      <c r="G30" s="58">
        <v>7878906.74663</v>
      </c>
      <c r="H30" s="58">
        <v>0</v>
      </c>
      <c r="I30" s="58">
        <v>0</v>
      </c>
    </row>
    <row r="31" spans="1:10" ht="30" customHeight="1">
      <c r="A31" s="56">
        <v>17</v>
      </c>
      <c r="B31" s="99" t="s">
        <v>145</v>
      </c>
      <c r="C31" s="100"/>
      <c r="D31" s="100"/>
      <c r="E31" s="57" t="s">
        <v>146</v>
      </c>
      <c r="F31" s="58">
        <v>0</v>
      </c>
      <c r="G31" s="58">
        <v>17590.771379999998</v>
      </c>
      <c r="H31" s="58">
        <v>0</v>
      </c>
      <c r="I31" s="58">
        <v>0</v>
      </c>
    </row>
    <row r="32" spans="1:10" ht="26.4" customHeight="1">
      <c r="A32" s="56">
        <v>18</v>
      </c>
      <c r="B32" s="99" t="s">
        <v>147</v>
      </c>
      <c r="C32" s="100"/>
      <c r="D32" s="100"/>
      <c r="E32" s="57" t="s">
        <v>148</v>
      </c>
      <c r="F32" s="58">
        <v>0</v>
      </c>
      <c r="G32" s="58">
        <v>228583.66081999999</v>
      </c>
      <c r="H32" s="58">
        <v>0</v>
      </c>
      <c r="I32" s="58">
        <v>0</v>
      </c>
    </row>
    <row r="33" spans="1:9" ht="28.8" customHeight="1">
      <c r="A33" s="56">
        <v>19</v>
      </c>
      <c r="B33" s="99" t="s">
        <v>149</v>
      </c>
      <c r="C33" s="100"/>
      <c r="D33" s="100"/>
      <c r="E33" s="57" t="s">
        <v>150</v>
      </c>
      <c r="F33" s="58">
        <v>0</v>
      </c>
      <c r="G33" s="58">
        <v>0</v>
      </c>
      <c r="H33" s="58">
        <v>0</v>
      </c>
      <c r="I33" s="58">
        <v>0</v>
      </c>
    </row>
    <row r="34" spans="1:9" ht="19.95" customHeight="1">
      <c r="A34" s="56">
        <v>20</v>
      </c>
      <c r="B34" s="99" t="s">
        <v>151</v>
      </c>
      <c r="C34" s="100"/>
      <c r="D34" s="100"/>
      <c r="E34" s="57" t="s">
        <v>152</v>
      </c>
      <c r="F34" s="58">
        <v>0</v>
      </c>
      <c r="G34" s="58">
        <v>0.6</v>
      </c>
      <c r="H34" s="58">
        <v>0</v>
      </c>
      <c r="I34" s="58">
        <v>0</v>
      </c>
    </row>
    <row r="35" spans="1:9" ht="28.95" customHeight="1">
      <c r="A35" s="56">
        <v>21</v>
      </c>
      <c r="B35" s="99" t="s">
        <v>153</v>
      </c>
      <c r="C35" s="100"/>
      <c r="D35" s="100"/>
      <c r="E35" s="57" t="s">
        <v>154</v>
      </c>
      <c r="F35" s="58">
        <v>0</v>
      </c>
      <c r="G35" s="58">
        <v>5851</v>
      </c>
      <c r="H35" s="58">
        <v>0</v>
      </c>
      <c r="I35" s="58">
        <v>0</v>
      </c>
    </row>
    <row r="36" spans="1:9" ht="20.399999999999999" customHeight="1">
      <c r="A36" s="56">
        <v>22</v>
      </c>
      <c r="B36" s="99" t="s">
        <v>155</v>
      </c>
      <c r="C36" s="100"/>
      <c r="D36" s="100"/>
      <c r="E36" s="57" t="s">
        <v>156</v>
      </c>
      <c r="F36" s="58">
        <v>0</v>
      </c>
      <c r="G36" s="58">
        <v>0</v>
      </c>
      <c r="H36" s="58">
        <v>0</v>
      </c>
      <c r="I36" s="58">
        <v>0</v>
      </c>
    </row>
    <row r="37" spans="1:9" ht="27" customHeight="1">
      <c r="A37" s="56">
        <v>23</v>
      </c>
      <c r="B37" s="99" t="s">
        <v>157</v>
      </c>
      <c r="C37" s="100"/>
      <c r="D37" s="100"/>
      <c r="E37" s="57" t="s">
        <v>158</v>
      </c>
      <c r="F37" s="58">
        <v>0</v>
      </c>
      <c r="G37" s="58">
        <v>1</v>
      </c>
      <c r="H37" s="58">
        <v>0</v>
      </c>
      <c r="I37" s="58">
        <v>0</v>
      </c>
    </row>
    <row r="38" spans="1:9" ht="26.4" customHeight="1">
      <c r="A38" s="56">
        <v>24</v>
      </c>
      <c r="B38" s="99" t="s">
        <v>159</v>
      </c>
      <c r="C38" s="100"/>
      <c r="D38" s="100"/>
      <c r="E38" s="57" t="s">
        <v>160</v>
      </c>
      <c r="F38" s="58">
        <v>0</v>
      </c>
      <c r="G38" s="58">
        <v>0</v>
      </c>
      <c r="H38" s="58">
        <v>0</v>
      </c>
      <c r="I38" s="58">
        <v>0</v>
      </c>
    </row>
    <row r="39" spans="1:9" ht="27.6" customHeight="1">
      <c r="A39" s="56">
        <v>25</v>
      </c>
      <c r="B39" s="99" t="s">
        <v>161</v>
      </c>
      <c r="C39" s="100"/>
      <c r="D39" s="100"/>
      <c r="E39" s="57" t="s">
        <v>162</v>
      </c>
      <c r="F39" s="58">
        <v>0</v>
      </c>
      <c r="G39" s="58">
        <v>6</v>
      </c>
      <c r="H39" s="58">
        <v>0</v>
      </c>
      <c r="I39" s="58">
        <v>0</v>
      </c>
    </row>
    <row r="40" spans="1:9" ht="29.4" customHeight="1">
      <c r="A40" s="56">
        <v>26</v>
      </c>
      <c r="B40" s="99" t="s">
        <v>163</v>
      </c>
      <c r="C40" s="100"/>
      <c r="D40" s="100"/>
      <c r="E40" s="57" t="s">
        <v>164</v>
      </c>
      <c r="F40" s="58">
        <v>0</v>
      </c>
      <c r="G40" s="58">
        <v>6</v>
      </c>
      <c r="H40" s="58">
        <v>0</v>
      </c>
      <c r="I40" s="58">
        <v>0</v>
      </c>
    </row>
    <row r="41" spans="1:9" ht="41.4" customHeight="1">
      <c r="A41" s="56">
        <v>27</v>
      </c>
      <c r="B41" s="99" t="s">
        <v>165</v>
      </c>
      <c r="C41" s="100"/>
      <c r="D41" s="100"/>
      <c r="E41" s="57" t="s">
        <v>166</v>
      </c>
      <c r="F41" s="58">
        <v>0</v>
      </c>
      <c r="G41" s="58">
        <v>5</v>
      </c>
      <c r="H41" s="58">
        <v>0</v>
      </c>
      <c r="I41" s="58">
        <v>0</v>
      </c>
    </row>
    <row r="42" spans="1:9" ht="30" customHeight="1">
      <c r="A42" s="56">
        <v>28</v>
      </c>
      <c r="B42" s="99" t="s">
        <v>167</v>
      </c>
      <c r="C42" s="100"/>
      <c r="D42" s="100"/>
      <c r="E42" s="57" t="s">
        <v>168</v>
      </c>
      <c r="F42" s="58">
        <v>0</v>
      </c>
      <c r="G42" s="58">
        <v>1</v>
      </c>
      <c r="H42" s="58">
        <v>0</v>
      </c>
      <c r="I42" s="58">
        <v>0</v>
      </c>
    </row>
    <row r="43" spans="1:9" ht="28.2" customHeight="1">
      <c r="A43" s="56">
        <v>29</v>
      </c>
      <c r="B43" s="99" t="s">
        <v>169</v>
      </c>
      <c r="C43" s="100"/>
      <c r="D43" s="100"/>
      <c r="E43" s="57" t="s">
        <v>170</v>
      </c>
      <c r="F43" s="58">
        <v>0</v>
      </c>
      <c r="G43" s="58">
        <v>0</v>
      </c>
      <c r="H43" s="58">
        <v>0</v>
      </c>
      <c r="I43" s="58">
        <v>0</v>
      </c>
    </row>
    <row r="44" spans="1:9" ht="31.2" customHeight="1">
      <c r="A44" s="56">
        <v>30</v>
      </c>
      <c r="B44" s="99" t="s">
        <v>171</v>
      </c>
      <c r="C44" s="100"/>
      <c r="D44" s="100"/>
      <c r="E44" s="57" t="s">
        <v>172</v>
      </c>
      <c r="F44" s="58">
        <v>0</v>
      </c>
      <c r="G44" s="58">
        <v>0</v>
      </c>
      <c r="H44" s="58">
        <v>0</v>
      </c>
      <c r="I44" s="58">
        <v>0</v>
      </c>
    </row>
  </sheetData>
  <mergeCells count="48">
    <mergeCell ref="B40:D40"/>
    <mergeCell ref="B41:D41"/>
    <mergeCell ref="B42:D42"/>
    <mergeCell ref="B43:D43"/>
    <mergeCell ref="B44:D44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A7:D7"/>
    <mergeCell ref="E7:I7"/>
    <mergeCell ref="A8:D8"/>
    <mergeCell ref="A9:D9"/>
    <mergeCell ref="E9:I9"/>
    <mergeCell ref="A10:D10"/>
    <mergeCell ref="E10:I10"/>
    <mergeCell ref="A12:D13"/>
    <mergeCell ref="E12:E13"/>
    <mergeCell ref="F12:G12"/>
    <mergeCell ref="H12:I12"/>
    <mergeCell ref="A14:D14"/>
    <mergeCell ref="A1:I1"/>
    <mergeCell ref="A2:I2"/>
    <mergeCell ref="A5:D5"/>
    <mergeCell ref="E5:I5"/>
    <mergeCell ref="A6:D6"/>
    <mergeCell ref="E6:I6"/>
  </mergeCell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9898-EE01-4E48-AC42-18EDD4B27B38}">
  <sheetPr>
    <tabColor rgb="FF00B0F0"/>
  </sheetPr>
  <dimension ref="A1:D381"/>
  <sheetViews>
    <sheetView tabSelected="1" view="pageBreakPreview" topLeftCell="A319" zoomScaleNormal="100" zoomScaleSheetLayoutView="100" workbookViewId="0">
      <selection activeCell="H27" sqref="H27"/>
    </sheetView>
  </sheetViews>
  <sheetFormatPr defaultRowHeight="15.6"/>
  <cols>
    <col min="1" max="1" width="85.6640625" style="155" customWidth="1"/>
    <col min="2" max="2" width="11" style="156" customWidth="1"/>
    <col min="3" max="3" width="24.6640625" style="160" customWidth="1"/>
    <col min="4" max="4" width="25.109375" style="160" customWidth="1"/>
    <col min="5" max="16384" width="8.88671875" style="158"/>
  </cols>
  <sheetData>
    <row r="1" spans="1:4" ht="54.75" customHeight="1">
      <c r="C1" s="157" t="s">
        <v>500</v>
      </c>
      <c r="D1" s="157"/>
    </row>
    <row r="2" spans="1:4">
      <c r="C2" s="159" t="s">
        <v>501</v>
      </c>
      <c r="D2" s="159"/>
    </row>
    <row r="3" spans="1:4">
      <c r="D3" s="161" t="s">
        <v>502</v>
      </c>
    </row>
    <row r="5" spans="1:4">
      <c r="A5" s="162" t="s">
        <v>503</v>
      </c>
      <c r="B5" s="162"/>
      <c r="C5" s="162"/>
      <c r="D5" s="162"/>
    </row>
    <row r="6" spans="1:4">
      <c r="A6" s="162" t="s">
        <v>504</v>
      </c>
      <c r="B6" s="162"/>
      <c r="C6" s="162"/>
      <c r="D6" s="162"/>
    </row>
    <row r="7" spans="1:4">
      <c r="A7" s="163"/>
      <c r="B7" s="164"/>
      <c r="C7" s="164"/>
      <c r="D7" s="164"/>
    </row>
    <row r="8" spans="1:4">
      <c r="A8" s="165" t="s">
        <v>505</v>
      </c>
      <c r="B8" s="162" t="s">
        <v>0</v>
      </c>
      <c r="C8" s="162"/>
      <c r="D8" s="162"/>
    </row>
    <row r="9" spans="1:4">
      <c r="A9" s="165" t="s">
        <v>506</v>
      </c>
      <c r="B9" s="162" t="s">
        <v>507</v>
      </c>
      <c r="C9" s="162"/>
      <c r="D9" s="162"/>
    </row>
    <row r="10" spans="1:4">
      <c r="A10" s="165" t="s">
        <v>508</v>
      </c>
      <c r="B10" s="166" t="s">
        <v>509</v>
      </c>
      <c r="C10" s="166"/>
      <c r="D10" s="166"/>
    </row>
    <row r="11" spans="1:4">
      <c r="A11" s="165" t="s">
        <v>510</v>
      </c>
      <c r="B11" s="166" t="s">
        <v>511</v>
      </c>
      <c r="C11" s="166"/>
      <c r="D11" s="166"/>
    </row>
    <row r="12" spans="1:4">
      <c r="A12" s="165" t="s">
        <v>512</v>
      </c>
      <c r="B12" s="166" t="s">
        <v>511</v>
      </c>
      <c r="C12" s="166"/>
      <c r="D12" s="166"/>
    </row>
    <row r="13" spans="1:4">
      <c r="A13" s="165" t="s">
        <v>513</v>
      </c>
      <c r="B13" s="166"/>
      <c r="C13" s="166"/>
      <c r="D13" s="166"/>
    </row>
    <row r="14" spans="1:4">
      <c r="A14" s="165"/>
      <c r="B14" s="167"/>
      <c r="C14" s="167"/>
      <c r="D14" s="167"/>
    </row>
    <row r="15" spans="1:4" ht="31.2">
      <c r="A15" s="168" t="s">
        <v>514</v>
      </c>
      <c r="B15" s="168" t="s">
        <v>515</v>
      </c>
      <c r="C15" s="168" t="s">
        <v>516</v>
      </c>
      <c r="D15" s="168" t="s">
        <v>517</v>
      </c>
    </row>
    <row r="16" spans="1:4">
      <c r="A16" s="168" t="s">
        <v>514</v>
      </c>
      <c r="B16" s="169" t="s">
        <v>518</v>
      </c>
      <c r="C16" s="170">
        <v>0</v>
      </c>
      <c r="D16" s="170">
        <v>0</v>
      </c>
    </row>
    <row r="17" spans="1:4">
      <c r="A17" s="168" t="s">
        <v>519</v>
      </c>
      <c r="B17" s="169" t="s">
        <v>518</v>
      </c>
      <c r="C17" s="170">
        <v>0</v>
      </c>
      <c r="D17" s="170">
        <v>0</v>
      </c>
    </row>
    <row r="18" spans="1:4">
      <c r="A18" s="168" t="s">
        <v>520</v>
      </c>
      <c r="B18" s="169" t="s">
        <v>518</v>
      </c>
      <c r="C18" s="170">
        <v>0</v>
      </c>
      <c r="D18" s="170">
        <v>0</v>
      </c>
    </row>
    <row r="19" spans="1:4">
      <c r="A19" s="171" t="s">
        <v>521</v>
      </c>
      <c r="B19" s="172" t="s">
        <v>522</v>
      </c>
      <c r="C19" s="173">
        <v>4621609044.8900003</v>
      </c>
      <c r="D19" s="173">
        <v>5502257249.8400002</v>
      </c>
    </row>
    <row r="20" spans="1:4">
      <c r="A20" s="171" t="s">
        <v>523</v>
      </c>
      <c r="B20" s="172" t="s">
        <v>524</v>
      </c>
      <c r="C20" s="171">
        <v>0</v>
      </c>
      <c r="D20" s="171">
        <v>0</v>
      </c>
    </row>
    <row r="21" spans="1:4" ht="31.2">
      <c r="A21" s="171" t="s">
        <v>525</v>
      </c>
      <c r="B21" s="172" t="s">
        <v>526</v>
      </c>
      <c r="C21" s="171">
        <v>0</v>
      </c>
      <c r="D21" s="171">
        <v>0</v>
      </c>
    </row>
    <row r="22" spans="1:4" ht="31.2">
      <c r="A22" s="171" t="s">
        <v>527</v>
      </c>
      <c r="B22" s="172" t="s">
        <v>528</v>
      </c>
      <c r="C22" s="171">
        <v>11998.04</v>
      </c>
      <c r="D22" s="171">
        <v>0</v>
      </c>
    </row>
    <row r="23" spans="1:4" ht="46.8">
      <c r="A23" s="171" t="s">
        <v>529</v>
      </c>
      <c r="B23" s="172" t="s">
        <v>530</v>
      </c>
      <c r="C23" s="171">
        <v>0</v>
      </c>
      <c r="D23" s="171">
        <v>0</v>
      </c>
    </row>
    <row r="24" spans="1:4" ht="31.2">
      <c r="A24" s="171" t="s">
        <v>531</v>
      </c>
      <c r="B24" s="172" t="s">
        <v>532</v>
      </c>
      <c r="C24" s="171">
        <v>0</v>
      </c>
      <c r="D24" s="171">
        <v>0</v>
      </c>
    </row>
    <row r="25" spans="1:4" ht="31.2">
      <c r="A25" s="171" t="s">
        <v>533</v>
      </c>
      <c r="B25" s="172" t="s">
        <v>534</v>
      </c>
      <c r="C25" s="171">
        <v>0</v>
      </c>
      <c r="D25" s="171">
        <v>0</v>
      </c>
    </row>
    <row r="26" spans="1:4" ht="31.2">
      <c r="A26" s="171" t="s">
        <v>535</v>
      </c>
      <c r="B26" s="172" t="s">
        <v>536</v>
      </c>
      <c r="C26" s="171">
        <v>0</v>
      </c>
      <c r="D26" s="171">
        <v>0</v>
      </c>
    </row>
    <row r="27" spans="1:4" ht="31.2">
      <c r="A27" s="171" t="s">
        <v>537</v>
      </c>
      <c r="B27" s="172" t="s">
        <v>538</v>
      </c>
      <c r="C27" s="171">
        <v>0</v>
      </c>
      <c r="D27" s="171">
        <v>0</v>
      </c>
    </row>
    <row r="28" spans="1:4">
      <c r="A28" s="171" t="s">
        <v>539</v>
      </c>
      <c r="B28" s="172" t="s">
        <v>540</v>
      </c>
      <c r="C28" s="171">
        <v>0</v>
      </c>
      <c r="D28" s="171">
        <v>0</v>
      </c>
    </row>
    <row r="29" spans="1:4" ht="31.2">
      <c r="A29" s="171" t="s">
        <v>541</v>
      </c>
      <c r="B29" s="172" t="s">
        <v>116</v>
      </c>
      <c r="C29" s="171">
        <v>588495023.38999999</v>
      </c>
      <c r="D29" s="171">
        <v>327276280.25</v>
      </c>
    </row>
    <row r="30" spans="1:4">
      <c r="A30" s="171" t="s">
        <v>542</v>
      </c>
      <c r="B30" s="172" t="s">
        <v>543</v>
      </c>
      <c r="C30" s="171">
        <v>0</v>
      </c>
      <c r="D30" s="171">
        <v>0</v>
      </c>
    </row>
    <row r="31" spans="1:4">
      <c r="A31" s="171" t="s">
        <v>544</v>
      </c>
      <c r="B31" s="172" t="s">
        <v>545</v>
      </c>
      <c r="C31" s="171">
        <v>0</v>
      </c>
      <c r="D31" s="171">
        <v>0</v>
      </c>
    </row>
    <row r="32" spans="1:4" ht="31.2">
      <c r="A32" s="171" t="s">
        <v>546</v>
      </c>
      <c r="B32" s="172" t="s">
        <v>547</v>
      </c>
      <c r="C32" s="171">
        <v>0</v>
      </c>
      <c r="D32" s="171">
        <v>0</v>
      </c>
    </row>
    <row r="33" spans="1:4">
      <c r="A33" s="171" t="s">
        <v>548</v>
      </c>
      <c r="B33" s="172" t="s">
        <v>549</v>
      </c>
      <c r="C33" s="171">
        <v>412625391.86000001</v>
      </c>
      <c r="D33" s="171">
        <v>1216427120.4200001</v>
      </c>
    </row>
    <row r="34" spans="1:4" ht="31.2">
      <c r="A34" s="171" t="s">
        <v>550</v>
      </c>
      <c r="B34" s="172" t="s">
        <v>551</v>
      </c>
      <c r="C34" s="171">
        <v>0</v>
      </c>
      <c r="D34" s="171">
        <v>0</v>
      </c>
    </row>
    <row r="35" spans="1:4">
      <c r="A35" s="171" t="s">
        <v>552</v>
      </c>
      <c r="B35" s="172" t="s">
        <v>553</v>
      </c>
      <c r="C35" s="171">
        <v>0</v>
      </c>
      <c r="D35" s="171">
        <v>0</v>
      </c>
    </row>
    <row r="36" spans="1:4">
      <c r="A36" s="171" t="s">
        <v>554</v>
      </c>
      <c r="B36" s="172" t="s">
        <v>555</v>
      </c>
      <c r="C36" s="171">
        <v>0</v>
      </c>
      <c r="D36" s="171">
        <v>0</v>
      </c>
    </row>
    <row r="37" spans="1:4" ht="31.2">
      <c r="A37" s="171" t="s">
        <v>556</v>
      </c>
      <c r="B37" s="172" t="s">
        <v>557</v>
      </c>
      <c r="C37" s="171">
        <v>142679442.59999999</v>
      </c>
      <c r="D37" s="171">
        <v>480756660.17000002</v>
      </c>
    </row>
    <row r="38" spans="1:4">
      <c r="A38" s="171" t="s">
        <v>558</v>
      </c>
      <c r="B38" s="172" t="s">
        <v>559</v>
      </c>
      <c r="C38" s="171">
        <v>0</v>
      </c>
      <c r="D38" s="171">
        <v>0</v>
      </c>
    </row>
    <row r="39" spans="1:4">
      <c r="A39" s="171" t="s">
        <v>560</v>
      </c>
      <c r="B39" s="172" t="s">
        <v>561</v>
      </c>
      <c r="C39" s="171">
        <v>0</v>
      </c>
      <c r="D39" s="171">
        <v>0</v>
      </c>
    </row>
    <row r="40" spans="1:4">
      <c r="A40" s="171" t="s">
        <v>562</v>
      </c>
      <c r="B40" s="172" t="s">
        <v>563</v>
      </c>
      <c r="C40" s="171">
        <v>3477797189</v>
      </c>
      <c r="D40" s="171">
        <v>3477797189</v>
      </c>
    </row>
    <row r="41" spans="1:4">
      <c r="A41" s="171" t="s">
        <v>564</v>
      </c>
      <c r="B41" s="172" t="s">
        <v>565</v>
      </c>
      <c r="C41" s="173">
        <f>+C42</f>
        <v>0</v>
      </c>
      <c r="D41" s="173">
        <f>+D42</f>
        <v>0</v>
      </c>
    </row>
    <row r="42" spans="1:4">
      <c r="A42" s="171" t="s">
        <v>566</v>
      </c>
      <c r="B42" s="172" t="s">
        <v>567</v>
      </c>
      <c r="C42" s="171">
        <v>0</v>
      </c>
      <c r="D42" s="171">
        <v>0</v>
      </c>
    </row>
    <row r="43" spans="1:4">
      <c r="A43" s="171" t="s">
        <v>568</v>
      </c>
      <c r="B43" s="172" t="s">
        <v>569</v>
      </c>
      <c r="C43" s="171">
        <v>0</v>
      </c>
      <c r="D43" s="171">
        <v>0</v>
      </c>
    </row>
    <row r="44" spans="1:4" ht="31.2">
      <c r="A44" s="171" t="s">
        <v>570</v>
      </c>
      <c r="B44" s="172" t="s">
        <v>571</v>
      </c>
      <c r="C44" s="173">
        <v>0</v>
      </c>
      <c r="D44" s="173">
        <v>0</v>
      </c>
    </row>
    <row r="45" spans="1:4">
      <c r="A45" s="171" t="s">
        <v>572</v>
      </c>
      <c r="B45" s="172" t="s">
        <v>573</v>
      </c>
      <c r="C45" s="171">
        <v>0</v>
      </c>
      <c r="D45" s="171">
        <v>0</v>
      </c>
    </row>
    <row r="46" spans="1:4">
      <c r="A46" s="171" t="s">
        <v>574</v>
      </c>
      <c r="B46" s="172" t="s">
        <v>575</v>
      </c>
      <c r="C46" s="171">
        <v>0</v>
      </c>
      <c r="D46" s="171">
        <v>0</v>
      </c>
    </row>
    <row r="47" spans="1:4" ht="31.2">
      <c r="A47" s="171" t="s">
        <v>576</v>
      </c>
      <c r="B47" s="172" t="s">
        <v>577</v>
      </c>
      <c r="C47" s="173">
        <v>0</v>
      </c>
      <c r="D47" s="173">
        <v>0</v>
      </c>
    </row>
    <row r="48" spans="1:4">
      <c r="A48" s="171" t="s">
        <v>578</v>
      </c>
      <c r="B48" s="172" t="s">
        <v>579</v>
      </c>
      <c r="C48" s="171">
        <v>0</v>
      </c>
      <c r="D48" s="171">
        <v>0</v>
      </c>
    </row>
    <row r="49" spans="1:4">
      <c r="A49" s="171" t="s">
        <v>580</v>
      </c>
      <c r="B49" s="172" t="s">
        <v>581</v>
      </c>
      <c r="C49" s="171">
        <v>0</v>
      </c>
      <c r="D49" s="171">
        <v>0</v>
      </c>
    </row>
    <row r="50" spans="1:4">
      <c r="A50" s="171" t="s">
        <v>582</v>
      </c>
      <c r="B50" s="172" t="s">
        <v>583</v>
      </c>
      <c r="C50" s="171">
        <v>0</v>
      </c>
      <c r="D50" s="171">
        <v>0</v>
      </c>
    </row>
    <row r="51" spans="1:4">
      <c r="A51" s="171" t="s">
        <v>584</v>
      </c>
      <c r="B51" s="172" t="s">
        <v>585</v>
      </c>
      <c r="C51" s="171">
        <v>0</v>
      </c>
      <c r="D51" s="171">
        <v>0</v>
      </c>
    </row>
    <row r="52" spans="1:4">
      <c r="A52" s="171" t="s">
        <v>586</v>
      </c>
      <c r="B52" s="172" t="s">
        <v>587</v>
      </c>
      <c r="C52" s="171">
        <v>0</v>
      </c>
      <c r="D52" s="171">
        <v>0</v>
      </c>
    </row>
    <row r="53" spans="1:4" ht="31.2">
      <c r="A53" s="171" t="s">
        <v>588</v>
      </c>
      <c r="B53" s="172" t="s">
        <v>589</v>
      </c>
      <c r="C53" s="171">
        <v>0</v>
      </c>
      <c r="D53" s="171">
        <v>0</v>
      </c>
    </row>
    <row r="54" spans="1:4">
      <c r="A54" s="171" t="s">
        <v>590</v>
      </c>
      <c r="B54" s="172" t="s">
        <v>591</v>
      </c>
      <c r="C54" s="171">
        <v>0</v>
      </c>
      <c r="D54" s="171">
        <v>0</v>
      </c>
    </row>
    <row r="55" spans="1:4" ht="31.2">
      <c r="A55" s="171" t="s">
        <v>592</v>
      </c>
      <c r="B55" s="172" t="s">
        <v>593</v>
      </c>
      <c r="C55" s="173">
        <v>0</v>
      </c>
      <c r="D55" s="173">
        <v>0</v>
      </c>
    </row>
    <row r="56" spans="1:4" ht="31.2">
      <c r="A56" s="171" t="s">
        <v>594</v>
      </c>
      <c r="B56" s="172" t="s">
        <v>595</v>
      </c>
      <c r="C56" s="171">
        <v>0</v>
      </c>
      <c r="D56" s="171">
        <v>0</v>
      </c>
    </row>
    <row r="57" spans="1:4" ht="31.2">
      <c r="A57" s="171" t="s">
        <v>596</v>
      </c>
      <c r="B57" s="172" t="s">
        <v>597</v>
      </c>
      <c r="C57" s="173">
        <v>0</v>
      </c>
      <c r="D57" s="173">
        <v>0</v>
      </c>
    </row>
    <row r="58" spans="1:4" ht="31.2">
      <c r="A58" s="171" t="s">
        <v>598</v>
      </c>
      <c r="B58" s="172" t="s">
        <v>599</v>
      </c>
      <c r="C58" s="171">
        <v>0</v>
      </c>
      <c r="D58" s="171">
        <v>0</v>
      </c>
    </row>
    <row r="59" spans="1:4" ht="31.2">
      <c r="A59" s="171" t="s">
        <v>600</v>
      </c>
      <c r="B59" s="172" t="s">
        <v>601</v>
      </c>
      <c r="C59" s="171">
        <v>0</v>
      </c>
      <c r="D59" s="171">
        <v>0</v>
      </c>
    </row>
    <row r="60" spans="1:4">
      <c r="A60" s="171" t="s">
        <v>602</v>
      </c>
      <c r="B60" s="172" t="s">
        <v>603</v>
      </c>
      <c r="C60" s="171">
        <v>0</v>
      </c>
      <c r="D60" s="171">
        <v>0</v>
      </c>
    </row>
    <row r="61" spans="1:4">
      <c r="A61" s="171" t="s">
        <v>604</v>
      </c>
      <c r="B61" s="172" t="s">
        <v>605</v>
      </c>
      <c r="C61" s="171">
        <v>0</v>
      </c>
      <c r="D61" s="171">
        <v>0</v>
      </c>
    </row>
    <row r="62" spans="1:4">
      <c r="A62" s="171" t="s">
        <v>606</v>
      </c>
      <c r="B62" s="172" t="s">
        <v>607</v>
      </c>
      <c r="C62" s="171">
        <v>0</v>
      </c>
      <c r="D62" s="171">
        <v>0</v>
      </c>
    </row>
    <row r="63" spans="1:4">
      <c r="A63" s="171" t="s">
        <v>608</v>
      </c>
      <c r="B63" s="172" t="s">
        <v>609</v>
      </c>
      <c r="C63" s="171">
        <v>0</v>
      </c>
      <c r="D63" s="171">
        <v>0</v>
      </c>
    </row>
    <row r="64" spans="1:4">
      <c r="A64" s="171" t="s">
        <v>610</v>
      </c>
      <c r="B64" s="172" t="s">
        <v>611</v>
      </c>
      <c r="C64" s="173">
        <v>0</v>
      </c>
      <c r="D64" s="173">
        <v>0</v>
      </c>
    </row>
    <row r="65" spans="1:4" ht="31.2">
      <c r="A65" s="171" t="s">
        <v>612</v>
      </c>
      <c r="B65" s="172" t="s">
        <v>613</v>
      </c>
      <c r="C65" s="171">
        <v>0</v>
      </c>
      <c r="D65" s="171">
        <v>0</v>
      </c>
    </row>
    <row r="66" spans="1:4" ht="31.2">
      <c r="A66" s="171" t="s">
        <v>614</v>
      </c>
      <c r="B66" s="172" t="s">
        <v>615</v>
      </c>
      <c r="C66" s="173">
        <v>0</v>
      </c>
      <c r="D66" s="173">
        <v>0</v>
      </c>
    </row>
    <row r="67" spans="1:4" ht="31.2">
      <c r="A67" s="171" t="s">
        <v>616</v>
      </c>
      <c r="B67" s="172" t="s">
        <v>617</v>
      </c>
      <c r="C67" s="171">
        <v>0</v>
      </c>
      <c r="D67" s="171">
        <v>0</v>
      </c>
    </row>
    <row r="68" spans="1:4" ht="62.4">
      <c r="A68" s="171" t="s">
        <v>618</v>
      </c>
      <c r="B68" s="172" t="s">
        <v>619</v>
      </c>
      <c r="C68" s="171">
        <v>0</v>
      </c>
      <c r="D68" s="171">
        <v>0</v>
      </c>
    </row>
    <row r="69" spans="1:4" ht="46.8">
      <c r="A69" s="171" t="s">
        <v>620</v>
      </c>
      <c r="B69" s="172" t="s">
        <v>621</v>
      </c>
      <c r="C69" s="171">
        <v>0</v>
      </c>
      <c r="D69" s="171">
        <v>0</v>
      </c>
    </row>
    <row r="70" spans="1:4" ht="46.8">
      <c r="A70" s="171" t="s">
        <v>622</v>
      </c>
      <c r="B70" s="172" t="s">
        <v>623</v>
      </c>
      <c r="C70" s="171">
        <v>0</v>
      </c>
      <c r="D70" s="171">
        <v>0</v>
      </c>
    </row>
    <row r="71" spans="1:4" ht="31.2">
      <c r="A71" s="171" t="s">
        <v>624</v>
      </c>
      <c r="B71" s="172" t="s">
        <v>625</v>
      </c>
      <c r="C71" s="171">
        <v>0</v>
      </c>
      <c r="D71" s="171">
        <v>0</v>
      </c>
    </row>
    <row r="72" spans="1:4" ht="46.8">
      <c r="A72" s="171" t="s">
        <v>626</v>
      </c>
      <c r="B72" s="172" t="s">
        <v>627</v>
      </c>
      <c r="C72" s="171">
        <v>0</v>
      </c>
      <c r="D72" s="171">
        <v>0</v>
      </c>
    </row>
    <row r="73" spans="1:4" ht="31.2">
      <c r="A73" s="171" t="s">
        <v>628</v>
      </c>
      <c r="B73" s="172" t="s">
        <v>629</v>
      </c>
      <c r="C73" s="171">
        <v>0</v>
      </c>
      <c r="D73" s="171">
        <v>0</v>
      </c>
    </row>
    <row r="74" spans="1:4" ht="46.8">
      <c r="A74" s="171" t="s">
        <v>630</v>
      </c>
      <c r="B74" s="172" t="s">
        <v>631</v>
      </c>
      <c r="C74" s="171">
        <v>0</v>
      </c>
      <c r="D74" s="171">
        <v>0</v>
      </c>
    </row>
    <row r="75" spans="1:4" ht="46.8">
      <c r="A75" s="171" t="s">
        <v>632</v>
      </c>
      <c r="B75" s="172" t="s">
        <v>633</v>
      </c>
      <c r="C75" s="171">
        <v>0</v>
      </c>
      <c r="D75" s="171">
        <v>0</v>
      </c>
    </row>
    <row r="76" spans="1:4" ht="31.2">
      <c r="A76" s="171" t="s">
        <v>634</v>
      </c>
      <c r="B76" s="172" t="s">
        <v>635</v>
      </c>
      <c r="C76" s="171">
        <v>0</v>
      </c>
      <c r="D76" s="171">
        <v>0</v>
      </c>
    </row>
    <row r="77" spans="1:4">
      <c r="A77" s="171" t="s">
        <v>636</v>
      </c>
      <c r="B77" s="172" t="s">
        <v>637</v>
      </c>
      <c r="C77" s="171">
        <v>0</v>
      </c>
      <c r="D77" s="171">
        <v>0</v>
      </c>
    </row>
    <row r="78" spans="1:4">
      <c r="A78" s="171" t="s">
        <v>638</v>
      </c>
      <c r="B78" s="172" t="s">
        <v>639</v>
      </c>
      <c r="C78" s="171">
        <v>0</v>
      </c>
      <c r="D78" s="171">
        <v>0</v>
      </c>
    </row>
    <row r="79" spans="1:4">
      <c r="A79" s="171" t="s">
        <v>640</v>
      </c>
      <c r="B79" s="172" t="s">
        <v>641</v>
      </c>
      <c r="C79" s="171">
        <v>0</v>
      </c>
      <c r="D79" s="171">
        <v>0</v>
      </c>
    </row>
    <row r="80" spans="1:4">
      <c r="A80" s="171" t="s">
        <v>642</v>
      </c>
      <c r="B80" s="172" t="s">
        <v>643</v>
      </c>
      <c r="C80" s="171">
        <v>0</v>
      </c>
      <c r="D80" s="171">
        <v>0</v>
      </c>
    </row>
    <row r="81" spans="1:4">
      <c r="A81" s="171" t="s">
        <v>644</v>
      </c>
      <c r="B81" s="172" t="s">
        <v>645</v>
      </c>
      <c r="C81" s="171">
        <v>0</v>
      </c>
      <c r="D81" s="171">
        <v>0</v>
      </c>
    </row>
    <row r="82" spans="1:4" ht="46.8">
      <c r="A82" s="168" t="s">
        <v>646</v>
      </c>
      <c r="B82" s="169" t="s">
        <v>647</v>
      </c>
      <c r="C82" s="174">
        <v>4621609044.8900003</v>
      </c>
      <c r="D82" s="174">
        <v>5502257249.8400002</v>
      </c>
    </row>
    <row r="83" spans="1:4">
      <c r="A83" s="168" t="s">
        <v>648</v>
      </c>
      <c r="B83" s="169" t="s">
        <v>518</v>
      </c>
      <c r="C83" s="170">
        <v>0</v>
      </c>
      <c r="D83" s="170">
        <v>0</v>
      </c>
    </row>
    <row r="84" spans="1:4">
      <c r="A84" s="171" t="s">
        <v>649</v>
      </c>
      <c r="B84" s="172" t="s">
        <v>650</v>
      </c>
      <c r="C84" s="173">
        <v>0</v>
      </c>
      <c r="D84" s="173">
        <v>0</v>
      </c>
    </row>
    <row r="85" spans="1:4">
      <c r="A85" s="171" t="s">
        <v>651</v>
      </c>
      <c r="B85" s="172" t="s">
        <v>652</v>
      </c>
      <c r="C85" s="171">
        <v>0</v>
      </c>
      <c r="D85" s="171">
        <v>0</v>
      </c>
    </row>
    <row r="86" spans="1:4">
      <c r="A86" s="171" t="s">
        <v>653</v>
      </c>
      <c r="B86" s="172" t="s">
        <v>654</v>
      </c>
      <c r="C86" s="171">
        <v>0</v>
      </c>
      <c r="D86" s="171">
        <v>0</v>
      </c>
    </row>
    <row r="87" spans="1:4">
      <c r="A87" s="168" t="s">
        <v>655</v>
      </c>
      <c r="B87" s="169" t="s">
        <v>518</v>
      </c>
      <c r="C87" s="170">
        <v>0</v>
      </c>
      <c r="D87" s="170">
        <v>0</v>
      </c>
    </row>
    <row r="88" spans="1:4" ht="31.2">
      <c r="A88" s="171" t="s">
        <v>656</v>
      </c>
      <c r="B88" s="172" t="s">
        <v>657</v>
      </c>
      <c r="C88" s="173">
        <v>33303874019.549999</v>
      </c>
      <c r="D88" s="173">
        <v>32729205495.439999</v>
      </c>
    </row>
    <row r="89" spans="1:4" ht="31.2">
      <c r="A89" s="171" t="s">
        <v>658</v>
      </c>
      <c r="B89" s="172" t="s">
        <v>659</v>
      </c>
      <c r="C89" s="171">
        <v>0</v>
      </c>
      <c r="D89" s="171">
        <v>0</v>
      </c>
    </row>
    <row r="90" spans="1:4" ht="31.2">
      <c r="A90" s="171" t="s">
        <v>660</v>
      </c>
      <c r="B90" s="172" t="s">
        <v>661</v>
      </c>
      <c r="C90" s="171">
        <v>0</v>
      </c>
      <c r="D90" s="171">
        <v>0</v>
      </c>
    </row>
    <row r="91" spans="1:4" ht="31.2">
      <c r="A91" s="171" t="s">
        <v>662</v>
      </c>
      <c r="B91" s="172" t="s">
        <v>663</v>
      </c>
      <c r="C91" s="171">
        <v>0</v>
      </c>
      <c r="D91" s="171">
        <v>0</v>
      </c>
    </row>
    <row r="92" spans="1:4" ht="31.2">
      <c r="A92" s="171" t="s">
        <v>664</v>
      </c>
      <c r="B92" s="172" t="s">
        <v>665</v>
      </c>
      <c r="C92" s="171">
        <v>0</v>
      </c>
      <c r="D92" s="171">
        <v>0</v>
      </c>
    </row>
    <row r="93" spans="1:4" ht="31.2">
      <c r="A93" s="171" t="s">
        <v>666</v>
      </c>
      <c r="B93" s="172" t="s">
        <v>667</v>
      </c>
      <c r="C93" s="171">
        <v>33303874019.549999</v>
      </c>
      <c r="D93" s="171">
        <v>32729205495.439999</v>
      </c>
    </row>
    <row r="94" spans="1:4" ht="31.2">
      <c r="A94" s="171" t="s">
        <v>668</v>
      </c>
      <c r="B94" s="172" t="s">
        <v>669</v>
      </c>
      <c r="C94" s="173">
        <v>4095622.78</v>
      </c>
      <c r="D94" s="173">
        <v>0</v>
      </c>
    </row>
    <row r="95" spans="1:4" ht="31.2">
      <c r="A95" s="171" t="s">
        <v>670</v>
      </c>
      <c r="B95" s="172" t="s">
        <v>671</v>
      </c>
      <c r="C95" s="171">
        <v>4095622.78</v>
      </c>
      <c r="D95" s="171">
        <v>0</v>
      </c>
    </row>
    <row r="96" spans="1:4" ht="31.2">
      <c r="A96" s="171" t="s">
        <v>672</v>
      </c>
      <c r="B96" s="172" t="s">
        <v>673</v>
      </c>
      <c r="C96" s="171">
        <v>0</v>
      </c>
      <c r="D96" s="171">
        <v>0</v>
      </c>
    </row>
    <row r="97" spans="1:4" ht="31.2">
      <c r="A97" s="171" t="s">
        <v>674</v>
      </c>
      <c r="B97" s="172" t="s">
        <v>675</v>
      </c>
      <c r="C97" s="171">
        <v>0</v>
      </c>
      <c r="D97" s="171">
        <v>0</v>
      </c>
    </row>
    <row r="98" spans="1:4" ht="31.2">
      <c r="A98" s="171" t="s">
        <v>676</v>
      </c>
      <c r="B98" s="172" t="s">
        <v>677</v>
      </c>
      <c r="C98" s="171">
        <v>0</v>
      </c>
      <c r="D98" s="171">
        <v>0</v>
      </c>
    </row>
    <row r="99" spans="1:4" ht="31.2">
      <c r="A99" s="171" t="s">
        <v>678</v>
      </c>
      <c r="B99" s="172" t="s">
        <v>679</v>
      </c>
      <c r="C99" s="173">
        <v>546075431.13</v>
      </c>
      <c r="D99" s="173">
        <v>344999721.77999997</v>
      </c>
    </row>
    <row r="100" spans="1:4">
      <c r="A100" s="171" t="s">
        <v>680</v>
      </c>
      <c r="B100" s="172" t="s">
        <v>681</v>
      </c>
      <c r="C100" s="171">
        <v>0</v>
      </c>
      <c r="D100" s="171">
        <v>0</v>
      </c>
    </row>
    <row r="101" spans="1:4" ht="31.2">
      <c r="A101" s="171" t="s">
        <v>682</v>
      </c>
      <c r="B101" s="172" t="s">
        <v>683</v>
      </c>
      <c r="C101" s="171">
        <v>0</v>
      </c>
      <c r="D101" s="171">
        <v>0</v>
      </c>
    </row>
    <row r="102" spans="1:4">
      <c r="A102" s="171" t="s">
        <v>684</v>
      </c>
      <c r="B102" s="172" t="s">
        <v>685</v>
      </c>
      <c r="C102" s="171">
        <v>546075431.13</v>
      </c>
      <c r="D102" s="171">
        <v>344999721.77999997</v>
      </c>
    </row>
    <row r="103" spans="1:4" ht="31.2">
      <c r="A103" s="171" t="s">
        <v>686</v>
      </c>
      <c r="B103" s="172" t="s">
        <v>687</v>
      </c>
      <c r="C103" s="171">
        <v>0</v>
      </c>
      <c r="D103" s="171">
        <v>0</v>
      </c>
    </row>
    <row r="104" spans="1:4">
      <c r="A104" s="171" t="s">
        <v>688</v>
      </c>
      <c r="B104" s="172" t="s">
        <v>689</v>
      </c>
      <c r="C104" s="171">
        <v>0</v>
      </c>
      <c r="D104" s="171">
        <v>0</v>
      </c>
    </row>
    <row r="105" spans="1:4">
      <c r="A105" s="171" t="s">
        <v>690</v>
      </c>
      <c r="B105" s="172" t="s">
        <v>691</v>
      </c>
      <c r="C105" s="171">
        <v>0</v>
      </c>
      <c r="D105" s="171">
        <v>0</v>
      </c>
    </row>
    <row r="106" spans="1:4" ht="31.2">
      <c r="A106" s="171" t="s">
        <v>692</v>
      </c>
      <c r="B106" s="172" t="s">
        <v>693</v>
      </c>
      <c r="C106" s="171">
        <v>0</v>
      </c>
      <c r="D106" s="171">
        <v>0</v>
      </c>
    </row>
    <row r="107" spans="1:4" ht="31.2">
      <c r="A107" s="170" t="s">
        <v>694</v>
      </c>
      <c r="B107" s="169" t="s">
        <v>695</v>
      </c>
      <c r="C107" s="174">
        <v>33854045073.459999</v>
      </c>
      <c r="D107" s="174">
        <v>33074205217.220001</v>
      </c>
    </row>
    <row r="108" spans="1:4">
      <c r="A108" s="168" t="s">
        <v>696</v>
      </c>
      <c r="B108" s="169" t="s">
        <v>518</v>
      </c>
      <c r="C108" s="170">
        <v>0</v>
      </c>
      <c r="D108" s="170">
        <v>0</v>
      </c>
    </row>
    <row r="109" spans="1:4">
      <c r="A109" s="168" t="s">
        <v>697</v>
      </c>
      <c r="B109" s="169" t="s">
        <v>518</v>
      </c>
      <c r="C109" s="170">
        <v>0</v>
      </c>
      <c r="D109" s="170">
        <v>0</v>
      </c>
    </row>
    <row r="110" spans="1:4">
      <c r="A110" s="171" t="s">
        <v>698</v>
      </c>
      <c r="B110" s="172" t="s">
        <v>699</v>
      </c>
      <c r="C110" s="173">
        <v>19285790</v>
      </c>
      <c r="D110" s="173">
        <v>7426800</v>
      </c>
    </row>
    <row r="111" spans="1:4">
      <c r="A111" s="171" t="s">
        <v>700</v>
      </c>
      <c r="B111" s="172" t="s">
        <v>701</v>
      </c>
      <c r="C111" s="171">
        <v>9458480</v>
      </c>
      <c r="D111" s="171">
        <v>7426800</v>
      </c>
    </row>
    <row r="112" spans="1:4">
      <c r="A112" s="171" t="s">
        <v>702</v>
      </c>
      <c r="B112" s="172" t="s">
        <v>703</v>
      </c>
      <c r="C112" s="171">
        <v>9827310</v>
      </c>
      <c r="D112" s="171">
        <v>0</v>
      </c>
    </row>
    <row r="113" spans="1:4" ht="31.2">
      <c r="A113" s="171" t="s">
        <v>704</v>
      </c>
      <c r="B113" s="172" t="s">
        <v>705</v>
      </c>
      <c r="C113" s="173">
        <v>0</v>
      </c>
      <c r="D113" s="173">
        <v>0</v>
      </c>
    </row>
    <row r="114" spans="1:4">
      <c r="A114" s="171" t="s">
        <v>706</v>
      </c>
      <c r="B114" s="172" t="s">
        <v>707</v>
      </c>
      <c r="C114" s="171">
        <v>0</v>
      </c>
      <c r="D114" s="171">
        <v>0</v>
      </c>
    </row>
    <row r="115" spans="1:4">
      <c r="A115" s="171" t="s">
        <v>708</v>
      </c>
      <c r="B115" s="172" t="s">
        <v>709</v>
      </c>
      <c r="C115" s="171">
        <v>0</v>
      </c>
      <c r="D115" s="171">
        <v>0</v>
      </c>
    </row>
    <row r="116" spans="1:4" ht="31.2">
      <c r="A116" s="171" t="s">
        <v>710</v>
      </c>
      <c r="B116" s="172" t="s">
        <v>711</v>
      </c>
      <c r="C116" s="171">
        <v>0</v>
      </c>
      <c r="D116" s="171">
        <v>0</v>
      </c>
    </row>
    <row r="117" spans="1:4">
      <c r="A117" s="171" t="s">
        <v>712</v>
      </c>
      <c r="B117" s="172" t="s">
        <v>713</v>
      </c>
      <c r="C117" s="171">
        <v>0</v>
      </c>
      <c r="D117" s="171">
        <v>0</v>
      </c>
    </row>
    <row r="118" spans="1:4">
      <c r="A118" s="171" t="s">
        <v>714</v>
      </c>
      <c r="B118" s="172" t="s">
        <v>715</v>
      </c>
      <c r="C118" s="173">
        <v>27427600</v>
      </c>
      <c r="D118" s="173">
        <v>76273250</v>
      </c>
    </row>
    <row r="119" spans="1:4">
      <c r="A119" s="171" t="s">
        <v>716</v>
      </c>
      <c r="B119" s="172" t="s">
        <v>717</v>
      </c>
      <c r="C119" s="171">
        <v>27427600</v>
      </c>
      <c r="D119" s="171">
        <v>76273250</v>
      </c>
    </row>
    <row r="120" spans="1:4">
      <c r="A120" s="171" t="s">
        <v>718</v>
      </c>
      <c r="B120" s="172" t="s">
        <v>719</v>
      </c>
      <c r="C120" s="171">
        <v>0</v>
      </c>
      <c r="D120" s="171">
        <v>0</v>
      </c>
    </row>
    <row r="121" spans="1:4">
      <c r="A121" s="171" t="s">
        <v>720</v>
      </c>
      <c r="B121" s="172" t="s">
        <v>721</v>
      </c>
      <c r="C121" s="171">
        <v>0</v>
      </c>
      <c r="D121" s="171">
        <v>0</v>
      </c>
    </row>
    <row r="122" spans="1:4">
      <c r="A122" s="171" t="s">
        <v>722</v>
      </c>
      <c r="B122" s="172" t="s">
        <v>723</v>
      </c>
      <c r="C122" s="171">
        <v>0</v>
      </c>
      <c r="D122" s="171">
        <v>0</v>
      </c>
    </row>
    <row r="123" spans="1:4">
      <c r="A123" s="171" t="s">
        <v>724</v>
      </c>
      <c r="B123" s="172" t="s">
        <v>725</v>
      </c>
      <c r="C123" s="173">
        <v>1024427548.9400001</v>
      </c>
      <c r="D123" s="173">
        <v>853474987.88</v>
      </c>
    </row>
    <row r="124" spans="1:4">
      <c r="A124" s="171" t="s">
        <v>726</v>
      </c>
      <c r="B124" s="172" t="s">
        <v>727</v>
      </c>
      <c r="C124" s="171">
        <v>273777353.04000002</v>
      </c>
      <c r="D124" s="171">
        <v>435517837.80000001</v>
      </c>
    </row>
    <row r="125" spans="1:4">
      <c r="A125" s="171" t="s">
        <v>728</v>
      </c>
      <c r="B125" s="172" t="s">
        <v>729</v>
      </c>
      <c r="C125" s="171">
        <v>747806383.89999998</v>
      </c>
      <c r="D125" s="171">
        <v>410434014.07999998</v>
      </c>
    </row>
    <row r="126" spans="1:4">
      <c r="A126" s="171" t="s">
        <v>730</v>
      </c>
      <c r="B126" s="172" t="s">
        <v>731</v>
      </c>
      <c r="C126" s="171">
        <v>2843812</v>
      </c>
      <c r="D126" s="171">
        <v>7523136</v>
      </c>
    </row>
    <row r="127" spans="1:4">
      <c r="A127" s="171" t="s">
        <v>732</v>
      </c>
      <c r="B127" s="172" t="s">
        <v>733</v>
      </c>
      <c r="C127" s="173">
        <v>0</v>
      </c>
      <c r="D127" s="173">
        <v>0</v>
      </c>
    </row>
    <row r="128" spans="1:4">
      <c r="A128" s="171" t="s">
        <v>734</v>
      </c>
      <c r="B128" s="172" t="s">
        <v>735</v>
      </c>
      <c r="C128" s="171">
        <v>0</v>
      </c>
      <c r="D128" s="171">
        <v>0</v>
      </c>
    </row>
    <row r="129" spans="1:4">
      <c r="A129" s="171" t="s">
        <v>736</v>
      </c>
      <c r="B129" s="172" t="s">
        <v>737</v>
      </c>
      <c r="C129" s="171">
        <v>0</v>
      </c>
      <c r="D129" s="171">
        <v>0</v>
      </c>
    </row>
    <row r="130" spans="1:4">
      <c r="A130" s="171" t="s">
        <v>738</v>
      </c>
      <c r="B130" s="172" t="s">
        <v>739</v>
      </c>
      <c r="C130" s="171">
        <v>112000</v>
      </c>
      <c r="D130" s="171">
        <v>0</v>
      </c>
    </row>
    <row r="131" spans="1:4" ht="31.2">
      <c r="A131" s="171" t="s">
        <v>740</v>
      </c>
      <c r="B131" s="172" t="s">
        <v>741</v>
      </c>
      <c r="C131" s="171">
        <v>264000</v>
      </c>
      <c r="D131" s="171">
        <v>264000</v>
      </c>
    </row>
    <row r="132" spans="1:4">
      <c r="A132" s="171" t="s">
        <v>742</v>
      </c>
      <c r="B132" s="172" t="s">
        <v>743</v>
      </c>
      <c r="C132" s="173">
        <v>0</v>
      </c>
      <c r="D132" s="173">
        <v>0</v>
      </c>
    </row>
    <row r="133" spans="1:4">
      <c r="A133" s="171" t="s">
        <v>744</v>
      </c>
      <c r="B133" s="172" t="s">
        <v>745</v>
      </c>
      <c r="C133" s="171">
        <v>0</v>
      </c>
      <c r="D133" s="171">
        <v>0</v>
      </c>
    </row>
    <row r="134" spans="1:4">
      <c r="A134" s="171" t="s">
        <v>746</v>
      </c>
      <c r="B134" s="172" t="s">
        <v>747</v>
      </c>
      <c r="C134" s="171">
        <v>490000</v>
      </c>
      <c r="D134" s="171">
        <v>490000</v>
      </c>
    </row>
    <row r="135" spans="1:4">
      <c r="A135" s="171" t="s">
        <v>748</v>
      </c>
      <c r="B135" s="172" t="s">
        <v>749</v>
      </c>
      <c r="C135" s="171">
        <v>0</v>
      </c>
      <c r="D135" s="171">
        <v>0</v>
      </c>
    </row>
    <row r="136" spans="1:4">
      <c r="A136" s="171" t="s">
        <v>750</v>
      </c>
      <c r="B136" s="172" t="s">
        <v>751</v>
      </c>
      <c r="C136" s="171">
        <v>0</v>
      </c>
      <c r="D136" s="171">
        <v>0</v>
      </c>
    </row>
    <row r="137" spans="1:4">
      <c r="A137" s="171" t="s">
        <v>752</v>
      </c>
      <c r="B137" s="172" t="s">
        <v>753</v>
      </c>
      <c r="C137" s="171">
        <v>0</v>
      </c>
      <c r="D137" s="171">
        <v>0</v>
      </c>
    </row>
    <row r="138" spans="1:4">
      <c r="A138" s="171" t="s">
        <v>754</v>
      </c>
      <c r="B138" s="172" t="s">
        <v>755</v>
      </c>
      <c r="C138" s="171">
        <v>0</v>
      </c>
      <c r="D138" s="171">
        <v>0</v>
      </c>
    </row>
    <row r="139" spans="1:4">
      <c r="A139" s="171" t="s">
        <v>756</v>
      </c>
      <c r="B139" s="172" t="s">
        <v>757</v>
      </c>
      <c r="C139" s="171">
        <v>0</v>
      </c>
      <c r="D139" s="171">
        <v>0</v>
      </c>
    </row>
    <row r="140" spans="1:4">
      <c r="A140" s="171" t="s">
        <v>758</v>
      </c>
      <c r="B140" s="172" t="s">
        <v>759</v>
      </c>
      <c r="C140" s="171">
        <v>0</v>
      </c>
      <c r="D140" s="171">
        <v>0</v>
      </c>
    </row>
    <row r="141" spans="1:4" ht="31.2">
      <c r="A141" s="168" t="s">
        <v>760</v>
      </c>
      <c r="B141" s="169" t="s">
        <v>761</v>
      </c>
      <c r="C141" s="174">
        <v>1072006938.9400001</v>
      </c>
      <c r="D141" s="174">
        <v>937929037.88</v>
      </c>
    </row>
    <row r="142" spans="1:4">
      <c r="A142" s="168" t="s">
        <v>762</v>
      </c>
      <c r="B142" s="169" t="s">
        <v>763</v>
      </c>
      <c r="C142" s="174">
        <v>39547661057.290001</v>
      </c>
      <c r="D142" s="174">
        <v>39514391504.940002</v>
      </c>
    </row>
    <row r="143" spans="1:4">
      <c r="A143" s="168" t="s">
        <v>764</v>
      </c>
      <c r="B143" s="169" t="s">
        <v>518</v>
      </c>
      <c r="C143" s="170">
        <v>0</v>
      </c>
      <c r="D143" s="170">
        <v>0</v>
      </c>
    </row>
    <row r="144" spans="1:4">
      <c r="A144" s="171" t="s">
        <v>765</v>
      </c>
      <c r="B144" s="172" t="s">
        <v>766</v>
      </c>
      <c r="C144" s="173">
        <v>0</v>
      </c>
      <c r="D144" s="173">
        <v>0</v>
      </c>
    </row>
    <row r="145" spans="1:4">
      <c r="A145" s="171" t="s">
        <v>767</v>
      </c>
      <c r="B145" s="172" t="s">
        <v>768</v>
      </c>
      <c r="C145" s="171">
        <v>0</v>
      </c>
      <c r="D145" s="171">
        <v>0</v>
      </c>
    </row>
    <row r="146" spans="1:4">
      <c r="A146" s="171" t="s">
        <v>769</v>
      </c>
      <c r="B146" s="172" t="s">
        <v>770</v>
      </c>
      <c r="C146" s="171">
        <v>0</v>
      </c>
      <c r="D146" s="171">
        <v>0</v>
      </c>
    </row>
    <row r="147" spans="1:4">
      <c r="A147" s="171" t="s">
        <v>771</v>
      </c>
      <c r="B147" s="172" t="s">
        <v>772</v>
      </c>
      <c r="C147" s="171">
        <v>0</v>
      </c>
      <c r="D147" s="171">
        <v>0</v>
      </c>
    </row>
    <row r="148" spans="1:4">
      <c r="A148" s="171" t="s">
        <v>773</v>
      </c>
      <c r="B148" s="172" t="s">
        <v>774</v>
      </c>
      <c r="C148" s="171">
        <v>0</v>
      </c>
      <c r="D148" s="171">
        <v>0</v>
      </c>
    </row>
    <row r="149" spans="1:4">
      <c r="A149" s="168" t="s">
        <v>775</v>
      </c>
      <c r="B149" s="169" t="s">
        <v>776</v>
      </c>
      <c r="C149" s="174">
        <v>0</v>
      </c>
      <c r="D149" s="174">
        <v>0</v>
      </c>
    </row>
    <row r="150" spans="1:4">
      <c r="A150" s="168" t="s">
        <v>777</v>
      </c>
      <c r="B150" s="169" t="s">
        <v>518</v>
      </c>
      <c r="C150" s="170">
        <v>0</v>
      </c>
      <c r="D150" s="170">
        <v>0</v>
      </c>
    </row>
    <row r="151" spans="1:4">
      <c r="A151" s="168" t="s">
        <v>778</v>
      </c>
      <c r="B151" s="169" t="s">
        <v>518</v>
      </c>
      <c r="C151" s="170">
        <v>0</v>
      </c>
      <c r="D151" s="170">
        <v>0</v>
      </c>
    </row>
    <row r="152" spans="1:4">
      <c r="A152" s="171" t="s">
        <v>779</v>
      </c>
      <c r="B152" s="172" t="s">
        <v>780</v>
      </c>
      <c r="C152" s="173">
        <v>7852601514.6300001</v>
      </c>
      <c r="D152" s="173">
        <v>8370873214.5900002</v>
      </c>
    </row>
    <row r="153" spans="1:4">
      <c r="A153" s="171" t="s">
        <v>781</v>
      </c>
      <c r="B153" s="172" t="s">
        <v>782</v>
      </c>
      <c r="C153" s="171">
        <v>0</v>
      </c>
      <c r="D153" s="171">
        <v>0</v>
      </c>
    </row>
    <row r="154" spans="1:4">
      <c r="A154" s="171" t="s">
        <v>783</v>
      </c>
      <c r="B154" s="172" t="s">
        <v>784</v>
      </c>
      <c r="C154" s="171">
        <v>6922509481.1099997</v>
      </c>
      <c r="D154" s="171">
        <v>7379395106.8599997</v>
      </c>
    </row>
    <row r="155" spans="1:4">
      <c r="A155" s="171" t="s">
        <v>785</v>
      </c>
      <c r="B155" s="172" t="s">
        <v>786</v>
      </c>
      <c r="C155" s="171">
        <v>930092033.51999998</v>
      </c>
      <c r="D155" s="171">
        <v>991478107.73000002</v>
      </c>
    </row>
    <row r="156" spans="1:4">
      <c r="A156" s="171" t="s">
        <v>787</v>
      </c>
      <c r="B156" s="172" t="s">
        <v>788</v>
      </c>
      <c r="C156" s="171">
        <v>0</v>
      </c>
      <c r="D156" s="171">
        <v>0</v>
      </c>
    </row>
    <row r="157" spans="1:4">
      <c r="A157" s="171" t="s">
        <v>789</v>
      </c>
      <c r="B157" s="172" t="s">
        <v>790</v>
      </c>
      <c r="C157" s="173">
        <v>16840742868.889999</v>
      </c>
      <c r="D157" s="173">
        <v>16920956419.6</v>
      </c>
    </row>
    <row r="158" spans="1:4">
      <c r="A158" s="171" t="s">
        <v>791</v>
      </c>
      <c r="B158" s="172" t="s">
        <v>792</v>
      </c>
      <c r="C158" s="171">
        <v>2791809621.21</v>
      </c>
      <c r="D158" s="171">
        <v>2228519045.5700002</v>
      </c>
    </row>
    <row r="159" spans="1:4">
      <c r="A159" s="171" t="s">
        <v>793</v>
      </c>
      <c r="B159" s="172" t="s">
        <v>794</v>
      </c>
      <c r="C159" s="173">
        <v>14048933247.68</v>
      </c>
      <c r="D159" s="173">
        <v>14692437374.030001</v>
      </c>
    </row>
    <row r="160" spans="1:4">
      <c r="A160" s="171" t="s">
        <v>795</v>
      </c>
      <c r="B160" s="172" t="s">
        <v>796</v>
      </c>
      <c r="C160" s="171">
        <v>3795290739.3600001</v>
      </c>
      <c r="D160" s="171">
        <v>3960745777.29</v>
      </c>
    </row>
    <row r="161" spans="1:4">
      <c r="A161" s="171" t="s">
        <v>797</v>
      </c>
      <c r="B161" s="172" t="s">
        <v>798</v>
      </c>
      <c r="C161" s="171">
        <v>10253642508.32</v>
      </c>
      <c r="D161" s="171">
        <v>10731691596.74</v>
      </c>
    </row>
    <row r="162" spans="1:4">
      <c r="A162" s="171" t="s">
        <v>799</v>
      </c>
      <c r="B162" s="172" t="s">
        <v>800</v>
      </c>
      <c r="C162" s="173">
        <v>649388213.79999995</v>
      </c>
      <c r="D162" s="173">
        <v>1024029756.28</v>
      </c>
    </row>
    <row r="163" spans="1:4">
      <c r="A163" s="171" t="s">
        <v>801</v>
      </c>
      <c r="B163" s="172" t="s">
        <v>802</v>
      </c>
      <c r="C163" s="173">
        <v>553145213.79999995</v>
      </c>
      <c r="D163" s="173">
        <v>927329189.65999997</v>
      </c>
    </row>
    <row r="164" spans="1:4">
      <c r="A164" s="171" t="s">
        <v>803</v>
      </c>
      <c r="B164" s="172" t="s">
        <v>804</v>
      </c>
      <c r="C164" s="171">
        <v>49145213.799999997</v>
      </c>
      <c r="D164" s="171">
        <v>51977789.659999996</v>
      </c>
    </row>
    <row r="165" spans="1:4">
      <c r="A165" s="171" t="s">
        <v>805</v>
      </c>
      <c r="B165" s="172" t="s">
        <v>806</v>
      </c>
      <c r="C165" s="171">
        <v>504000000</v>
      </c>
      <c r="D165" s="171">
        <v>875351400</v>
      </c>
    </row>
    <row r="166" spans="1:4">
      <c r="A166" s="171" t="s">
        <v>807</v>
      </c>
      <c r="B166" s="172" t="s">
        <v>808</v>
      </c>
      <c r="C166" s="173">
        <v>96243000</v>
      </c>
      <c r="D166" s="173">
        <v>96243000</v>
      </c>
    </row>
    <row r="167" spans="1:4">
      <c r="A167" s="171" t="s">
        <v>809</v>
      </c>
      <c r="B167" s="172" t="s">
        <v>810</v>
      </c>
      <c r="C167" s="171">
        <v>0</v>
      </c>
      <c r="D167" s="171">
        <v>0</v>
      </c>
    </row>
    <row r="168" spans="1:4">
      <c r="A168" s="171" t="s">
        <v>811</v>
      </c>
      <c r="B168" s="172" t="s">
        <v>812</v>
      </c>
      <c r="C168" s="171">
        <v>0</v>
      </c>
      <c r="D168" s="171">
        <v>0</v>
      </c>
    </row>
    <row r="169" spans="1:4">
      <c r="A169" s="171" t="s">
        <v>813</v>
      </c>
      <c r="B169" s="172" t="s">
        <v>814</v>
      </c>
      <c r="C169" s="171">
        <v>96243000</v>
      </c>
      <c r="D169" s="171">
        <v>96243000</v>
      </c>
    </row>
    <row r="170" spans="1:4">
      <c r="A170" s="171" t="s">
        <v>815</v>
      </c>
      <c r="B170" s="172" t="s">
        <v>816</v>
      </c>
      <c r="C170" s="171">
        <v>0</v>
      </c>
      <c r="D170" s="171">
        <v>0</v>
      </c>
    </row>
    <row r="171" spans="1:4">
      <c r="A171" s="171" t="s">
        <v>817</v>
      </c>
      <c r="B171" s="172" t="s">
        <v>818</v>
      </c>
      <c r="C171" s="171">
        <v>0</v>
      </c>
      <c r="D171" s="171">
        <v>0</v>
      </c>
    </row>
    <row r="172" spans="1:4">
      <c r="A172" s="171" t="s">
        <v>819</v>
      </c>
      <c r="B172" s="172" t="s">
        <v>820</v>
      </c>
      <c r="C172" s="171">
        <v>0</v>
      </c>
      <c r="D172" s="171">
        <v>0</v>
      </c>
    </row>
    <row r="173" spans="1:4">
      <c r="A173" s="171" t="s">
        <v>821</v>
      </c>
      <c r="B173" s="172" t="s">
        <v>822</v>
      </c>
      <c r="C173" s="173">
        <v>0</v>
      </c>
      <c r="D173" s="173">
        <v>457566.62</v>
      </c>
    </row>
    <row r="174" spans="1:4">
      <c r="A174" s="171" t="s">
        <v>823</v>
      </c>
      <c r="B174" s="172" t="s">
        <v>824</v>
      </c>
      <c r="C174" s="171">
        <v>0</v>
      </c>
      <c r="D174" s="171">
        <v>209985.26</v>
      </c>
    </row>
    <row r="175" spans="1:4">
      <c r="A175" s="171" t="s">
        <v>825</v>
      </c>
      <c r="B175" s="172" t="s">
        <v>826</v>
      </c>
      <c r="C175" s="171">
        <v>0</v>
      </c>
      <c r="D175" s="171">
        <v>0</v>
      </c>
    </row>
    <row r="176" spans="1:4">
      <c r="A176" s="171" t="s">
        <v>827</v>
      </c>
      <c r="B176" s="172" t="s">
        <v>828</v>
      </c>
      <c r="C176" s="171">
        <v>0</v>
      </c>
      <c r="D176" s="171">
        <v>247581.36</v>
      </c>
    </row>
    <row r="177" spans="1:4">
      <c r="A177" s="171" t="s">
        <v>829</v>
      </c>
      <c r="B177" s="172" t="s">
        <v>830</v>
      </c>
      <c r="C177" s="171">
        <v>0</v>
      </c>
      <c r="D177" s="171">
        <v>0</v>
      </c>
    </row>
    <row r="178" spans="1:4">
      <c r="A178" s="168" t="s">
        <v>831</v>
      </c>
      <c r="B178" s="169" t="s">
        <v>832</v>
      </c>
      <c r="C178" s="174">
        <v>25342732597.32</v>
      </c>
      <c r="D178" s="174">
        <v>26315859390.470001</v>
      </c>
    </row>
    <row r="179" spans="1:4">
      <c r="A179" s="168" t="s">
        <v>833</v>
      </c>
      <c r="B179" s="169" t="s">
        <v>518</v>
      </c>
      <c r="C179" s="170">
        <v>0</v>
      </c>
      <c r="D179" s="170">
        <v>0</v>
      </c>
    </row>
    <row r="180" spans="1:4">
      <c r="A180" s="171" t="s">
        <v>834</v>
      </c>
      <c r="B180" s="172" t="s">
        <v>835</v>
      </c>
      <c r="C180" s="173">
        <v>3506988209.1999998</v>
      </c>
      <c r="D180" s="173">
        <v>3972508214.0300002</v>
      </c>
    </row>
    <row r="181" spans="1:4">
      <c r="A181" s="171" t="s">
        <v>836</v>
      </c>
      <c r="B181" s="172" t="s">
        <v>837</v>
      </c>
      <c r="C181" s="171">
        <v>0</v>
      </c>
      <c r="D181" s="171">
        <v>0</v>
      </c>
    </row>
    <row r="182" spans="1:4">
      <c r="A182" s="171" t="s">
        <v>838</v>
      </c>
      <c r="B182" s="172" t="s">
        <v>839</v>
      </c>
      <c r="C182" s="171">
        <v>3050164082.0700002</v>
      </c>
      <c r="D182" s="171">
        <v>3435959789.1500001</v>
      </c>
    </row>
    <row r="183" spans="1:4">
      <c r="A183" s="171" t="s">
        <v>840</v>
      </c>
      <c r="B183" s="172" t="s">
        <v>841</v>
      </c>
      <c r="C183" s="171">
        <v>456824127.13</v>
      </c>
      <c r="D183" s="171">
        <v>536548424.88</v>
      </c>
    </row>
    <row r="184" spans="1:4">
      <c r="A184" s="171" t="s">
        <v>842</v>
      </c>
      <c r="B184" s="172" t="s">
        <v>843</v>
      </c>
      <c r="C184" s="171">
        <v>0</v>
      </c>
      <c r="D184" s="171">
        <v>0</v>
      </c>
    </row>
    <row r="185" spans="1:4">
      <c r="A185" s="171" t="s">
        <v>844</v>
      </c>
      <c r="B185" s="172" t="s">
        <v>845</v>
      </c>
      <c r="C185" s="173">
        <v>12430041704.67</v>
      </c>
      <c r="D185" s="173">
        <v>13304474303.16</v>
      </c>
    </row>
    <row r="186" spans="1:4">
      <c r="A186" s="171" t="s">
        <v>846</v>
      </c>
      <c r="B186" s="172" t="s">
        <v>847</v>
      </c>
      <c r="C186" s="171">
        <v>1896155719.5899999</v>
      </c>
      <c r="D186" s="171">
        <v>1840681335.71</v>
      </c>
    </row>
    <row r="187" spans="1:4">
      <c r="A187" s="171" t="s">
        <v>848</v>
      </c>
      <c r="B187" s="172" t="s">
        <v>849</v>
      </c>
      <c r="C187" s="173">
        <v>10533885985.08</v>
      </c>
      <c r="D187" s="173">
        <v>11463792967.450001</v>
      </c>
    </row>
    <row r="188" spans="1:4" ht="31.2">
      <c r="A188" s="171" t="s">
        <v>850</v>
      </c>
      <c r="B188" s="172" t="s">
        <v>851</v>
      </c>
      <c r="C188" s="171">
        <v>3310591418.5300002</v>
      </c>
      <c r="D188" s="171">
        <v>3551656982.0700002</v>
      </c>
    </row>
    <row r="189" spans="1:4">
      <c r="A189" s="171" t="s">
        <v>852</v>
      </c>
      <c r="B189" s="172" t="s">
        <v>853</v>
      </c>
      <c r="C189" s="171">
        <v>7223294566.5500002</v>
      </c>
      <c r="D189" s="171">
        <v>7912135985.3800001</v>
      </c>
    </row>
    <row r="190" spans="1:4">
      <c r="A190" s="171" t="s">
        <v>854</v>
      </c>
      <c r="B190" s="172" t="s">
        <v>855</v>
      </c>
      <c r="C190" s="173">
        <v>73799903.530000001</v>
      </c>
      <c r="D190" s="173">
        <v>121040792.59</v>
      </c>
    </row>
    <row r="191" spans="1:4">
      <c r="A191" s="171" t="s">
        <v>856</v>
      </c>
      <c r="B191" s="172" t="s">
        <v>857</v>
      </c>
      <c r="C191" s="173">
        <v>73799903.530000001</v>
      </c>
      <c r="D191" s="173">
        <v>121040792.59</v>
      </c>
    </row>
    <row r="192" spans="1:4">
      <c r="A192" s="171" t="s">
        <v>858</v>
      </c>
      <c r="B192" s="172" t="s">
        <v>859</v>
      </c>
      <c r="C192" s="171">
        <v>48599903.530000001</v>
      </c>
      <c r="D192" s="171">
        <v>51561767.590000004</v>
      </c>
    </row>
    <row r="193" spans="1:4">
      <c r="A193" s="171" t="s">
        <v>860</v>
      </c>
      <c r="B193" s="172" t="s">
        <v>861</v>
      </c>
      <c r="C193" s="171">
        <v>25200000</v>
      </c>
      <c r="D193" s="171">
        <v>69479025</v>
      </c>
    </row>
    <row r="194" spans="1:4">
      <c r="A194" s="171" t="s">
        <v>862</v>
      </c>
      <c r="B194" s="172" t="s">
        <v>863</v>
      </c>
      <c r="C194" s="173">
        <v>0</v>
      </c>
      <c r="D194" s="173">
        <v>0</v>
      </c>
    </row>
    <row r="195" spans="1:4">
      <c r="A195" s="171" t="s">
        <v>864</v>
      </c>
      <c r="B195" s="172" t="s">
        <v>865</v>
      </c>
      <c r="C195" s="171">
        <v>0</v>
      </c>
      <c r="D195" s="171">
        <v>0</v>
      </c>
    </row>
    <row r="196" spans="1:4">
      <c r="A196" s="171" t="s">
        <v>866</v>
      </c>
      <c r="B196" s="172" t="s">
        <v>867</v>
      </c>
      <c r="C196" s="171">
        <v>0</v>
      </c>
      <c r="D196" s="171">
        <v>0</v>
      </c>
    </row>
    <row r="197" spans="1:4">
      <c r="A197" s="171" t="s">
        <v>868</v>
      </c>
      <c r="B197" s="172" t="s">
        <v>869</v>
      </c>
      <c r="C197" s="171">
        <v>0</v>
      </c>
      <c r="D197" s="171">
        <v>0</v>
      </c>
    </row>
    <row r="198" spans="1:4">
      <c r="A198" s="171" t="s">
        <v>870</v>
      </c>
      <c r="B198" s="172" t="s">
        <v>871</v>
      </c>
      <c r="C198" s="171">
        <v>0</v>
      </c>
      <c r="D198" s="171">
        <v>0</v>
      </c>
    </row>
    <row r="199" spans="1:4">
      <c r="A199" s="171" t="s">
        <v>872</v>
      </c>
      <c r="B199" s="172" t="s">
        <v>873</v>
      </c>
      <c r="C199" s="171">
        <v>0</v>
      </c>
      <c r="D199" s="171">
        <v>0</v>
      </c>
    </row>
    <row r="200" spans="1:4">
      <c r="A200" s="171" t="s">
        <v>874</v>
      </c>
      <c r="B200" s="172" t="s">
        <v>875</v>
      </c>
      <c r="C200" s="171">
        <v>0</v>
      </c>
      <c r="D200" s="171">
        <v>0</v>
      </c>
    </row>
    <row r="201" spans="1:4">
      <c r="A201" s="171" t="s">
        <v>876</v>
      </c>
      <c r="B201" s="172" t="s">
        <v>877</v>
      </c>
      <c r="C201" s="171">
        <v>0</v>
      </c>
      <c r="D201" s="171">
        <v>0</v>
      </c>
    </row>
    <row r="202" spans="1:4">
      <c r="A202" s="168" t="s">
        <v>878</v>
      </c>
      <c r="B202" s="169" t="s">
        <v>879</v>
      </c>
      <c r="C202" s="174">
        <v>16010829817.4</v>
      </c>
      <c r="D202" s="174">
        <v>17398023309.779999</v>
      </c>
    </row>
    <row r="203" spans="1:4">
      <c r="A203" s="168" t="s">
        <v>880</v>
      </c>
      <c r="B203" s="169" t="s">
        <v>518</v>
      </c>
      <c r="C203" s="170">
        <v>0</v>
      </c>
      <c r="D203" s="170">
        <v>0</v>
      </c>
    </row>
    <row r="204" spans="1:4">
      <c r="A204" s="171" t="s">
        <v>881</v>
      </c>
      <c r="B204" s="172" t="s">
        <v>882</v>
      </c>
      <c r="C204" s="173">
        <v>4345613305.4300003</v>
      </c>
      <c r="D204" s="173">
        <v>4398365000.5600004</v>
      </c>
    </row>
    <row r="205" spans="1:4">
      <c r="A205" s="171" t="s">
        <v>883</v>
      </c>
      <c r="B205" s="172" t="s">
        <v>884</v>
      </c>
      <c r="C205" s="175">
        <v>0</v>
      </c>
      <c r="D205" s="175">
        <v>0</v>
      </c>
    </row>
    <row r="206" spans="1:4">
      <c r="A206" s="171" t="s">
        <v>885</v>
      </c>
      <c r="B206" s="172" t="s">
        <v>886</v>
      </c>
      <c r="C206" s="175">
        <v>3872345399.04</v>
      </c>
      <c r="D206" s="175">
        <v>3943435317.71</v>
      </c>
    </row>
    <row r="207" spans="1:4">
      <c r="A207" s="171" t="s">
        <v>887</v>
      </c>
      <c r="B207" s="172" t="s">
        <v>888</v>
      </c>
      <c r="C207" s="175">
        <v>473267906.38999999</v>
      </c>
      <c r="D207" s="175">
        <v>454929682.85000002</v>
      </c>
    </row>
    <row r="208" spans="1:4">
      <c r="A208" s="171" t="s">
        <v>889</v>
      </c>
      <c r="B208" s="172" t="s">
        <v>890</v>
      </c>
      <c r="C208" s="175">
        <v>0</v>
      </c>
      <c r="D208" s="175">
        <v>0</v>
      </c>
    </row>
    <row r="209" spans="1:4">
      <c r="A209" s="171" t="s">
        <v>891</v>
      </c>
      <c r="B209" s="172" t="s">
        <v>892</v>
      </c>
      <c r="C209" s="173">
        <v>4410701164.2200003</v>
      </c>
      <c r="D209" s="173">
        <v>3616482116.4400001</v>
      </c>
    </row>
    <row r="210" spans="1:4">
      <c r="A210" s="171" t="s">
        <v>893</v>
      </c>
      <c r="B210" s="172" t="s">
        <v>894</v>
      </c>
      <c r="C210" s="175">
        <v>895653901.62</v>
      </c>
      <c r="D210" s="175">
        <v>387837709.86000001</v>
      </c>
    </row>
    <row r="211" spans="1:4">
      <c r="A211" s="171" t="s">
        <v>895</v>
      </c>
      <c r="B211" s="172" t="s">
        <v>896</v>
      </c>
      <c r="C211" s="173">
        <v>3515047262.5999999</v>
      </c>
      <c r="D211" s="173">
        <v>3228644406.5799999</v>
      </c>
    </row>
    <row r="212" spans="1:4">
      <c r="A212" s="171" t="s">
        <v>897</v>
      </c>
      <c r="B212" s="172" t="s">
        <v>898</v>
      </c>
      <c r="C212" s="175">
        <v>484699320.82999998</v>
      </c>
      <c r="D212" s="175">
        <v>409088795.22000003</v>
      </c>
    </row>
    <row r="213" spans="1:4">
      <c r="A213" s="171" t="s">
        <v>899</v>
      </c>
      <c r="B213" s="172" t="s">
        <v>900</v>
      </c>
      <c r="C213" s="175">
        <v>3030347941.77</v>
      </c>
      <c r="D213" s="175">
        <v>2819555611.3600001</v>
      </c>
    </row>
    <row r="214" spans="1:4">
      <c r="A214" s="171" t="s">
        <v>901</v>
      </c>
      <c r="B214" s="172" t="s">
        <v>902</v>
      </c>
      <c r="C214" s="173">
        <v>575588310.26999998</v>
      </c>
      <c r="D214" s="173">
        <v>902988963.69000006</v>
      </c>
    </row>
    <row r="215" spans="1:4">
      <c r="A215" s="171" t="s">
        <v>903</v>
      </c>
      <c r="B215" s="172" t="s">
        <v>904</v>
      </c>
      <c r="C215" s="173">
        <v>479345310.26999998</v>
      </c>
      <c r="D215" s="173">
        <v>806288397.07000005</v>
      </c>
    </row>
    <row r="216" spans="1:4">
      <c r="A216" s="171" t="s">
        <v>905</v>
      </c>
      <c r="B216" s="172" t="s">
        <v>906</v>
      </c>
      <c r="C216" s="175">
        <v>545310.27</v>
      </c>
      <c r="D216" s="175">
        <v>416022.07</v>
      </c>
    </row>
    <row r="217" spans="1:4">
      <c r="A217" s="171" t="s">
        <v>907</v>
      </c>
      <c r="B217" s="172" t="s">
        <v>908</v>
      </c>
      <c r="C217" s="175">
        <v>478800000</v>
      </c>
      <c r="D217" s="175">
        <v>805872375</v>
      </c>
    </row>
    <row r="218" spans="1:4">
      <c r="A218" s="171" t="s">
        <v>909</v>
      </c>
      <c r="B218" s="172" t="s">
        <v>910</v>
      </c>
      <c r="C218" s="173">
        <v>96243000</v>
      </c>
      <c r="D218" s="173">
        <v>96243000</v>
      </c>
    </row>
    <row r="219" spans="1:4">
      <c r="A219" s="171" t="s">
        <v>911</v>
      </c>
      <c r="B219" s="172" t="s">
        <v>912</v>
      </c>
      <c r="C219" s="175">
        <v>0</v>
      </c>
      <c r="D219" s="175">
        <v>0</v>
      </c>
    </row>
    <row r="220" spans="1:4">
      <c r="A220" s="171" t="s">
        <v>913</v>
      </c>
      <c r="B220" s="172" t="s">
        <v>914</v>
      </c>
      <c r="C220" s="175">
        <v>0</v>
      </c>
      <c r="D220" s="175">
        <v>0</v>
      </c>
    </row>
    <row r="221" spans="1:4">
      <c r="A221" s="171" t="s">
        <v>915</v>
      </c>
      <c r="B221" s="172" t="s">
        <v>916</v>
      </c>
      <c r="C221" s="175">
        <v>96243000</v>
      </c>
      <c r="D221" s="175">
        <v>96243000</v>
      </c>
    </row>
    <row r="222" spans="1:4">
      <c r="A222" s="171" t="s">
        <v>917</v>
      </c>
      <c r="B222" s="172" t="s">
        <v>918</v>
      </c>
      <c r="C222" s="175">
        <v>0</v>
      </c>
      <c r="D222" s="175">
        <v>0</v>
      </c>
    </row>
    <row r="223" spans="1:4">
      <c r="A223" s="171" t="s">
        <v>919</v>
      </c>
      <c r="B223" s="172" t="s">
        <v>920</v>
      </c>
      <c r="C223" s="175">
        <v>0</v>
      </c>
      <c r="D223" s="175">
        <v>0</v>
      </c>
    </row>
    <row r="224" spans="1:4">
      <c r="A224" s="171" t="s">
        <v>921</v>
      </c>
      <c r="B224" s="172" t="s">
        <v>922</v>
      </c>
      <c r="C224" s="175">
        <v>0</v>
      </c>
      <c r="D224" s="175">
        <v>0</v>
      </c>
    </row>
    <row r="225" spans="1:4">
      <c r="A225" s="171" t="s">
        <v>821</v>
      </c>
      <c r="B225" s="172" t="s">
        <v>923</v>
      </c>
      <c r="C225" s="173">
        <v>0</v>
      </c>
      <c r="D225" s="173">
        <v>457566.62</v>
      </c>
    </row>
    <row r="226" spans="1:4">
      <c r="A226" s="171" t="s">
        <v>823</v>
      </c>
      <c r="B226" s="172" t="s">
        <v>924</v>
      </c>
      <c r="C226" s="175">
        <v>0</v>
      </c>
      <c r="D226" s="175">
        <v>209985.26</v>
      </c>
    </row>
    <row r="227" spans="1:4">
      <c r="A227" s="171" t="s">
        <v>825</v>
      </c>
      <c r="B227" s="172" t="s">
        <v>925</v>
      </c>
      <c r="C227" s="175">
        <v>0</v>
      </c>
      <c r="D227" s="175">
        <v>0</v>
      </c>
    </row>
    <row r="228" spans="1:4">
      <c r="A228" s="171" t="s">
        <v>827</v>
      </c>
      <c r="B228" s="172" t="s">
        <v>926</v>
      </c>
      <c r="C228" s="175">
        <v>0</v>
      </c>
      <c r="D228" s="175">
        <v>247581.36</v>
      </c>
    </row>
    <row r="229" spans="1:4">
      <c r="A229" s="171" t="s">
        <v>927</v>
      </c>
      <c r="B229" s="172" t="s">
        <v>928</v>
      </c>
      <c r="C229" s="175">
        <v>0</v>
      </c>
      <c r="D229" s="175">
        <v>0</v>
      </c>
    </row>
    <row r="230" spans="1:4">
      <c r="A230" s="168" t="s">
        <v>929</v>
      </c>
      <c r="B230" s="169" t="s">
        <v>930</v>
      </c>
      <c r="C230" s="174">
        <v>9331902779.9200001</v>
      </c>
      <c r="D230" s="174">
        <v>8917836080.6900005</v>
      </c>
    </row>
    <row r="231" spans="1:4">
      <c r="A231" s="171" t="s">
        <v>931</v>
      </c>
      <c r="B231" s="172" t="s">
        <v>932</v>
      </c>
      <c r="C231" s="171">
        <v>0</v>
      </c>
      <c r="D231" s="171">
        <v>0</v>
      </c>
    </row>
    <row r="232" spans="1:4">
      <c r="A232" s="168" t="s">
        <v>933</v>
      </c>
      <c r="B232" s="169" t="s">
        <v>518</v>
      </c>
      <c r="C232" s="170">
        <v>0</v>
      </c>
      <c r="D232" s="170">
        <v>0</v>
      </c>
    </row>
    <row r="233" spans="1:4">
      <c r="A233" s="171" t="s">
        <v>934</v>
      </c>
      <c r="B233" s="172" t="s">
        <v>935</v>
      </c>
      <c r="C233" s="171">
        <v>0</v>
      </c>
      <c r="D233" s="171">
        <v>0</v>
      </c>
    </row>
    <row r="234" spans="1:4">
      <c r="A234" s="171" t="s">
        <v>936</v>
      </c>
      <c r="B234" s="172" t="s">
        <v>937</v>
      </c>
      <c r="C234" s="171">
        <v>0</v>
      </c>
      <c r="D234" s="171">
        <v>0</v>
      </c>
    </row>
    <row r="235" spans="1:4">
      <c r="A235" s="171" t="s">
        <v>938</v>
      </c>
      <c r="B235" s="172" t="s">
        <v>939</v>
      </c>
      <c r="C235" s="173">
        <v>0</v>
      </c>
      <c r="D235" s="173">
        <v>0</v>
      </c>
    </row>
    <row r="236" spans="1:4">
      <c r="A236" s="171" t="s">
        <v>940</v>
      </c>
      <c r="B236" s="172" t="s">
        <v>941</v>
      </c>
      <c r="C236" s="171">
        <v>0</v>
      </c>
      <c r="D236" s="171">
        <v>0</v>
      </c>
    </row>
    <row r="237" spans="1:4">
      <c r="A237" s="171" t="s">
        <v>942</v>
      </c>
      <c r="B237" s="172" t="s">
        <v>943</v>
      </c>
      <c r="C237" s="171">
        <v>0</v>
      </c>
      <c r="D237" s="171">
        <v>0</v>
      </c>
    </row>
    <row r="238" spans="1:4">
      <c r="A238" s="171" t="s">
        <v>944</v>
      </c>
      <c r="B238" s="172" t="s">
        <v>945</v>
      </c>
      <c r="C238" s="173">
        <v>0</v>
      </c>
      <c r="D238" s="173">
        <v>0</v>
      </c>
    </row>
    <row r="239" spans="1:4">
      <c r="A239" s="171" t="s">
        <v>946</v>
      </c>
      <c r="B239" s="172" t="s">
        <v>947</v>
      </c>
      <c r="C239" s="171">
        <v>0</v>
      </c>
      <c r="D239" s="171">
        <v>0</v>
      </c>
    </row>
    <row r="240" spans="1:4">
      <c r="A240" s="171" t="s">
        <v>948</v>
      </c>
      <c r="B240" s="172" t="s">
        <v>949</v>
      </c>
      <c r="C240" s="171">
        <v>0</v>
      </c>
      <c r="D240" s="171">
        <v>0</v>
      </c>
    </row>
    <row r="241" spans="1:4">
      <c r="A241" s="171" t="s">
        <v>950</v>
      </c>
      <c r="B241" s="172" t="s">
        <v>951</v>
      </c>
      <c r="C241" s="173">
        <v>1284019960</v>
      </c>
      <c r="D241" s="173">
        <v>1284019960</v>
      </c>
    </row>
    <row r="242" spans="1:4">
      <c r="A242" s="171" t="s">
        <v>952</v>
      </c>
      <c r="B242" s="172" t="s">
        <v>953</v>
      </c>
      <c r="C242" s="173">
        <v>1284019960</v>
      </c>
      <c r="D242" s="173">
        <v>1284019960</v>
      </c>
    </row>
    <row r="243" spans="1:4">
      <c r="A243" s="171" t="s">
        <v>954</v>
      </c>
      <c r="B243" s="172" t="s">
        <v>955</v>
      </c>
      <c r="C243" s="171">
        <v>0</v>
      </c>
      <c r="D243" s="171">
        <v>0</v>
      </c>
    </row>
    <row r="244" spans="1:4">
      <c r="A244" s="171" t="s">
        <v>956</v>
      </c>
      <c r="B244" s="172" t="s">
        <v>957</v>
      </c>
      <c r="C244" s="171">
        <v>0</v>
      </c>
      <c r="D244" s="171">
        <v>0</v>
      </c>
    </row>
    <row r="245" spans="1:4">
      <c r="A245" s="171" t="s">
        <v>958</v>
      </c>
      <c r="B245" s="172" t="s">
        <v>959</v>
      </c>
      <c r="C245" s="171">
        <v>1284019960</v>
      </c>
      <c r="D245" s="171">
        <v>1284019960</v>
      </c>
    </row>
    <row r="246" spans="1:4">
      <c r="A246" s="171" t="s">
        <v>960</v>
      </c>
      <c r="B246" s="172" t="s">
        <v>961</v>
      </c>
      <c r="C246" s="171">
        <v>0</v>
      </c>
      <c r="D246" s="171">
        <v>0</v>
      </c>
    </row>
    <row r="247" spans="1:4">
      <c r="A247" s="171" t="s">
        <v>962</v>
      </c>
      <c r="B247" s="172" t="s">
        <v>963</v>
      </c>
      <c r="C247" s="171">
        <v>0</v>
      </c>
      <c r="D247" s="171">
        <v>0</v>
      </c>
    </row>
    <row r="248" spans="1:4">
      <c r="A248" s="168" t="s">
        <v>964</v>
      </c>
      <c r="B248" s="169" t="s">
        <v>965</v>
      </c>
      <c r="C248" s="174">
        <v>1284019960</v>
      </c>
      <c r="D248" s="174">
        <v>1284019960</v>
      </c>
    </row>
    <row r="249" spans="1:4">
      <c r="A249" s="168" t="s">
        <v>966</v>
      </c>
      <c r="B249" s="169" t="s">
        <v>518</v>
      </c>
      <c r="C249" s="170">
        <v>0</v>
      </c>
      <c r="D249" s="170">
        <v>0</v>
      </c>
    </row>
    <row r="250" spans="1:4">
      <c r="A250" s="171" t="s">
        <v>967</v>
      </c>
      <c r="B250" s="172" t="s">
        <v>968</v>
      </c>
      <c r="C250" s="173">
        <v>0</v>
      </c>
      <c r="D250" s="173">
        <v>0</v>
      </c>
    </row>
    <row r="251" spans="1:4">
      <c r="A251" s="171" t="s">
        <v>969</v>
      </c>
      <c r="B251" s="172" t="s">
        <v>970</v>
      </c>
      <c r="C251" s="171">
        <v>0</v>
      </c>
      <c r="D251" s="171">
        <v>0</v>
      </c>
    </row>
    <row r="252" spans="1:4">
      <c r="A252" s="171" t="s">
        <v>971</v>
      </c>
      <c r="B252" s="172" t="s">
        <v>972</v>
      </c>
      <c r="C252" s="171">
        <v>0</v>
      </c>
      <c r="D252" s="171">
        <v>0</v>
      </c>
    </row>
    <row r="253" spans="1:4">
      <c r="A253" s="171" t="s">
        <v>973</v>
      </c>
      <c r="B253" s="172" t="s">
        <v>974</v>
      </c>
      <c r="C253" s="173">
        <v>0</v>
      </c>
      <c r="D253" s="173">
        <v>0</v>
      </c>
    </row>
    <row r="254" spans="1:4">
      <c r="A254" s="171" t="s">
        <v>975</v>
      </c>
      <c r="B254" s="172" t="s">
        <v>976</v>
      </c>
      <c r="C254" s="173">
        <v>0</v>
      </c>
      <c r="D254" s="173">
        <v>0</v>
      </c>
    </row>
    <row r="255" spans="1:4">
      <c r="A255" s="171" t="s">
        <v>977</v>
      </c>
      <c r="B255" s="172" t="s">
        <v>978</v>
      </c>
      <c r="C255" s="171">
        <v>0</v>
      </c>
      <c r="D255" s="171">
        <v>0</v>
      </c>
    </row>
    <row r="256" spans="1:4">
      <c r="A256" s="171" t="s">
        <v>979</v>
      </c>
      <c r="B256" s="172" t="s">
        <v>980</v>
      </c>
      <c r="C256" s="171">
        <v>0</v>
      </c>
      <c r="D256" s="171">
        <v>0</v>
      </c>
    </row>
    <row r="257" spans="1:4" ht="31.2">
      <c r="A257" s="171" t="s">
        <v>981</v>
      </c>
      <c r="B257" s="172" t="s">
        <v>982</v>
      </c>
      <c r="C257" s="171">
        <v>0</v>
      </c>
      <c r="D257" s="171">
        <v>0</v>
      </c>
    </row>
    <row r="258" spans="1:4" ht="31.2">
      <c r="A258" s="171" t="s">
        <v>983</v>
      </c>
      <c r="B258" s="172" t="s">
        <v>984</v>
      </c>
      <c r="C258" s="171">
        <v>0</v>
      </c>
      <c r="D258" s="171">
        <v>0</v>
      </c>
    </row>
    <row r="259" spans="1:4">
      <c r="A259" s="171" t="s">
        <v>985</v>
      </c>
      <c r="B259" s="172" t="s">
        <v>986</v>
      </c>
      <c r="C259" s="171">
        <v>0</v>
      </c>
      <c r="D259" s="171">
        <v>0</v>
      </c>
    </row>
    <row r="260" spans="1:4">
      <c r="A260" s="168" t="s">
        <v>987</v>
      </c>
      <c r="B260" s="169" t="s">
        <v>988</v>
      </c>
      <c r="C260" s="174">
        <v>0</v>
      </c>
      <c r="D260" s="174">
        <v>0</v>
      </c>
    </row>
    <row r="261" spans="1:4">
      <c r="A261" s="168" t="s">
        <v>989</v>
      </c>
      <c r="B261" s="169" t="s">
        <v>518</v>
      </c>
      <c r="C261" s="170">
        <v>0</v>
      </c>
      <c r="D261" s="170">
        <v>0</v>
      </c>
    </row>
    <row r="262" spans="1:4">
      <c r="A262" s="171" t="s">
        <v>934</v>
      </c>
      <c r="B262" s="172" t="s">
        <v>990</v>
      </c>
      <c r="C262" s="171">
        <v>0</v>
      </c>
      <c r="D262" s="171">
        <v>0</v>
      </c>
    </row>
    <row r="263" spans="1:4">
      <c r="A263" s="171" t="s">
        <v>991</v>
      </c>
      <c r="B263" s="172" t="s">
        <v>992</v>
      </c>
      <c r="C263" s="171">
        <v>0</v>
      </c>
      <c r="D263" s="171">
        <v>0</v>
      </c>
    </row>
    <row r="264" spans="1:4">
      <c r="A264" s="171" t="s">
        <v>993</v>
      </c>
      <c r="B264" s="172" t="s">
        <v>994</v>
      </c>
      <c r="C264" s="173">
        <v>0</v>
      </c>
      <c r="D264" s="173">
        <v>0</v>
      </c>
    </row>
    <row r="265" spans="1:4">
      <c r="A265" s="171" t="s">
        <v>940</v>
      </c>
      <c r="B265" s="172" t="s">
        <v>995</v>
      </c>
      <c r="C265" s="171">
        <v>0</v>
      </c>
      <c r="D265" s="171">
        <v>0</v>
      </c>
    </row>
    <row r="266" spans="1:4">
      <c r="A266" s="171" t="s">
        <v>942</v>
      </c>
      <c r="B266" s="172" t="s">
        <v>996</v>
      </c>
      <c r="C266" s="171">
        <v>0</v>
      </c>
      <c r="D266" s="171">
        <v>0</v>
      </c>
    </row>
    <row r="267" spans="1:4">
      <c r="A267" s="171" t="s">
        <v>944</v>
      </c>
      <c r="B267" s="172" t="s">
        <v>997</v>
      </c>
      <c r="C267" s="173">
        <v>0</v>
      </c>
      <c r="D267" s="173">
        <v>0</v>
      </c>
    </row>
    <row r="268" spans="1:4">
      <c r="A268" s="171" t="s">
        <v>946</v>
      </c>
      <c r="B268" s="172" t="s">
        <v>998</v>
      </c>
      <c r="C268" s="171">
        <v>0</v>
      </c>
      <c r="D268" s="171">
        <v>0</v>
      </c>
    </row>
    <row r="269" spans="1:4">
      <c r="A269" s="171" t="s">
        <v>948</v>
      </c>
      <c r="B269" s="172" t="s">
        <v>999</v>
      </c>
      <c r="C269" s="171">
        <v>0</v>
      </c>
      <c r="D269" s="171">
        <v>0</v>
      </c>
    </row>
    <row r="270" spans="1:4">
      <c r="A270" s="171" t="s">
        <v>1000</v>
      </c>
      <c r="B270" s="172" t="s">
        <v>1001</v>
      </c>
      <c r="C270" s="173">
        <v>1284019960</v>
      </c>
      <c r="D270" s="173">
        <v>1284019960</v>
      </c>
    </row>
    <row r="271" spans="1:4">
      <c r="A271" s="171" t="s">
        <v>952</v>
      </c>
      <c r="B271" s="172" t="s">
        <v>1002</v>
      </c>
      <c r="C271" s="173">
        <v>1284019960</v>
      </c>
      <c r="D271" s="173">
        <v>1284019960</v>
      </c>
    </row>
    <row r="272" spans="1:4">
      <c r="A272" s="171" t="s">
        <v>954</v>
      </c>
      <c r="B272" s="172" t="s">
        <v>1003</v>
      </c>
      <c r="C272" s="171">
        <v>0</v>
      </c>
      <c r="D272" s="171">
        <v>0</v>
      </c>
    </row>
    <row r="273" spans="1:4">
      <c r="A273" s="171" t="s">
        <v>956</v>
      </c>
      <c r="B273" s="172" t="s">
        <v>1004</v>
      </c>
      <c r="C273" s="171">
        <v>0</v>
      </c>
      <c r="D273" s="171">
        <v>0</v>
      </c>
    </row>
    <row r="274" spans="1:4">
      <c r="A274" s="171" t="s">
        <v>958</v>
      </c>
      <c r="B274" s="172" t="s">
        <v>1005</v>
      </c>
      <c r="C274" s="171">
        <v>1284019960</v>
      </c>
      <c r="D274" s="171">
        <v>1284019960</v>
      </c>
    </row>
    <row r="275" spans="1:4">
      <c r="A275" s="171" t="s">
        <v>960</v>
      </c>
      <c r="B275" s="172" t="s">
        <v>1006</v>
      </c>
      <c r="C275" s="171">
        <v>0</v>
      </c>
      <c r="D275" s="171">
        <v>0</v>
      </c>
    </row>
    <row r="276" spans="1:4">
      <c r="A276" s="171" t="s">
        <v>962</v>
      </c>
      <c r="B276" s="172" t="s">
        <v>1007</v>
      </c>
      <c r="C276" s="171">
        <v>0</v>
      </c>
      <c r="D276" s="171">
        <v>0</v>
      </c>
    </row>
    <row r="277" spans="1:4">
      <c r="A277" s="168" t="s">
        <v>1008</v>
      </c>
      <c r="B277" s="169" t="s">
        <v>1009</v>
      </c>
      <c r="C277" s="174">
        <v>1284019960</v>
      </c>
      <c r="D277" s="174">
        <v>1284019960</v>
      </c>
    </row>
    <row r="278" spans="1:4">
      <c r="A278" s="168" t="s">
        <v>1010</v>
      </c>
      <c r="B278" s="169" t="s">
        <v>518</v>
      </c>
      <c r="C278" s="170">
        <v>0</v>
      </c>
      <c r="D278" s="170">
        <v>0</v>
      </c>
    </row>
    <row r="279" spans="1:4">
      <c r="A279" s="171" t="s">
        <v>1011</v>
      </c>
      <c r="B279" s="172" t="s">
        <v>1012</v>
      </c>
      <c r="C279" s="173">
        <v>0</v>
      </c>
      <c r="D279" s="173">
        <v>0</v>
      </c>
    </row>
    <row r="280" spans="1:4">
      <c r="A280" s="171" t="s">
        <v>1013</v>
      </c>
      <c r="B280" s="172" t="s">
        <v>1014</v>
      </c>
      <c r="C280" s="171">
        <v>0</v>
      </c>
      <c r="D280" s="171">
        <v>0</v>
      </c>
    </row>
    <row r="281" spans="1:4">
      <c r="A281" s="171" t="s">
        <v>1015</v>
      </c>
      <c r="B281" s="172" t="s">
        <v>1016</v>
      </c>
      <c r="C281" s="173">
        <v>0</v>
      </c>
      <c r="D281" s="173">
        <v>0</v>
      </c>
    </row>
    <row r="282" spans="1:4">
      <c r="A282" s="171" t="s">
        <v>1017</v>
      </c>
      <c r="B282" s="172" t="s">
        <v>1018</v>
      </c>
      <c r="C282" s="171">
        <v>0</v>
      </c>
      <c r="D282" s="171">
        <v>0</v>
      </c>
    </row>
    <row r="283" spans="1:4">
      <c r="A283" s="171" t="s">
        <v>1019</v>
      </c>
      <c r="B283" s="172" t="s">
        <v>1020</v>
      </c>
      <c r="C283" s="171">
        <v>0</v>
      </c>
      <c r="D283" s="171">
        <v>0</v>
      </c>
    </row>
    <row r="284" spans="1:4">
      <c r="A284" s="171" t="s">
        <v>1021</v>
      </c>
      <c r="B284" s="172" t="s">
        <v>1022</v>
      </c>
      <c r="C284" s="171">
        <v>0</v>
      </c>
      <c r="D284" s="171">
        <v>0</v>
      </c>
    </row>
    <row r="285" spans="1:4">
      <c r="A285" s="171" t="s">
        <v>1023</v>
      </c>
      <c r="B285" s="172" t="s">
        <v>1024</v>
      </c>
      <c r="C285" s="173">
        <v>0</v>
      </c>
      <c r="D285" s="173">
        <v>0</v>
      </c>
    </row>
    <row r="286" spans="1:4">
      <c r="A286" s="171" t="s">
        <v>1025</v>
      </c>
      <c r="B286" s="172" t="s">
        <v>1026</v>
      </c>
      <c r="C286" s="171">
        <v>0</v>
      </c>
      <c r="D286" s="171">
        <v>0</v>
      </c>
    </row>
    <row r="287" spans="1:4">
      <c r="A287" s="171" t="s">
        <v>1027</v>
      </c>
      <c r="B287" s="172" t="s">
        <v>1028</v>
      </c>
      <c r="C287" s="171">
        <v>0</v>
      </c>
      <c r="D287" s="171">
        <v>0</v>
      </c>
    </row>
    <row r="288" spans="1:4">
      <c r="A288" s="171" t="s">
        <v>1029</v>
      </c>
      <c r="B288" s="172" t="s">
        <v>1030</v>
      </c>
      <c r="C288" s="171">
        <v>0</v>
      </c>
      <c r="D288" s="171">
        <v>0</v>
      </c>
    </row>
    <row r="289" spans="1:4">
      <c r="A289" s="171" t="s">
        <v>1031</v>
      </c>
      <c r="B289" s="172" t="s">
        <v>1032</v>
      </c>
      <c r="C289" s="173">
        <v>0</v>
      </c>
      <c r="D289" s="173">
        <v>0</v>
      </c>
    </row>
    <row r="290" spans="1:4">
      <c r="A290" s="171" t="s">
        <v>1033</v>
      </c>
      <c r="B290" s="172" t="s">
        <v>1034</v>
      </c>
      <c r="C290" s="171">
        <v>0</v>
      </c>
      <c r="D290" s="171">
        <v>0</v>
      </c>
    </row>
    <row r="291" spans="1:4">
      <c r="A291" s="171" t="s">
        <v>1035</v>
      </c>
      <c r="B291" s="172" t="s">
        <v>1036</v>
      </c>
      <c r="C291" s="171">
        <v>0</v>
      </c>
      <c r="D291" s="171">
        <v>0</v>
      </c>
    </row>
    <row r="292" spans="1:4">
      <c r="A292" s="171" t="s">
        <v>1037</v>
      </c>
      <c r="B292" s="172" t="s">
        <v>1038</v>
      </c>
      <c r="C292" s="171">
        <v>0</v>
      </c>
      <c r="D292" s="171">
        <v>0</v>
      </c>
    </row>
    <row r="293" spans="1:4">
      <c r="A293" s="171" t="s">
        <v>1039</v>
      </c>
      <c r="B293" s="172" t="s">
        <v>1040</v>
      </c>
      <c r="C293" s="171">
        <v>0</v>
      </c>
      <c r="D293" s="171">
        <v>0</v>
      </c>
    </row>
    <row r="294" spans="1:4">
      <c r="A294" s="171" t="s">
        <v>1041</v>
      </c>
      <c r="B294" s="172" t="s">
        <v>1042</v>
      </c>
      <c r="C294" s="171">
        <v>0</v>
      </c>
      <c r="D294" s="171">
        <v>0</v>
      </c>
    </row>
    <row r="295" spans="1:4">
      <c r="A295" s="171" t="s">
        <v>1043</v>
      </c>
      <c r="B295" s="172" t="s">
        <v>1044</v>
      </c>
      <c r="C295" s="173">
        <v>0</v>
      </c>
      <c r="D295" s="173">
        <v>0</v>
      </c>
    </row>
    <row r="296" spans="1:4">
      <c r="A296" s="171" t="s">
        <v>1045</v>
      </c>
      <c r="B296" s="172" t="s">
        <v>1046</v>
      </c>
      <c r="C296" s="171">
        <v>0</v>
      </c>
      <c r="D296" s="171">
        <v>0</v>
      </c>
    </row>
    <row r="297" spans="1:4">
      <c r="A297" s="171" t="s">
        <v>1047</v>
      </c>
      <c r="B297" s="172" t="s">
        <v>1048</v>
      </c>
      <c r="C297" s="171">
        <v>0</v>
      </c>
      <c r="D297" s="171">
        <v>0</v>
      </c>
    </row>
    <row r="298" spans="1:4" ht="31.2">
      <c r="A298" s="171" t="s">
        <v>1049</v>
      </c>
      <c r="B298" s="172" t="s">
        <v>1050</v>
      </c>
      <c r="C298" s="173">
        <v>0</v>
      </c>
      <c r="D298" s="173">
        <v>0</v>
      </c>
    </row>
    <row r="299" spans="1:4" ht="31.2">
      <c r="A299" s="171" t="s">
        <v>1051</v>
      </c>
      <c r="B299" s="172" t="s">
        <v>1052</v>
      </c>
      <c r="C299" s="171">
        <v>0</v>
      </c>
      <c r="D299" s="171">
        <v>0</v>
      </c>
    </row>
    <row r="300" spans="1:4" ht="31.2">
      <c r="A300" s="171" t="s">
        <v>1053</v>
      </c>
      <c r="B300" s="172" t="s">
        <v>1054</v>
      </c>
      <c r="C300" s="171">
        <v>0</v>
      </c>
      <c r="D300" s="171">
        <v>0</v>
      </c>
    </row>
    <row r="301" spans="1:4">
      <c r="A301" s="171" t="s">
        <v>1055</v>
      </c>
      <c r="B301" s="172" t="s">
        <v>1056</v>
      </c>
      <c r="C301" s="171">
        <v>0</v>
      </c>
      <c r="D301" s="171">
        <v>0</v>
      </c>
    </row>
    <row r="302" spans="1:4">
      <c r="A302" s="171" t="s">
        <v>1057</v>
      </c>
      <c r="B302" s="172" t="s">
        <v>1058</v>
      </c>
      <c r="C302" s="171">
        <v>0</v>
      </c>
      <c r="D302" s="171">
        <v>0</v>
      </c>
    </row>
    <row r="303" spans="1:4">
      <c r="A303" s="171" t="s">
        <v>1059</v>
      </c>
      <c r="B303" s="172" t="s">
        <v>1060</v>
      </c>
      <c r="C303" s="173">
        <v>0</v>
      </c>
      <c r="D303" s="173">
        <v>0</v>
      </c>
    </row>
    <row r="304" spans="1:4">
      <c r="A304" s="171" t="s">
        <v>1061</v>
      </c>
      <c r="B304" s="172" t="s">
        <v>1062</v>
      </c>
      <c r="C304" s="171">
        <v>0</v>
      </c>
      <c r="D304" s="171">
        <v>0</v>
      </c>
    </row>
    <row r="305" spans="1:4">
      <c r="A305" s="171" t="s">
        <v>1063</v>
      </c>
      <c r="B305" s="172" t="s">
        <v>1064</v>
      </c>
      <c r="C305" s="171">
        <v>0</v>
      </c>
      <c r="D305" s="171">
        <v>0</v>
      </c>
    </row>
    <row r="306" spans="1:4">
      <c r="A306" s="171" t="s">
        <v>1065</v>
      </c>
      <c r="B306" s="172" t="s">
        <v>1066</v>
      </c>
      <c r="C306" s="173">
        <v>0</v>
      </c>
      <c r="D306" s="173">
        <v>0</v>
      </c>
    </row>
    <row r="307" spans="1:4">
      <c r="A307" s="171" t="s">
        <v>1067</v>
      </c>
      <c r="B307" s="172" t="s">
        <v>1068</v>
      </c>
      <c r="C307" s="171">
        <v>0</v>
      </c>
      <c r="D307" s="171">
        <v>0</v>
      </c>
    </row>
    <row r="308" spans="1:4">
      <c r="A308" s="171" t="s">
        <v>1069</v>
      </c>
      <c r="B308" s="172" t="s">
        <v>1070</v>
      </c>
      <c r="C308" s="171">
        <v>0</v>
      </c>
      <c r="D308" s="171">
        <v>0</v>
      </c>
    </row>
    <row r="309" spans="1:4">
      <c r="A309" s="171" t="s">
        <v>1071</v>
      </c>
      <c r="B309" s="172" t="s">
        <v>1072</v>
      </c>
      <c r="C309" s="173">
        <v>0</v>
      </c>
      <c r="D309" s="173">
        <v>0</v>
      </c>
    </row>
    <row r="310" spans="1:4">
      <c r="A310" s="171" t="s">
        <v>1073</v>
      </c>
      <c r="B310" s="172" t="s">
        <v>1074</v>
      </c>
      <c r="C310" s="171">
        <v>0</v>
      </c>
      <c r="D310" s="171">
        <v>0</v>
      </c>
    </row>
    <row r="311" spans="1:4">
      <c r="A311" s="171" t="s">
        <v>1075</v>
      </c>
      <c r="B311" s="172" t="s">
        <v>1076</v>
      </c>
      <c r="C311" s="171">
        <v>0</v>
      </c>
      <c r="D311" s="171">
        <v>0</v>
      </c>
    </row>
    <row r="312" spans="1:4">
      <c r="A312" s="171" t="s">
        <v>1077</v>
      </c>
      <c r="B312" s="172" t="s">
        <v>1078</v>
      </c>
      <c r="C312" s="171">
        <v>0</v>
      </c>
      <c r="D312" s="171">
        <v>0</v>
      </c>
    </row>
    <row r="313" spans="1:4">
      <c r="A313" s="171" t="s">
        <v>1079</v>
      </c>
      <c r="B313" s="172" t="s">
        <v>1080</v>
      </c>
      <c r="C313" s="171">
        <v>0</v>
      </c>
      <c r="D313" s="171">
        <v>0</v>
      </c>
    </row>
    <row r="314" spans="1:4">
      <c r="A314" s="171" t="s">
        <v>1081</v>
      </c>
      <c r="B314" s="172" t="s">
        <v>1082</v>
      </c>
      <c r="C314" s="173">
        <v>0</v>
      </c>
      <c r="D314" s="173">
        <v>0</v>
      </c>
    </row>
    <row r="315" spans="1:4">
      <c r="A315" s="171" t="s">
        <v>1083</v>
      </c>
      <c r="B315" s="172" t="s">
        <v>1084</v>
      </c>
      <c r="C315" s="171">
        <v>0</v>
      </c>
      <c r="D315" s="171">
        <v>0</v>
      </c>
    </row>
    <row r="316" spans="1:4">
      <c r="A316" s="171" t="s">
        <v>1085</v>
      </c>
      <c r="B316" s="172" t="s">
        <v>1086</v>
      </c>
      <c r="C316" s="171">
        <v>0</v>
      </c>
      <c r="D316" s="171">
        <v>0</v>
      </c>
    </row>
    <row r="317" spans="1:4">
      <c r="A317" s="171" t="s">
        <v>1087</v>
      </c>
      <c r="B317" s="172" t="s">
        <v>1088</v>
      </c>
      <c r="C317" s="173">
        <v>0</v>
      </c>
      <c r="D317" s="173">
        <v>0</v>
      </c>
    </row>
    <row r="318" spans="1:4">
      <c r="A318" s="171" t="s">
        <v>1089</v>
      </c>
      <c r="B318" s="172" t="s">
        <v>1090</v>
      </c>
      <c r="C318" s="171">
        <v>0</v>
      </c>
      <c r="D318" s="171">
        <v>0</v>
      </c>
    </row>
    <row r="319" spans="1:4">
      <c r="A319" s="171" t="s">
        <v>1091</v>
      </c>
      <c r="B319" s="172" t="s">
        <v>1092</v>
      </c>
      <c r="C319" s="171">
        <v>0</v>
      </c>
      <c r="D319" s="171">
        <v>0</v>
      </c>
    </row>
    <row r="320" spans="1:4">
      <c r="A320" s="171" t="s">
        <v>1093</v>
      </c>
      <c r="B320" s="172" t="s">
        <v>1094</v>
      </c>
      <c r="C320" s="173">
        <v>0</v>
      </c>
      <c r="D320" s="173">
        <v>0</v>
      </c>
    </row>
    <row r="321" spans="1:4">
      <c r="A321" s="171" t="s">
        <v>1095</v>
      </c>
      <c r="B321" s="172" t="s">
        <v>1096</v>
      </c>
      <c r="C321" s="171">
        <v>0</v>
      </c>
      <c r="D321" s="171">
        <v>0</v>
      </c>
    </row>
    <row r="322" spans="1:4">
      <c r="A322" s="171" t="s">
        <v>1097</v>
      </c>
      <c r="B322" s="172" t="s">
        <v>1098</v>
      </c>
      <c r="C322" s="171">
        <v>0</v>
      </c>
      <c r="D322" s="171">
        <v>0</v>
      </c>
    </row>
    <row r="323" spans="1:4">
      <c r="A323" s="171" t="s">
        <v>1099</v>
      </c>
      <c r="B323" s="172" t="s">
        <v>1100</v>
      </c>
      <c r="C323" s="171">
        <v>0</v>
      </c>
      <c r="D323" s="171">
        <v>0</v>
      </c>
    </row>
    <row r="324" spans="1:4">
      <c r="A324" s="171" t="s">
        <v>1101</v>
      </c>
      <c r="B324" s="172" t="s">
        <v>1102</v>
      </c>
      <c r="C324" s="173">
        <v>0</v>
      </c>
      <c r="D324" s="173">
        <v>0</v>
      </c>
    </row>
    <row r="325" spans="1:4">
      <c r="A325" s="171" t="s">
        <v>1103</v>
      </c>
      <c r="B325" s="172" t="s">
        <v>1104</v>
      </c>
      <c r="C325" s="171">
        <v>0</v>
      </c>
      <c r="D325" s="171">
        <v>0</v>
      </c>
    </row>
    <row r="326" spans="1:4">
      <c r="A326" s="171" t="s">
        <v>1105</v>
      </c>
      <c r="B326" s="172" t="s">
        <v>1106</v>
      </c>
      <c r="C326" s="171">
        <v>0</v>
      </c>
      <c r="D326" s="171">
        <v>0</v>
      </c>
    </row>
    <row r="327" spans="1:4">
      <c r="A327" s="168" t="s">
        <v>1107</v>
      </c>
      <c r="B327" s="169" t="s">
        <v>1108</v>
      </c>
      <c r="C327" s="174">
        <v>0</v>
      </c>
      <c r="D327" s="174">
        <v>0</v>
      </c>
    </row>
    <row r="328" spans="1:4">
      <c r="A328" s="168" t="s">
        <v>1109</v>
      </c>
      <c r="B328" s="169" t="s">
        <v>1110</v>
      </c>
      <c r="C328" s="174">
        <v>10615922739.92</v>
      </c>
      <c r="D328" s="174">
        <v>10201856040.690001</v>
      </c>
    </row>
    <row r="329" spans="1:4">
      <c r="A329" s="168" t="s">
        <v>1111</v>
      </c>
      <c r="B329" s="169" t="s">
        <v>1112</v>
      </c>
      <c r="C329" s="174">
        <v>50163583797.209999</v>
      </c>
      <c r="D329" s="174">
        <v>49716247545.629997</v>
      </c>
    </row>
    <row r="330" spans="1:4">
      <c r="A330" s="168" t="s">
        <v>1113</v>
      </c>
      <c r="B330" s="169" t="s">
        <v>518</v>
      </c>
      <c r="C330" s="170">
        <v>0</v>
      </c>
      <c r="D330" s="170">
        <v>0</v>
      </c>
    </row>
    <row r="331" spans="1:4">
      <c r="A331" s="168" t="s">
        <v>1114</v>
      </c>
      <c r="B331" s="169" t="s">
        <v>518</v>
      </c>
      <c r="C331" s="170">
        <v>0</v>
      </c>
      <c r="D331" s="170">
        <v>0</v>
      </c>
    </row>
    <row r="332" spans="1:4">
      <c r="A332" s="168" t="s">
        <v>1115</v>
      </c>
      <c r="B332" s="169" t="s">
        <v>518</v>
      </c>
      <c r="C332" s="170">
        <v>0</v>
      </c>
      <c r="D332" s="170">
        <v>0</v>
      </c>
    </row>
    <row r="333" spans="1:4" ht="31.2">
      <c r="A333" s="171" t="s">
        <v>1116</v>
      </c>
      <c r="B333" s="172" t="s">
        <v>1117</v>
      </c>
      <c r="C333" s="171">
        <v>0</v>
      </c>
      <c r="D333" s="171">
        <v>0</v>
      </c>
    </row>
    <row r="334" spans="1:4" ht="31.2">
      <c r="A334" s="171" t="s">
        <v>1118</v>
      </c>
      <c r="B334" s="172" t="s">
        <v>1119</v>
      </c>
      <c r="C334" s="171">
        <v>0</v>
      </c>
      <c r="D334" s="171">
        <v>0</v>
      </c>
    </row>
    <row r="335" spans="1:4" ht="31.2">
      <c r="A335" s="171" t="s">
        <v>1120</v>
      </c>
      <c r="B335" s="172" t="s">
        <v>1121</v>
      </c>
      <c r="C335" s="171">
        <v>0</v>
      </c>
      <c r="D335" s="171">
        <v>0</v>
      </c>
    </row>
    <row r="336" spans="1:4" ht="31.2">
      <c r="A336" s="171" t="s">
        <v>1122</v>
      </c>
      <c r="B336" s="172" t="s">
        <v>1123</v>
      </c>
      <c r="C336" s="171">
        <v>0</v>
      </c>
      <c r="D336" s="171">
        <v>0</v>
      </c>
    </row>
    <row r="337" spans="1:4" ht="31.2">
      <c r="A337" s="171" t="s">
        <v>1124</v>
      </c>
      <c r="B337" s="172" t="s">
        <v>1125</v>
      </c>
      <c r="C337" s="171">
        <v>308241429.92000002</v>
      </c>
      <c r="D337" s="171">
        <v>871237620.01999998</v>
      </c>
    </row>
    <row r="338" spans="1:4">
      <c r="A338" s="171" t="s">
        <v>1126</v>
      </c>
      <c r="B338" s="172" t="s">
        <v>1127</v>
      </c>
      <c r="C338" s="171">
        <v>0</v>
      </c>
      <c r="D338" s="171">
        <v>228608481.59</v>
      </c>
    </row>
    <row r="339" spans="1:4" ht="31.2">
      <c r="A339" s="171" t="s">
        <v>1128</v>
      </c>
      <c r="B339" s="172" t="s">
        <v>1129</v>
      </c>
      <c r="C339" s="171">
        <v>0</v>
      </c>
      <c r="D339" s="171">
        <v>482522022</v>
      </c>
    </row>
    <row r="340" spans="1:4" ht="31.2">
      <c r="A340" s="171" t="s">
        <v>1130</v>
      </c>
      <c r="B340" s="172" t="s">
        <v>1131</v>
      </c>
      <c r="C340" s="171">
        <v>55522</v>
      </c>
      <c r="D340" s="171">
        <v>1927634.28</v>
      </c>
    </row>
    <row r="341" spans="1:4" ht="31.2">
      <c r="A341" s="171" t="s">
        <v>1132</v>
      </c>
      <c r="B341" s="172" t="s">
        <v>1133</v>
      </c>
      <c r="C341" s="171">
        <v>0</v>
      </c>
      <c r="D341" s="171">
        <v>0</v>
      </c>
    </row>
    <row r="342" spans="1:4" ht="31.2">
      <c r="A342" s="171" t="s">
        <v>1134</v>
      </c>
      <c r="B342" s="172" t="s">
        <v>1135</v>
      </c>
      <c r="C342" s="171">
        <v>0</v>
      </c>
      <c r="D342" s="171">
        <v>0</v>
      </c>
    </row>
    <row r="343" spans="1:4">
      <c r="A343" s="171" t="s">
        <v>1136</v>
      </c>
      <c r="B343" s="172" t="s">
        <v>1137</v>
      </c>
      <c r="C343" s="171">
        <v>0</v>
      </c>
      <c r="D343" s="171">
        <v>0</v>
      </c>
    </row>
    <row r="344" spans="1:4" ht="31.2">
      <c r="A344" s="171" t="s">
        <v>1138</v>
      </c>
      <c r="B344" s="172" t="s">
        <v>1139</v>
      </c>
      <c r="C344" s="171">
        <v>0</v>
      </c>
      <c r="D344" s="171">
        <v>7122478.7300000004</v>
      </c>
    </row>
    <row r="345" spans="1:4">
      <c r="A345" s="171" t="s">
        <v>1140</v>
      </c>
      <c r="B345" s="172" t="s">
        <v>1141</v>
      </c>
      <c r="C345" s="171">
        <v>77891428.060000002</v>
      </c>
      <c r="D345" s="171">
        <v>96417608.900000006</v>
      </c>
    </row>
    <row r="346" spans="1:4" ht="31.2">
      <c r="A346" s="171" t="s">
        <v>1142</v>
      </c>
      <c r="B346" s="172" t="s">
        <v>1143</v>
      </c>
      <c r="C346" s="171">
        <v>48859360</v>
      </c>
      <c r="D346" s="171">
        <v>1188065105.76</v>
      </c>
    </row>
    <row r="347" spans="1:4">
      <c r="A347" s="171" t="s">
        <v>1144</v>
      </c>
      <c r="B347" s="172" t="s">
        <v>1145</v>
      </c>
      <c r="C347" s="171">
        <v>0</v>
      </c>
      <c r="D347" s="171">
        <v>0</v>
      </c>
    </row>
    <row r="348" spans="1:4">
      <c r="A348" s="171" t="s">
        <v>1146</v>
      </c>
      <c r="B348" s="172" t="s">
        <v>1147</v>
      </c>
      <c r="C348" s="171">
        <v>0</v>
      </c>
      <c r="D348" s="171">
        <v>0</v>
      </c>
    </row>
    <row r="349" spans="1:4" ht="31.2">
      <c r="A349" s="171" t="s">
        <v>1148</v>
      </c>
      <c r="B349" s="172" t="s">
        <v>1149</v>
      </c>
      <c r="C349" s="171">
        <v>663859.27</v>
      </c>
      <c r="D349" s="171">
        <v>43492244.840000004</v>
      </c>
    </row>
    <row r="350" spans="1:4" ht="31.2">
      <c r="A350" s="171" t="s">
        <v>1150</v>
      </c>
      <c r="B350" s="172" t="s">
        <v>1151</v>
      </c>
      <c r="C350" s="171">
        <v>0</v>
      </c>
      <c r="D350" s="171">
        <v>0</v>
      </c>
    </row>
    <row r="351" spans="1:4" ht="31.2">
      <c r="A351" s="171" t="s">
        <v>1152</v>
      </c>
      <c r="B351" s="172" t="s">
        <v>1153</v>
      </c>
      <c r="C351" s="171">
        <v>0</v>
      </c>
      <c r="D351" s="171">
        <v>12050000</v>
      </c>
    </row>
    <row r="352" spans="1:4" ht="31.2">
      <c r="A352" s="171" t="s">
        <v>1154</v>
      </c>
      <c r="B352" s="172" t="s">
        <v>1155</v>
      </c>
      <c r="C352" s="171">
        <v>0</v>
      </c>
      <c r="D352" s="171">
        <v>0</v>
      </c>
    </row>
    <row r="353" spans="1:4" ht="31.2">
      <c r="A353" s="171" t="s">
        <v>1156</v>
      </c>
      <c r="B353" s="172" t="s">
        <v>1157</v>
      </c>
      <c r="C353" s="171">
        <v>0</v>
      </c>
      <c r="D353" s="171">
        <v>0</v>
      </c>
    </row>
    <row r="354" spans="1:4" ht="46.8">
      <c r="A354" s="168" t="s">
        <v>1158</v>
      </c>
      <c r="B354" s="169" t="s">
        <v>1159</v>
      </c>
      <c r="C354" s="170">
        <v>435711599.25</v>
      </c>
      <c r="D354" s="170">
        <v>2931443196.1199999</v>
      </c>
    </row>
    <row r="355" spans="1:4">
      <c r="A355" s="168" t="s">
        <v>1160</v>
      </c>
      <c r="B355" s="169" t="s">
        <v>518</v>
      </c>
      <c r="C355" s="170">
        <v>0</v>
      </c>
      <c r="D355" s="170">
        <v>0</v>
      </c>
    </row>
    <row r="356" spans="1:4" ht="31.2">
      <c r="A356" s="171" t="s">
        <v>1161</v>
      </c>
      <c r="B356" s="172" t="s">
        <v>1162</v>
      </c>
      <c r="C356" s="171">
        <v>0</v>
      </c>
      <c r="D356" s="171">
        <v>0</v>
      </c>
    </row>
    <row r="357" spans="1:4" ht="31.2">
      <c r="A357" s="171" t="s">
        <v>1163</v>
      </c>
      <c r="B357" s="172" t="s">
        <v>1164</v>
      </c>
      <c r="C357" s="171">
        <v>0</v>
      </c>
      <c r="D357" s="171">
        <v>0</v>
      </c>
    </row>
    <row r="358" spans="1:4">
      <c r="A358" s="168" t="s">
        <v>1165</v>
      </c>
      <c r="B358" s="169" t="s">
        <v>1166</v>
      </c>
      <c r="C358" s="170">
        <v>0</v>
      </c>
      <c r="D358" s="170">
        <v>0</v>
      </c>
    </row>
    <row r="359" spans="1:4">
      <c r="A359" s="168" t="s">
        <v>1167</v>
      </c>
      <c r="B359" s="169" t="s">
        <v>518</v>
      </c>
      <c r="C359" s="170">
        <v>0</v>
      </c>
      <c r="D359" s="170">
        <v>0</v>
      </c>
    </row>
    <row r="360" spans="1:4">
      <c r="A360" s="171" t="s">
        <v>1168</v>
      </c>
      <c r="B360" s="172" t="s">
        <v>1169</v>
      </c>
      <c r="C360" s="171">
        <v>0</v>
      </c>
      <c r="D360" s="171">
        <v>-3343465837.8299999</v>
      </c>
    </row>
    <row r="361" spans="1:4">
      <c r="A361" s="171" t="s">
        <v>1170</v>
      </c>
      <c r="B361" s="172" t="s">
        <v>1171</v>
      </c>
      <c r="C361" s="171">
        <v>3491981198.27</v>
      </c>
      <c r="D361" s="171">
        <v>3491981198.27</v>
      </c>
    </row>
    <row r="362" spans="1:4" ht="31.2">
      <c r="A362" s="171" t="s">
        <v>1172</v>
      </c>
      <c r="B362" s="172" t="s">
        <v>1173</v>
      </c>
      <c r="C362" s="171">
        <v>0</v>
      </c>
      <c r="D362" s="171">
        <v>0</v>
      </c>
    </row>
    <row r="363" spans="1:4" ht="31.2">
      <c r="A363" s="171" t="s">
        <v>1174</v>
      </c>
      <c r="B363" s="172" t="s">
        <v>1175</v>
      </c>
      <c r="C363" s="171">
        <v>11998.04</v>
      </c>
      <c r="D363" s="171">
        <v>11998.04</v>
      </c>
    </row>
    <row r="364" spans="1:4" ht="31.2">
      <c r="A364" s="171" t="s">
        <v>1176</v>
      </c>
      <c r="B364" s="172" t="s">
        <v>1177</v>
      </c>
      <c r="C364" s="171">
        <v>10669450</v>
      </c>
      <c r="D364" s="171">
        <v>10669450</v>
      </c>
    </row>
    <row r="365" spans="1:4" ht="31.2">
      <c r="A365" s="171" t="s">
        <v>1178</v>
      </c>
      <c r="B365" s="172" t="s">
        <v>1179</v>
      </c>
      <c r="C365" s="171">
        <v>533472.5</v>
      </c>
      <c r="D365" s="171">
        <v>533472.5</v>
      </c>
    </row>
    <row r="366" spans="1:4">
      <c r="A366" s="171" t="s">
        <v>1180</v>
      </c>
      <c r="B366" s="172" t="s">
        <v>1181</v>
      </c>
      <c r="C366" s="171">
        <v>46224676079.150002</v>
      </c>
      <c r="D366" s="171">
        <v>46625074068.529999</v>
      </c>
    </row>
    <row r="367" spans="1:4" ht="31.2">
      <c r="A367" s="171" t="s">
        <v>1182</v>
      </c>
      <c r="B367" s="172" t="s">
        <v>1183</v>
      </c>
      <c r="C367" s="171">
        <v>0</v>
      </c>
      <c r="D367" s="171">
        <v>0</v>
      </c>
    </row>
    <row r="368" spans="1:4" ht="31.2">
      <c r="A368" s="168" t="s">
        <v>1184</v>
      </c>
      <c r="B368" s="169" t="s">
        <v>1185</v>
      </c>
      <c r="C368" s="170">
        <v>49727872197.959999</v>
      </c>
      <c r="D368" s="170">
        <v>46784804349.510002</v>
      </c>
    </row>
    <row r="369" spans="1:4">
      <c r="A369" s="168" t="s">
        <v>1186</v>
      </c>
      <c r="B369" s="169" t="s">
        <v>1187</v>
      </c>
      <c r="C369" s="170">
        <v>50163583797.209999</v>
      </c>
      <c r="D369" s="170">
        <v>49716247545.629997</v>
      </c>
    </row>
    <row r="370" spans="1:4">
      <c r="A370" s="168" t="s">
        <v>1188</v>
      </c>
      <c r="B370" s="169" t="s">
        <v>518</v>
      </c>
      <c r="C370" s="170">
        <v>0</v>
      </c>
      <c r="D370" s="170">
        <v>0</v>
      </c>
    </row>
    <row r="371" spans="1:4">
      <c r="A371" s="171" t="s">
        <v>1189</v>
      </c>
      <c r="B371" s="172" t="s">
        <v>1190</v>
      </c>
      <c r="C371" s="171">
        <v>0</v>
      </c>
      <c r="D371" s="171">
        <v>0</v>
      </c>
    </row>
    <row r="372" spans="1:4">
      <c r="A372" s="171" t="s">
        <v>1191</v>
      </c>
      <c r="B372" s="172" t="s">
        <v>1192</v>
      </c>
      <c r="C372" s="171">
        <v>0</v>
      </c>
      <c r="D372" s="171">
        <v>0</v>
      </c>
    </row>
    <row r="373" spans="1:4">
      <c r="A373" s="171" t="s">
        <v>1193</v>
      </c>
      <c r="B373" s="172" t="s">
        <v>1194</v>
      </c>
      <c r="C373" s="171">
        <v>7000000</v>
      </c>
      <c r="D373" s="171">
        <v>7000000</v>
      </c>
    </row>
    <row r="374" spans="1:4">
      <c r="A374" s="171" t="s">
        <v>1195</v>
      </c>
      <c r="B374" s="172" t="s">
        <v>1196</v>
      </c>
      <c r="C374" s="171">
        <v>0</v>
      </c>
      <c r="D374" s="171">
        <v>0</v>
      </c>
    </row>
    <row r="375" spans="1:4" ht="31.2">
      <c r="A375" s="171" t="s">
        <v>1197</v>
      </c>
      <c r="B375" s="172" t="s">
        <v>1198</v>
      </c>
      <c r="C375" s="171">
        <v>0</v>
      </c>
      <c r="D375" s="171">
        <v>0</v>
      </c>
    </row>
    <row r="376" spans="1:4">
      <c r="A376" s="171" t="s">
        <v>1199</v>
      </c>
      <c r="B376" s="172" t="s">
        <v>1200</v>
      </c>
      <c r="C376" s="171">
        <v>0</v>
      </c>
      <c r="D376" s="171">
        <v>0</v>
      </c>
    </row>
    <row r="377" spans="1:4">
      <c r="A377" s="171" t="s">
        <v>1201</v>
      </c>
      <c r="B377" s="172" t="s">
        <v>1202</v>
      </c>
      <c r="C377" s="171">
        <v>0</v>
      </c>
      <c r="D377" s="171">
        <v>0</v>
      </c>
    </row>
    <row r="378" spans="1:4">
      <c r="A378" s="171" t="s">
        <v>1203</v>
      </c>
      <c r="B378" s="172" t="s">
        <v>1204</v>
      </c>
      <c r="C378" s="171">
        <v>2455104846.1900001</v>
      </c>
      <c r="D378" s="171">
        <v>2389516168.1900001</v>
      </c>
    </row>
    <row r="379" spans="1:4">
      <c r="A379" s="171" t="s">
        <v>1205</v>
      </c>
      <c r="B379" s="172" t="s">
        <v>1206</v>
      </c>
      <c r="C379" s="171">
        <v>0</v>
      </c>
      <c r="D379" s="171">
        <v>0</v>
      </c>
    </row>
    <row r="380" spans="1:4" ht="16.5" customHeight="1">
      <c r="A380" s="171" t="s">
        <v>1207</v>
      </c>
      <c r="B380" s="172" t="s">
        <v>1208</v>
      </c>
      <c r="C380" s="171">
        <v>650000</v>
      </c>
      <c r="D380" s="171">
        <v>650000</v>
      </c>
    </row>
    <row r="381" spans="1:4">
      <c r="A381" s="171"/>
      <c r="B381" s="172"/>
      <c r="C381" s="173"/>
      <c r="D381" s="173"/>
    </row>
  </sheetData>
  <mergeCells count="10">
    <mergeCell ref="B10:D10"/>
    <mergeCell ref="B11:D11"/>
    <mergeCell ref="B12:D12"/>
    <mergeCell ref="B13:D13"/>
    <mergeCell ref="C1:D1"/>
    <mergeCell ref="C2:D2"/>
    <mergeCell ref="A5:D5"/>
    <mergeCell ref="A6:D6"/>
    <mergeCell ref="B8:D8"/>
    <mergeCell ref="B9:D9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30</vt:i4>
      </vt:variant>
    </vt:vector>
  </HeadingPairs>
  <TitlesOfParts>
    <vt:vector size="44" baseType="lpstr">
      <vt:lpstr>1-илова</vt:lpstr>
      <vt:lpstr>2-Илова</vt:lpstr>
      <vt:lpstr>3-Илова </vt:lpstr>
      <vt:lpstr>4-Илова </vt:lpstr>
      <vt:lpstr>5-Илова </vt:lpstr>
      <vt:lpstr>6-Илова</vt:lpstr>
      <vt:lpstr>8-Илова </vt:lpstr>
      <vt:lpstr>Штат контин.т ижроси</vt:lpstr>
      <vt:lpstr>Баланс</vt:lpstr>
      <vt:lpstr>Остаток и поступления</vt:lpstr>
      <vt:lpstr>Кассовые расходы</vt:lpstr>
      <vt:lpstr>Фактические расходы</vt:lpstr>
      <vt:lpstr>ДЕБИТОРСКАЯ</vt:lpstr>
      <vt:lpstr>КРЕДИТОРСКАЯ</vt:lpstr>
      <vt:lpstr>BudgetType</vt:lpstr>
      <vt:lpstr>Chapter</vt:lpstr>
      <vt:lpstr>ChapterCode</vt:lpstr>
      <vt:lpstr>ChapterName</vt:lpstr>
      <vt:lpstr>CommonOrgType</vt:lpstr>
      <vt:lpstr>Date</vt:lpstr>
      <vt:lpstr>Header</vt:lpstr>
      <vt:lpstr>Баланс!ImportRow</vt:lpstr>
      <vt:lpstr>ImportRowPage1</vt:lpstr>
      <vt:lpstr>ImportRowPage1Total</vt:lpstr>
      <vt:lpstr>ImportRowPage2</vt:lpstr>
      <vt:lpstr>ImportRowPage2Total</vt:lpstr>
      <vt:lpstr>ImportSheet</vt:lpstr>
      <vt:lpstr>isSum</vt:lpstr>
      <vt:lpstr>Баланс!OnDate</vt:lpstr>
      <vt:lpstr>OrgAccount</vt:lpstr>
      <vt:lpstr>Баланс!Organization</vt:lpstr>
      <vt:lpstr>OrganizationHR</vt:lpstr>
      <vt:lpstr>OrganizationName</vt:lpstr>
      <vt:lpstr>OrganizationЛШ</vt:lpstr>
      <vt:lpstr>Баланс!Period</vt:lpstr>
      <vt:lpstr>'Штат контин.т ижроси'!Period</vt:lpstr>
      <vt:lpstr>Section</vt:lpstr>
      <vt:lpstr>SmallSection</vt:lpstr>
      <vt:lpstr>Unit</vt:lpstr>
      <vt:lpstr>'1-илова'!Область_печати</vt:lpstr>
      <vt:lpstr>'2-Илова'!Область_печати</vt:lpstr>
      <vt:lpstr>'3-Илова '!Область_печати</vt:lpstr>
      <vt:lpstr>'8-Илова '!Область_печати</vt:lpstr>
      <vt:lpstr>'Штат контин.т ижроси'!Область_печати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2025-07-25T07:27:47Z</dcterms:modified>
</cp:coreProperties>
</file>