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000"/>
  </bookViews>
  <sheets>
    <sheet name="1-илова" sheetId="27" r:id="rId1"/>
    <sheet name="2-Илова" sheetId="21" r:id="rId2"/>
    <sheet name="3-Илова" sheetId="56" r:id="rId3"/>
    <sheet name="4-Илова" sheetId="57" r:id="rId4"/>
    <sheet name="5-Илова" sheetId="58" r:id="rId5"/>
    <sheet name="6-Илова" sheetId="25" r:id="rId6"/>
    <sheet name="8-Илова " sheetId="26" r:id="rId7"/>
    <sheet name="Штат контин.т ижроси" sheetId="38" r:id="rId8"/>
  </sheets>
  <externalReferences>
    <externalReference r:id="rId9"/>
  </externalReferences>
  <definedNames>
    <definedName name="_xlnm._FilterDatabase" localSheetId="4" hidden="1">'5-Илова'!$A$6:$Q$114</definedName>
    <definedName name="BudgetType">'Штат контин.т ижроси'!$E$10</definedName>
    <definedName name="Chapter">'Штат контин.т ижроси'!$I$8</definedName>
    <definedName name="ChapterName">'Штат контин.т ижроси'!$E$7</definedName>
    <definedName name="CommonOrgType">'Штат контин.т ижроси'!$E$9</definedName>
    <definedName name="Date">'Штат контин.т ижроси'!$E$3</definedName>
    <definedName name="FinancingLevel" localSheetId="0">#REF!</definedName>
    <definedName name="FinancingLevel" localSheetId="2">#REF!</definedName>
    <definedName name="FinancingLevel" localSheetId="3">#REF!</definedName>
    <definedName name="FinancingLevel" localSheetId="4">#REF!</definedName>
    <definedName name="FinancingLevel">#REF!</definedName>
    <definedName name="FunctionalItem" localSheetId="0">#REF!</definedName>
    <definedName name="FunctionalItem" localSheetId="2">#REF!</definedName>
    <definedName name="FunctionalItem" localSheetId="3">#REF!</definedName>
    <definedName name="FunctionalItem" localSheetId="4">#REF!</definedName>
    <definedName name="FunctionalItem">#REF!</definedName>
    <definedName name="Header">'Штат контин.т ижроси'!$A$1</definedName>
    <definedName name="HeaderOrganization" localSheetId="0">#REF!</definedName>
    <definedName name="HeaderOrganization" localSheetId="2">#REF!</definedName>
    <definedName name="HeaderOrganization" localSheetId="3">#REF!</definedName>
    <definedName name="HeaderOrganization" localSheetId="4">#REF!</definedName>
    <definedName name="HeaderOrganization">#REF!</definedName>
    <definedName name="ImportRow" localSheetId="0">#REF!</definedName>
    <definedName name="ImportRow" localSheetId="2">#REF!</definedName>
    <definedName name="ImportRow" localSheetId="3">#REF!</definedName>
    <definedName name="ImportRow" localSheetId="4">#REF!</definedName>
    <definedName name="ImportRow" localSheetId="7">'Штат контин.т ижроси'!#REF!</definedName>
    <definedName name="ImportRow">#REF!</definedName>
    <definedName name="ImportRowAct" localSheetId="0">#REF!</definedName>
    <definedName name="ImportRowAct" localSheetId="2">#REF!</definedName>
    <definedName name="ImportRowAct" localSheetId="3">#REF!</definedName>
    <definedName name="ImportRowAct" localSheetId="4">#REF!</definedName>
    <definedName name="ImportRowAct">#REF!</definedName>
    <definedName name="ImportRowActTotal" localSheetId="0">#REF!</definedName>
    <definedName name="ImportRowActTotal" localSheetId="2">#REF!</definedName>
    <definedName name="ImportRowActTotal" localSheetId="3">#REF!</definedName>
    <definedName name="ImportRowActTotal" localSheetId="4">#REF!</definedName>
    <definedName name="ImportRowActTotal">#REF!</definedName>
    <definedName name="ImportRowCash" localSheetId="0">#REF!</definedName>
    <definedName name="ImportRowCash" localSheetId="2">#REF!</definedName>
    <definedName name="ImportRowCash" localSheetId="3">#REF!</definedName>
    <definedName name="ImportRowCash" localSheetId="4">#REF!</definedName>
    <definedName name="ImportRowCash">#REF!</definedName>
    <definedName name="ImportRowCashTotal" localSheetId="0">#REF!</definedName>
    <definedName name="ImportRowCashTotal" localSheetId="2">#REF!</definedName>
    <definedName name="ImportRowCashTotal" localSheetId="3">#REF!</definedName>
    <definedName name="ImportRowCashTotal" localSheetId="4">#REF!</definedName>
    <definedName name="ImportRowCashTotal">#REF!</definedName>
    <definedName name="ImportRowRest" localSheetId="0">#REF!</definedName>
    <definedName name="ImportRowRest" localSheetId="2">#REF!</definedName>
    <definedName name="ImportRowRest" localSheetId="3">#REF!</definedName>
    <definedName name="ImportRowRest" localSheetId="4">#REF!</definedName>
    <definedName name="ImportRowRest">#REF!</definedName>
    <definedName name="ImportRowTotal" localSheetId="0">#REF!</definedName>
    <definedName name="ImportRowTotal" localSheetId="2">#REF!</definedName>
    <definedName name="ImportRowTotal" localSheetId="3">#REF!</definedName>
    <definedName name="ImportRowTotal" localSheetId="4">#REF!</definedName>
    <definedName name="ImportRowTotal">#REF!</definedName>
    <definedName name="ImportRowTotalAct" localSheetId="0">#REF!</definedName>
    <definedName name="ImportRowTotalAct" localSheetId="2">#REF!</definedName>
    <definedName name="ImportRowTotalAct" localSheetId="3">#REF!</definedName>
    <definedName name="ImportRowTotalAct" localSheetId="4">#REF!</definedName>
    <definedName name="ImportRowTotalAct">#REF!</definedName>
    <definedName name="OnDate" localSheetId="0">#REF!</definedName>
    <definedName name="OnDate" localSheetId="2">#REF!</definedName>
    <definedName name="OnDate" localSheetId="3">#REF!</definedName>
    <definedName name="OnDate" localSheetId="4">#REF!</definedName>
    <definedName name="OnDate">#REF!</definedName>
    <definedName name="Organization" localSheetId="0">#REF!</definedName>
    <definedName name="Organization" localSheetId="2">#REF!</definedName>
    <definedName name="Organization" localSheetId="3">#REF!</definedName>
    <definedName name="Organization" localSheetId="4">#REF!</definedName>
    <definedName name="Organization">#REF!</definedName>
    <definedName name="OrganizationName">'Штат контин.т ижроси'!$E$5</definedName>
    <definedName name="Period" localSheetId="0">#REF!</definedName>
    <definedName name="Period" localSheetId="2">#REF!</definedName>
    <definedName name="Period" localSheetId="3">#REF!</definedName>
    <definedName name="Period" localSheetId="4">#REF!</definedName>
    <definedName name="Period" localSheetId="7">'Штат контин.т ижроси'!$E$6</definedName>
    <definedName name="Period">#REF!</definedName>
    <definedName name="Section">'Штат контин.т ижроси'!$E$8</definedName>
    <definedName name="SettlementCode" localSheetId="0">#REF!</definedName>
    <definedName name="SettlementCode" localSheetId="2">#REF!</definedName>
    <definedName name="SettlementCode" localSheetId="3">#REF!</definedName>
    <definedName name="SettlementCode" localSheetId="4">#REF!</definedName>
    <definedName name="SettlementCode">#REF!</definedName>
    <definedName name="SmallSection">'Штат контин.т ижроси'!$G$8</definedName>
    <definedName name="_xlnm.Print_Area" localSheetId="0">'1-илова'!$A$1:$G$21</definedName>
    <definedName name="_xlnm.Print_Area" localSheetId="1">'2-Илова'!$A$1:$J$13</definedName>
    <definedName name="_xlnm.Print_Area" localSheetId="2">'3-Илова'!$A$1:$F$14</definedName>
    <definedName name="_xlnm.Print_Area" localSheetId="6">'8-Илова '!$A$1:$K$27</definedName>
    <definedName name="_xlnm.Print_Area" localSheetId="7">'Штат контин.т ижроси'!$A$1:$I$44</definedName>
  </definedNames>
  <calcPr calcId="162913" calcMode="manual"/>
</workbook>
</file>

<file path=xl/calcChain.xml><?xml version="1.0" encoding="utf-8"?>
<calcChain xmlns="http://schemas.openxmlformats.org/spreadsheetml/2006/main">
  <c r="L114" i="58" l="1"/>
  <c r="L113" i="58"/>
  <c r="L112" i="58"/>
  <c r="L111" i="58"/>
  <c r="L110" i="58"/>
  <c r="L109" i="58"/>
  <c r="L108" i="58"/>
  <c r="L107" i="58"/>
  <c r="L106" i="58"/>
  <c r="L105" i="58"/>
  <c r="L104" i="58"/>
  <c r="L103" i="58"/>
  <c r="L102" i="58"/>
  <c r="L101" i="58"/>
  <c r="L100" i="58"/>
  <c r="L99" i="58"/>
  <c r="L98" i="58"/>
  <c r="L97" i="58"/>
  <c r="L96" i="58"/>
  <c r="L95" i="58"/>
  <c r="L94" i="58"/>
  <c r="L93" i="58"/>
  <c r="L92" i="58"/>
  <c r="L91" i="58"/>
  <c r="L90" i="58"/>
  <c r="L89" i="58"/>
  <c r="L88" i="58"/>
  <c r="L87" i="58"/>
  <c r="L86" i="58"/>
  <c r="L85" i="58"/>
  <c r="L84" i="58"/>
  <c r="L83" i="58"/>
  <c r="L82" i="58"/>
  <c r="L81" i="58"/>
  <c r="L80" i="58"/>
  <c r="L79" i="58"/>
  <c r="L78" i="58"/>
  <c r="L77" i="58"/>
  <c r="L76" i="58"/>
  <c r="L75" i="58"/>
  <c r="L74" i="58"/>
  <c r="L73" i="58"/>
  <c r="L72" i="58"/>
  <c r="L71" i="58"/>
  <c r="L70" i="58"/>
  <c r="L69" i="58"/>
  <c r="L68" i="58"/>
  <c r="L67" i="58"/>
  <c r="L66" i="58"/>
  <c r="L65" i="58"/>
  <c r="L64" i="58"/>
  <c r="L63" i="58"/>
  <c r="L62" i="58"/>
  <c r="L61" i="58"/>
  <c r="L60" i="58"/>
  <c r="L59" i="58"/>
  <c r="L58" i="58"/>
  <c r="L57" i="58"/>
  <c r="L56" i="58"/>
  <c r="L55" i="58"/>
  <c r="L54" i="58"/>
  <c r="L53" i="58"/>
  <c r="L52" i="58"/>
  <c r="L51" i="58"/>
  <c r="L50" i="58"/>
  <c r="L49" i="58"/>
  <c r="L48" i="58"/>
  <c r="L47" i="58"/>
  <c r="L46" i="58"/>
  <c r="L45" i="58"/>
  <c r="L44" i="58"/>
  <c r="L43" i="58"/>
  <c r="L42" i="58"/>
  <c r="L41" i="58"/>
  <c r="L40" i="58"/>
  <c r="L39" i="58"/>
  <c r="L38" i="58"/>
  <c r="L37" i="58"/>
  <c r="L36" i="58"/>
  <c r="L35" i="58"/>
  <c r="L34" i="58"/>
  <c r="L33" i="58"/>
  <c r="L32" i="58"/>
  <c r="L31" i="58"/>
  <c r="L30" i="58"/>
  <c r="L29" i="58"/>
  <c r="L28" i="58"/>
  <c r="L27" i="58"/>
  <c r="L26" i="58"/>
  <c r="L25" i="58"/>
  <c r="L24" i="58"/>
  <c r="L23" i="58"/>
  <c r="L22" i="58"/>
  <c r="L21" i="58"/>
  <c r="L20" i="58"/>
  <c r="L19" i="58"/>
  <c r="L18" i="58"/>
  <c r="L17" i="58"/>
  <c r="L16" i="58"/>
  <c r="L15" i="58"/>
  <c r="L14" i="58"/>
  <c r="L13" i="58"/>
  <c r="L12" i="58"/>
  <c r="L11" i="58"/>
  <c r="L10" i="58"/>
  <c r="L9" i="58"/>
  <c r="L8" i="58"/>
  <c r="L7" i="58"/>
  <c r="L6" i="57"/>
  <c r="C13" i="27" l="1"/>
  <c r="C21" i="27"/>
  <c r="C20" i="27"/>
  <c r="C19" i="27"/>
  <c r="C18" i="27"/>
  <c r="C17" i="27"/>
  <c r="C16" i="27"/>
  <c r="C15" i="27"/>
  <c r="C14" i="27"/>
  <c r="F12" i="27" l="1"/>
  <c r="G12" i="27" l="1"/>
  <c r="D12" i="27" l="1"/>
  <c r="C12" i="27" l="1"/>
  <c r="E12" i="27"/>
</calcChain>
</file>

<file path=xl/sharedStrings.xml><?xml version="1.0" encoding="utf-8"?>
<sst xmlns="http://schemas.openxmlformats.org/spreadsheetml/2006/main" count="1092" uniqueCount="510">
  <si>
    <t>Ўз.Рес. Транспорт вазирлиги</t>
  </si>
  <si>
    <t/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</si>
  <si>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</si>
  <si>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>Т/р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</si>
  <si>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</si>
  <si>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</si>
  <si>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</si>
  <si>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</si>
  <si>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Пудратчи тўғрисида маълумотлар</t>
  </si>
  <si>
    <t>Лойихани амалга ошириш қиймати (минг сўм)</t>
  </si>
  <si>
    <t>шундан ўзлаштарилган маблағлар (минг сўм)</t>
  </si>
  <si>
    <t>Лойихани молиялаш-тириш манбаси (бюджет/ бюджетдан ташқари маблағлар)</t>
  </si>
  <si>
    <t>Пудратчи номи</t>
  </si>
  <si>
    <t>Корхона СТИРи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</si>
  <si>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</si>
  <si>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</si>
  <si>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Ҳисобот даври</t>
  </si>
  <si>
    <t>Йўналишлари</t>
  </si>
  <si>
    <t>Товар (иш ва хизмат)лар харид қилиш учун тузилган шартномалар</t>
  </si>
  <si>
    <t xml:space="preserve">Молиялаштириш манбаси* </t>
  </si>
  <si>
    <t>сони</t>
  </si>
  <si>
    <t>суммаси</t>
  </si>
  <si>
    <t>асосий воситалар харид қилиш</t>
  </si>
  <si>
    <t>Бюджет ва бюджетдан ташқари маблағлар</t>
  </si>
  <si>
    <t>кам баҳоли ва тез эскирувчи буюмлар харид қилиш</t>
  </si>
  <si>
    <t>қурилиш, реконструкция қилиш ва таъмирлаш</t>
  </si>
  <si>
    <t>сақлаш харажатлари билан боғлиқ харидлар</t>
  </si>
  <si>
    <t>Бюджет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</si>
  <si>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</si>
  <si>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>Харид қилинган товарлар ва хизматлар номи</t>
  </si>
  <si>
    <t>Молиялаштириш манбаси*</t>
  </si>
  <si>
    <t>Ҳарид жараёнини амалга ошириш тури</t>
  </si>
  <si>
    <t>Лот/шартнома рақами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</si>
  <si>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</si>
  <si>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</si>
  <si>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</si>
  <si>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</si>
  <si>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</si>
  <si>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Тадбир номи</t>
  </si>
  <si>
    <t>Шартноманинг умумий қиймати 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</si>
  <si>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</si>
  <si>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Объект номи ва манзили</t>
  </si>
  <si>
    <t>Амалга ошириш муддати</t>
  </si>
  <si>
    <t>Ўлчов бирлиги</t>
  </si>
  <si>
    <t>Лойиҳа қуввати</t>
  </si>
  <si>
    <t>Режалаштирилган маблағ</t>
  </si>
  <si>
    <t>Молиялаш-тирилган маблағ
(минг сўм)</t>
  </si>
  <si>
    <t>Бажарилган ишлар ва харажатларнинг миқдори
 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</si>
  <si>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</si>
  <si>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</si>
  <si>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</si>
  <si>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Йил давомида
қўшимча ажратилган маблағлар асосида
(минг сўм)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</si>
  <si>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</si>
  <si>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</si>
  <si>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</si>
  <si>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</si>
  <si>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</si>
  <si>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</si>
  <si>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</si>
  <si>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</si>
  <si>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</si>
  <si>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</si>
  <si>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</si>
  <si>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УзРТСБ</t>
  </si>
  <si>
    <t>Харид қилинган товарлар (хизматлар) жами миқдори (ҳажми) қиймати</t>
  </si>
  <si>
    <t>Тўғридан-тўғри шартнома                   (УП 3953)</t>
  </si>
  <si>
    <t>Ягона етказиб берувчи билан тўғридан-тўғри шартнома</t>
  </si>
  <si>
    <t>Ўзбекистон Республикасининг Давлат бюджетидан молиялаштириладиган ижтимоий ва ишлаб чиқариш</t>
  </si>
  <si>
    <t>инфратузилмасини ривожлантириш дастурлари мавжуд эмас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</si>
  <si>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</si>
  <si>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>МАЪЛУМОТ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</si>
  <si>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</si>
  <si>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</si>
  <si>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жами</t>
  </si>
  <si>
    <t>шундан:</t>
  </si>
  <si>
    <t>иш ҳақи ва унга тенглаштирувчи тўловлар миқдори</t>
  </si>
  <si>
    <t>ягона ижтимоий солиқ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</si>
  <si>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</si>
  <si>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</si>
  <si>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</si>
  <si>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мавжуд эмас</t>
  </si>
  <si>
    <t xml:space="preserve">Ўзбекистон Республикаси Транспорт вазирлиги марказий аппарати </t>
  </si>
  <si>
    <t xml:space="preserve"> Фуқаро авиацияси агентлиги </t>
  </si>
  <si>
    <t xml:space="preserve">Транспорт ва логистика муаммоларини ўрганиш маркази </t>
  </si>
  <si>
    <t>Тошкент давлат транспорт университети</t>
  </si>
  <si>
    <t>Қорақалпоғистон Республикаси ва Хоразм вилоятида истиқомат пенсия ва нафақа олувчилар, ногиронлиги бўлган шахслар учун темир йўл ва авиайўловчилар чипталарини имтиёзли сотишдан кўрган зарарларини субсидиялаш</t>
  </si>
  <si>
    <t>Фарғона шаҳридан Сўх туманига кичик авиация транспорти қатнови бўйича кўрилган зарарларни қоплаш учун харажатлар</t>
  </si>
  <si>
    <t>Транспорт назорати инспекцияси</t>
  </si>
  <si>
    <t>Вазирлик ва идоралар, бошқарув органлари ва бошқа ташкилотлар бўйича тармоқ, штатлар ва контингентга доир режанинг бажарилиши (бюджет маблағлари бўйича) тўғрисида</t>
  </si>
  <si>
    <t>ҲИСОБОТ</t>
  </si>
  <si>
    <t>йил ҳолатига</t>
  </si>
  <si>
    <t xml:space="preserve">Ташкилот номи </t>
  </si>
  <si>
    <t>Чораклик</t>
  </si>
  <si>
    <t>Вазирлик (идора)</t>
  </si>
  <si>
    <t>Ўзбекистон Республикаси Транспорт вазирлиги</t>
  </si>
  <si>
    <t xml:space="preserve">Бўлим     </t>
  </si>
  <si>
    <t>7045</t>
  </si>
  <si>
    <t>Кичик бўлим</t>
  </si>
  <si>
    <t>901</t>
  </si>
  <si>
    <t>Боб</t>
  </si>
  <si>
    <t>279</t>
  </si>
  <si>
    <t>Ташкилот типи</t>
  </si>
  <si>
    <t>Бюджет тури</t>
  </si>
  <si>
    <t>Республика</t>
  </si>
  <si>
    <t>(минг сўмда)</t>
  </si>
  <si>
    <t>Асосий кўрсаткичлар</t>
  </si>
  <si>
    <t>Тоифалар</t>
  </si>
  <si>
    <t>Ҳақиқий борлиги</t>
  </si>
  <si>
    <t>Ўртача йиллик миқдори</t>
  </si>
  <si>
    <t>йил бошига</t>
  </si>
  <si>
    <t>йил (чорак) охирига</t>
  </si>
  <si>
    <t>йиллик режа</t>
  </si>
  <si>
    <t>бажарилиши</t>
  </si>
  <si>
    <t>Ташкилот сони</t>
  </si>
  <si>
    <t>1100</t>
  </si>
  <si>
    <t>Юридик шахс мақомига эга ташкилотлар сони</t>
  </si>
  <si>
    <t>1110</t>
  </si>
  <si>
    <t>Юридик шахс мақомига эга бўлмаган ташкилотлар сони</t>
  </si>
  <si>
    <t>1120</t>
  </si>
  <si>
    <t>Ташкилотда штат бирлик (ставка)лари сони бўйича кўрсаткичлар</t>
  </si>
  <si>
    <t>4000</t>
  </si>
  <si>
    <t>Бошқарув ходимлари штат бирлик (ставка)лари сони</t>
  </si>
  <si>
    <t>4100</t>
  </si>
  <si>
    <t>Мутахассислар штат бирлик (ставка)лари сони</t>
  </si>
  <si>
    <t>4200</t>
  </si>
  <si>
    <t>Ишлаб чиқариш ходимлари штат бирлик (ставка)лари сони</t>
  </si>
  <si>
    <t>4300</t>
  </si>
  <si>
    <t>Техник ва хизмат кўрсатувчи ходимлар штат бирлик (ставка)лари сони</t>
  </si>
  <si>
    <t>4400</t>
  </si>
  <si>
    <t>Ташкилотда ходимлар (жисмоний шахслар) сони бўйича кўрсаткичлар</t>
  </si>
  <si>
    <t>5000</t>
  </si>
  <si>
    <t>Бошқарув ходимлари сони</t>
  </si>
  <si>
    <t>5100</t>
  </si>
  <si>
    <t>Мутахассис ходимлар сони</t>
  </si>
  <si>
    <t>5200</t>
  </si>
  <si>
    <t>Ишлаб чиқариш ходимлари сони</t>
  </si>
  <si>
    <t>5300</t>
  </si>
  <si>
    <t>Техник ва хизмат кўрсатувчи ходимлар сони</t>
  </si>
  <si>
    <t>5400</t>
  </si>
  <si>
    <t>Ташкилотнинг сақлаш харажатлари миқдор кўрсаткичлари</t>
  </si>
  <si>
    <t>6000</t>
  </si>
  <si>
    <t>Ташкилотнинг сақлаш харажатлари суммаси</t>
  </si>
  <si>
    <t>6100</t>
  </si>
  <si>
    <t>Асосий иш ҳақи (4111100)</t>
  </si>
  <si>
    <t>6110</t>
  </si>
  <si>
    <t>Ҳомиладорлик ва туғиш бўйича нафақа (4711150)</t>
  </si>
  <si>
    <t>6130</t>
  </si>
  <si>
    <t>Моддий рағбатлантириш жамғармаси суммаси</t>
  </si>
  <si>
    <t>6913</t>
  </si>
  <si>
    <t>Ташкилотга тегишли бошқа миқдор кўрсаткичлари</t>
  </si>
  <si>
    <t>9000</t>
  </si>
  <si>
    <t>Ташкилот умумий ер майдони ҳажми (га)</t>
  </si>
  <si>
    <t>9100</t>
  </si>
  <si>
    <t>Иморатлар ва иншоотлар майдони ҳажми (м2)</t>
  </si>
  <si>
    <t>9110</t>
  </si>
  <si>
    <t>Ижарага берилган майдон ҳажми</t>
  </si>
  <si>
    <t>9111</t>
  </si>
  <si>
    <t>Ташкилотда ҳомиладорлик ва туғиш бўйича нафақа олувчи ходимлар сони</t>
  </si>
  <si>
    <t>9904</t>
  </si>
  <si>
    <t>Ташкилотнинг бино иншоот ёки ер майдонларини ижарага беришдан тушган тушум суммаси</t>
  </si>
  <si>
    <t>9905</t>
  </si>
  <si>
    <t>Ташкилот балансида мавжуд хизмат автомашиналари сони</t>
  </si>
  <si>
    <t>9906</t>
  </si>
  <si>
    <t>Белгиланган лимит бўйича хизмат автомашиналари сони</t>
  </si>
  <si>
    <t>9907</t>
  </si>
  <si>
    <t>Ташкилот балансида мавжуд шахсий бириктирилган хизмат автомашиналари сони</t>
  </si>
  <si>
    <t>9908</t>
  </si>
  <si>
    <t>Ташкилот балансида мавжуд навбатчи хизмат автомашиналари сони</t>
  </si>
  <si>
    <t>9909</t>
  </si>
  <si>
    <t>Ташкилот балансида мавжуд махсус хизмат автомашиналари сони</t>
  </si>
  <si>
    <t>9910</t>
  </si>
  <si>
    <t>Пуллик хизматлардан тушган маблағлар суммаси</t>
  </si>
  <si>
    <t>9916</t>
  </si>
  <si>
    <t>млн сўм</t>
  </si>
  <si>
    <t>Рақамли транспорт маркази</t>
  </si>
  <si>
    <t>Академик лицей</t>
  </si>
  <si>
    <t xml:space="preserve">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 ҳисобидан амалга оширилган лойиҳалар мавжуд эмас. </t>
  </si>
  <si>
    <t>*Изоҳ: Ўзбекистон Республикаси Транспорт вазирлиги марказий аппарати томонидан қурилиш, реконструкция қилиш ва таъмирлаш ишлари амалга оширилмаган.</t>
  </si>
  <si>
    <t>Бюджетдан ташқари маблағлари</t>
  </si>
  <si>
    <t>204670852</t>
  </si>
  <si>
    <t>306894560</t>
  </si>
  <si>
    <t>306089114</t>
  </si>
  <si>
    <t>310964267</t>
  </si>
  <si>
    <t>306628114</t>
  </si>
  <si>
    <t>308190614</t>
  </si>
  <si>
    <t>305907639</t>
  </si>
  <si>
    <t>Природный газ</t>
  </si>
  <si>
    <t>30103770570032</t>
  </si>
  <si>
    <t>усл. ед</t>
  </si>
  <si>
    <t>шт</t>
  </si>
  <si>
    <t>пачка</t>
  </si>
  <si>
    <t>201440547</t>
  </si>
  <si>
    <t>203366731</t>
  </si>
  <si>
    <t>Бензин автомобильный</t>
  </si>
  <si>
    <t>300970850</t>
  </si>
  <si>
    <t>306605769</t>
  </si>
  <si>
    <t>Услуга по холодному водоснабжению</t>
  </si>
  <si>
    <t>201052713</t>
  </si>
  <si>
    <t>200833833</t>
  </si>
  <si>
    <t>307115111</t>
  </si>
  <si>
    <t>Услуга специальной почтовой связи</t>
  </si>
  <si>
    <t>Услуга по оформлению авиабилетов</t>
  </si>
  <si>
    <t>Услуга по изготовлению бланков с водяными знаками</t>
  </si>
  <si>
    <t>306612737</t>
  </si>
  <si>
    <t xml:space="preserve"> 2025 йил I чорак якуни бўйича Транспорт вазирлиги бюджетдан ажратилган маблағларнинг чегараланган миқдорининг ўз тасарруфидаги бюджет ташкилотлари кесимида тақсимоти тўғрисида </t>
  </si>
  <si>
    <t xml:space="preserve"> 2025 йил I чоракда
Ўзбекистон Республикаси Транспорт вазирлиги томонидан капитал қўйилмалар ҳисобидан амалга оширилаётган лойиҳаларнинг ижроси тўғрисидаги
МАЪЛУМОТЛАР</t>
  </si>
  <si>
    <t xml:space="preserve"> 2025 йил I чоракда Транспорт вазирлиги томонидан ўтказилган танловлар (тендерлар) ва амалга оширилган давлат харидлари тўғрисидаги
МАЪЛУМОТЛАР</t>
  </si>
  <si>
    <r>
      <t xml:space="preserve"> 2025 йил I чоракда Транспорт вазирлиги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</si>
  <si>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 2025 йил I чоракда Транспорт вазирлиги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</si>
  <si>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r>
      <t xml:space="preserve"> 2025 йил I чоракда Ўзбекистон Республикаси Транспорт вазирлиги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</si>
  <si>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2025 йил I чоракда Транспорт вазирлиги томонидан 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</si>
  <si>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1-чорак</t>
  </si>
  <si>
    <t>Система видеонаблюдения</t>
  </si>
  <si>
    <t>251110083585214/3030488</t>
  </si>
  <si>
    <t>YTT ISAXANOVA MUNISAXON ORIF QIZI</t>
  </si>
  <si>
    <t>63010046570015</t>
  </si>
  <si>
    <t>компл</t>
  </si>
  <si>
    <t>2025 йил             1-чорак</t>
  </si>
  <si>
    <t>Клавиатура</t>
  </si>
  <si>
    <t>251110083654958/3089426</t>
  </si>
  <si>
    <t>ORIGINAL MOBAIL MCHJ</t>
  </si>
  <si>
    <t>311298439</t>
  </si>
  <si>
    <t>Услуги по ремонту специальной техники</t>
  </si>
  <si>
    <t>251110083625011/3064590</t>
  </si>
  <si>
    <t xml:space="preserve"> Сервис и обслуживание транспортных средств</t>
  </si>
  <si>
    <t>251100453898217/3</t>
  </si>
  <si>
    <t>YATT UMAROV RUSTAM KURBANOVICH</t>
  </si>
  <si>
    <t>251100453894026/20P</t>
  </si>
  <si>
    <t>MEXANIK GAZELLE SERVICE MAS`ULIYATI CHEKLANGAN JAMIYAT</t>
  </si>
  <si>
    <t>Веник</t>
  </si>
  <si>
    <t>25311008020358/B1075270</t>
  </si>
  <si>
    <t>BIZNESS TRED MCHJ</t>
  </si>
  <si>
    <t>311906606</t>
  </si>
  <si>
    <t>Перчатки резиновые хозяйственные</t>
  </si>
  <si>
    <t>25311008020384/B1075245</t>
  </si>
  <si>
    <t>ООО INNOVATION PROJECT PROGRAMS</t>
  </si>
  <si>
    <t>308564985</t>
  </si>
  <si>
    <t>пара</t>
  </si>
  <si>
    <t xml:space="preserve"> LED панель</t>
  </si>
  <si>
    <t>25311008020352/B1075238</t>
  </si>
  <si>
    <t>IHLAS ELEKTRIK MCHJ</t>
  </si>
  <si>
    <t>304980962</t>
  </si>
  <si>
    <t>Услуга по ремонту принтера</t>
  </si>
  <si>
    <t>25311008019732/B1075237</t>
  </si>
  <si>
    <t>OOO INTEGRIS</t>
  </si>
  <si>
    <t xml:space="preserve"> Стеклоомыватель</t>
  </si>
  <si>
    <t>25311008020366/B1075231</t>
  </si>
  <si>
    <t>ЧП TURK SHANAY BIZNES</t>
  </si>
  <si>
    <t>301837744</t>
  </si>
  <si>
    <t>Терминал IP телефонии</t>
  </si>
  <si>
    <t>251110083571033/3018340</t>
  </si>
  <si>
    <t>YTT KARIMOV NAXMAT RAMAZANOVICH</t>
  </si>
  <si>
    <t>30602642730018</t>
  </si>
  <si>
    <t xml:space="preserve"> Тряпка для очистки поверхностей</t>
  </si>
  <si>
    <t>25311008018790/B1074741</t>
  </si>
  <si>
    <t>KANS SHOP XK</t>
  </si>
  <si>
    <t xml:space="preserve"> Полиэтиленовые пакеты</t>
  </si>
  <si>
    <t>251110083561812/3010721</t>
  </si>
  <si>
    <t>EMPOWER MAXIMUM MCHJ</t>
  </si>
  <si>
    <t>310760861</t>
  </si>
  <si>
    <t>упак</t>
  </si>
  <si>
    <t xml:space="preserve"> Средство для мытья посуды</t>
  </si>
  <si>
    <t>25311008016873/B1073516</t>
  </si>
  <si>
    <t>ООО EVERY TIME</t>
  </si>
  <si>
    <t>305995333</t>
  </si>
  <si>
    <t xml:space="preserve"> Губка для мытья</t>
  </si>
  <si>
    <t>251110083551207/3001649</t>
  </si>
  <si>
    <t>YaTT Sobirov Doniyorbek Ulug`bek o`g`li</t>
  </si>
  <si>
    <t>32205941230045</t>
  </si>
  <si>
    <t>251100103688250/Qo`sh.kel.№1 (shart.№231528  21.01.2025-y)</t>
  </si>
  <si>
    <t>ГУП Сувсоз</t>
  </si>
  <si>
    <t>куб.м</t>
  </si>
  <si>
    <t>Услуга передачи данных в том числе и интернет с обеспечением соответствующего уровня безопасности</t>
  </si>
  <si>
    <t>251100103660238/Qo`sh.kel.№1 (shart.№ONIS-0000057/2025)</t>
  </si>
  <si>
    <t>ONE-NET</t>
  </si>
  <si>
    <t>308120160</t>
  </si>
  <si>
    <t>Скрепки металлические</t>
  </si>
  <si>
    <t>25311008015371/B1072513</t>
  </si>
  <si>
    <t>HAFELE CO MCHJ</t>
  </si>
  <si>
    <t>308051113</t>
  </si>
  <si>
    <t xml:space="preserve"> Услуга по ремонту принтера</t>
  </si>
  <si>
    <t>25311008013675/B1071564</t>
  </si>
  <si>
    <t>Ручка канцелярская</t>
  </si>
  <si>
    <t>25311008009565/B1068493</t>
  </si>
  <si>
    <t>25311008012265/B1070192</t>
  </si>
  <si>
    <t>Папка</t>
  </si>
  <si>
    <t>25311008012032/B1070050</t>
  </si>
  <si>
    <t>Супер принт х/ф</t>
  </si>
  <si>
    <t>203526175</t>
  </si>
  <si>
    <t>25311008011911/B1069958</t>
  </si>
  <si>
    <t xml:space="preserve"> Бумага для офисной техники белая</t>
  </si>
  <si>
    <t>251110083517900/2973513</t>
  </si>
  <si>
    <t>KOROL LEV BIZNES MCHJ</t>
  </si>
  <si>
    <t>310723384</t>
  </si>
  <si>
    <t>Услуга по абонентской плате</t>
  </si>
  <si>
    <t>251100243647812/Qo`sh.kel.№1  (shart.№107  06.01.2025-y)</t>
  </si>
  <si>
    <t>O`ZBEKTELEKOM АЖ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</si>
  <si>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</si>
  <si>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>251100103779878/16520-2025/IJRO</t>
  </si>
  <si>
    <t>UNICON-SOFT МЧЖ</t>
  </si>
  <si>
    <t>305109680</t>
  </si>
  <si>
    <t>25311008009553/B1068496</t>
  </si>
  <si>
    <t>DJIZZAKH MAXSUS TAMINOT XK</t>
  </si>
  <si>
    <t>309352458</t>
  </si>
  <si>
    <t>Услуга по предоставлению канала доступа к виртуальным частным cетям (VPN)</t>
  </si>
  <si>
    <t>251100243648908/Qosh.kel.№1  (shart.№1921756453  06.01.2025-y)</t>
  </si>
  <si>
    <t>251100103690079/Qo`sh.kel.№1  (shart.№70483  21.01.2025-y)</t>
  </si>
  <si>
    <t>HUDUDGAZTA`MINOT AJ</t>
  </si>
  <si>
    <t xml:space="preserve"> Услуга по предоставлению канала доступа к виртуальным частным cетям (VPN)</t>
  </si>
  <si>
    <t>251100243648905/Qo`sh.kel.№1  (shart.№41059708  06.01.2025-y)</t>
  </si>
  <si>
    <t>Услуга телефонной связи</t>
  </si>
  <si>
    <t>251100243648864/Qo`sh.kel.№1 (shart.№4184688  06.01.2025-y)</t>
  </si>
  <si>
    <t>251100423760856/673-25</t>
  </si>
  <si>
    <t>UNG PETRO МЧЖ</t>
  </si>
  <si>
    <t>л</t>
  </si>
  <si>
    <t>Услуга по передаче электроэнергии</t>
  </si>
  <si>
    <t>251100103680568/Qo`sh.kel.№1 (shart.№2338  17.01.2025-y)</t>
  </si>
  <si>
    <t>Худудий электр тармоклари АЖ</t>
  </si>
  <si>
    <t>306350099</t>
  </si>
  <si>
    <t>кВт</t>
  </si>
  <si>
    <t xml:space="preserve"> Услуга телефонной связи</t>
  </si>
  <si>
    <t>251100243647724/Qo`sh.kel.№1  (№58/M-6  06.01.2025-y)</t>
  </si>
  <si>
    <t>Республика махсус алока богламаси ДУК</t>
  </si>
  <si>
    <t>251100243655293/Qo`sh.kel.№1  (Shart.№1415/35  08.01.2025-y)</t>
  </si>
  <si>
    <t>251100453745820/16P</t>
  </si>
  <si>
    <t>251100453745752/17P</t>
  </si>
  <si>
    <t>251100453745787/2</t>
  </si>
  <si>
    <t>251100243655529/Qo`sh. kel.№1 (shart.№65-25/PP  08.01.2025-y)</t>
  </si>
  <si>
    <t xml:space="preserve"> Услуга по вывозу мусора</t>
  </si>
  <si>
    <t>251100613688853/052428</t>
  </si>
  <si>
    <t>TOSHKENT SHAHAR HOKIMLIGI HUZURIDAGI MAXSUSTRANS ISHLAB CHIQARISH BOSHQARMASI DA</t>
  </si>
  <si>
    <t>200903001</t>
  </si>
  <si>
    <t xml:space="preserve"> Услуга по содержанию вычислительной техники</t>
  </si>
  <si>
    <t>25311008002002/B1063998</t>
  </si>
  <si>
    <t xml:space="preserve"> Ежемесячная абонентская плата за использование Единой межведомственной электронной системы исполнительской дисциплины ?Ijro.gov.uz?</t>
  </si>
  <si>
    <t>251100103677467/2032-2025/IJRO</t>
  </si>
  <si>
    <t>251100423660020/39-25</t>
  </si>
  <si>
    <t xml:space="preserve"> Услуга по оформлению авиабилетов</t>
  </si>
  <si>
    <t>251100923955365/269</t>
  </si>
  <si>
    <t>АО UZBEKISTAN AIRWAYS</t>
  </si>
  <si>
    <t>Услуга по повышению профессиональной квалификации</t>
  </si>
  <si>
    <t>251110083659741/3093198</t>
  </si>
  <si>
    <t>Узбекистон Республикаси Президенти хузуридаги Давлат бошкаруви академияси</t>
  </si>
  <si>
    <t>201334685</t>
  </si>
  <si>
    <t>человек</t>
  </si>
  <si>
    <t xml:space="preserve"> Услуга по повышению профессиональной квалификации</t>
  </si>
  <si>
    <t>251110083623452/3062872</t>
  </si>
  <si>
    <t>251110083623451/3062871</t>
  </si>
  <si>
    <t>251110083623449/3062870</t>
  </si>
  <si>
    <t xml:space="preserve"> Услуга по предоставлению коротких телефонных номеров</t>
  </si>
  <si>
    <t>251100243892314/KM-0016</t>
  </si>
  <si>
    <t>KONTAKT MARKAZI MAS`ULIYATI CHEKLANGAN JAMIYAT</t>
  </si>
  <si>
    <t>311778014</t>
  </si>
  <si>
    <t xml:space="preserve"> Услуга организации курсов по обучению и повышению квалификации по делопроизводству на узбекском языке</t>
  </si>
  <si>
    <t>251100103854779/570/2024</t>
  </si>
  <si>
    <t>Давлат тилида иш юритиш асосларини укитиш ва малака ошириш маркази</t>
  </si>
  <si>
    <t>307387233</t>
  </si>
  <si>
    <t>Услуга по чистке ковров</t>
  </si>
  <si>
    <t>251110083586224/3031360</t>
  </si>
  <si>
    <t>YTT UMARXODJAYEV ABROR ZAKIRXODJAYEVICH</t>
  </si>
  <si>
    <t>31604890251421</t>
  </si>
  <si>
    <t>кв.м</t>
  </si>
  <si>
    <t xml:space="preserve"> Услуга по разработке графических материалов</t>
  </si>
  <si>
    <t>251110083586037/3031205</t>
  </si>
  <si>
    <t>ЯТТ ТАШПУЛАТОВ РАХИМ РАХМАДЖАНОВИЧ</t>
  </si>
  <si>
    <t>30104820210029</t>
  </si>
  <si>
    <t>251110083586025/3031191</t>
  </si>
  <si>
    <t>251110083586011/3031177</t>
  </si>
  <si>
    <t>251110083585987/3031162</t>
  </si>
  <si>
    <t>251110083585997/3031168</t>
  </si>
  <si>
    <t>Вода минеральная природная питьевая упакованная</t>
  </si>
  <si>
    <t>25311008021455/B1075854</t>
  </si>
  <si>
    <t>FALCON LINE хусусий корхонаси</t>
  </si>
  <si>
    <t>Вода питьевая упакованная</t>
  </si>
  <si>
    <t>25311008020017/B1075193</t>
  </si>
  <si>
    <t>ООО ARCTIC</t>
  </si>
  <si>
    <t xml:space="preserve"> Вода питьевая упакованная</t>
  </si>
  <si>
    <t>25311008020026/B1075206</t>
  </si>
  <si>
    <t>Услуга по упорядочению архивных документов</t>
  </si>
  <si>
    <t>251100103866065/I-16</t>
  </si>
  <si>
    <t>УзР Марказий Давлат архиви</t>
  </si>
  <si>
    <t>200794653</t>
  </si>
  <si>
    <t xml:space="preserve"> Услуга по представительским расходам</t>
  </si>
  <si>
    <t>251100313854548/12-Z/112</t>
  </si>
  <si>
    <t>O`ZR MARKAZIY BANKINING DAVLAT BELGISI ДУК</t>
  </si>
  <si>
    <t>251100103842930/4</t>
  </si>
  <si>
    <t>UZPOST AJ</t>
  </si>
  <si>
    <t>Банковская пластиковая карточка</t>
  </si>
  <si>
    <t>251100103843081/01/T</t>
  </si>
  <si>
    <t>СП ООО Persobyuro Markazi</t>
  </si>
  <si>
    <t>305281479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</si>
  <si>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</t>
  </si>
  <si>
    <t>251100243838875/14</t>
  </si>
  <si>
    <t>KIBERXAVFSIZLIK MARKAZI DUK</t>
  </si>
  <si>
    <t>251100243838988/15</t>
  </si>
  <si>
    <t>O`ZBEKISTON POCHTASI AJ</t>
  </si>
  <si>
    <t>251100103834879/12-B/96</t>
  </si>
  <si>
    <t>Услуга по разработке графических материалов</t>
  </si>
  <si>
    <t>251110083549583/3000376</t>
  </si>
  <si>
    <t>Услуга по продаже билетов на железнодорожный транспорт</t>
  </si>
  <si>
    <t>251100223801284/TYE-172-075</t>
  </si>
  <si>
    <t>TEMIRYO?LEKSPRESS AKSIYADORLIK JAMIYATI</t>
  </si>
  <si>
    <t>310921201</t>
  </si>
  <si>
    <t>251100223811189/194</t>
  </si>
  <si>
    <t xml:space="preserve"> Автошампунь</t>
  </si>
  <si>
    <t>251110083535724/2988107</t>
  </si>
  <si>
    <t>YTT NAMOZOV OYBEK TO?LQIN O?G?LI</t>
  </si>
  <si>
    <t>30202996230019</t>
  </si>
  <si>
    <t>251110083535719/2988103</t>
  </si>
  <si>
    <t>Услуга по представительским расходам</t>
  </si>
  <si>
    <t>251100313792070/25</t>
  </si>
  <si>
    <t>SILK ROAD MEDIA МЧЖ</t>
  </si>
  <si>
    <t>Услуга сотовой связи по SMS информированию</t>
  </si>
  <si>
    <t>251110083503390/2967935</t>
  </si>
  <si>
    <t>ЧП BEST INTERNET SOLUTION</t>
  </si>
  <si>
    <t>305292385</t>
  </si>
  <si>
    <t xml:space="preserve"> Кофе жареный</t>
  </si>
  <si>
    <t>251110083502789/2962146</t>
  </si>
  <si>
    <t>BIRJA BUSINES MCHJ</t>
  </si>
  <si>
    <t>309560849</t>
  </si>
  <si>
    <t>Привод двери стволовой</t>
  </si>
  <si>
    <t>251110083506473/2960744</t>
  </si>
  <si>
    <t xml:space="preserve"> Услуга специальной почтовой связи</t>
  </si>
  <si>
    <t>251100103763979/25-01</t>
  </si>
  <si>
    <t xml:space="preserve"> Услуга по подписке</t>
  </si>
  <si>
    <t>251100363757007/I/198</t>
  </si>
  <si>
    <t>OOO KALEON INFORM</t>
  </si>
  <si>
    <t>207157957</t>
  </si>
  <si>
    <t>251110083496623/2955660</t>
  </si>
  <si>
    <t>Услуга кабельного телевидения</t>
  </si>
  <si>
    <t xml:space="preserve">251100243685967/Qo`sh.kel.№1  (shart.№25K-115 </t>
  </si>
  <si>
    <t>Uzdigital TV МЧЖ</t>
  </si>
  <si>
    <t>207027936</t>
  </si>
  <si>
    <t>Услуга по технической поддержке информационных технологий</t>
  </si>
  <si>
    <t>251100103746570/2/25-hrm-2025</t>
  </si>
  <si>
    <t>DAVLAT AXBOROT TIZIMLARINI YARATISH VA QOLLAB QUVATLASH BOYICHA YAGONA INTEGR-</t>
  </si>
  <si>
    <t>204118319</t>
  </si>
  <si>
    <t>25311008005766/B1066266</t>
  </si>
  <si>
    <t>Вода минеральная столовая</t>
  </si>
  <si>
    <t>25311008005760/B1066250</t>
  </si>
  <si>
    <t>OOO AKTASH WATER</t>
  </si>
  <si>
    <t>308605861</t>
  </si>
  <si>
    <t>251110083476583/2938369</t>
  </si>
  <si>
    <t>BOYSUN IMKON PLYUS MCHJ</t>
  </si>
  <si>
    <t>300936091</t>
  </si>
  <si>
    <t>Водоэмульсия</t>
  </si>
  <si>
    <t>25311008005835/N1017773</t>
  </si>
  <si>
    <t>ООО BEST GAMMA</t>
  </si>
  <si>
    <t>308490629</t>
  </si>
  <si>
    <t>251100223687523/98</t>
  </si>
  <si>
    <t>Услуга по предоставлению коротких телефонных номеров</t>
  </si>
  <si>
    <t>251110083470115/2933710</t>
  </si>
  <si>
    <t>Реле напряжения</t>
  </si>
  <si>
    <t>251110083467187/2930045</t>
  </si>
  <si>
    <t>YTT DJUMAYEV BAXTIYOR SHAVKATOVICH</t>
  </si>
  <si>
    <t>32908786500013</t>
  </si>
  <si>
    <t xml:space="preserve"> Наушник</t>
  </si>
  <si>
    <t>251110083461521/2925502</t>
  </si>
  <si>
    <t>ООО SYSADMIN UNIV TECHNO SER</t>
  </si>
  <si>
    <t>305457130</t>
  </si>
  <si>
    <t>Порошок стиральный</t>
  </si>
  <si>
    <t>25311008003538/B1064864</t>
  </si>
  <si>
    <t>кг</t>
  </si>
  <si>
    <t xml:space="preserve"> Половая тряпка</t>
  </si>
  <si>
    <t>25311008003517/B1064857</t>
  </si>
  <si>
    <t>м</t>
  </si>
  <si>
    <t>251100103689925/26</t>
  </si>
  <si>
    <t>Услуга по подписке</t>
  </si>
  <si>
    <t>251100363695507/I/102</t>
  </si>
  <si>
    <t>Программное обеспечение в сфере информационных технологий</t>
  </si>
  <si>
    <t>251110083456087/2920525</t>
  </si>
  <si>
    <t>YTT TO?G?IZOV HUSNIDDIN BOZOR O?G?LI</t>
  </si>
  <si>
    <t>52604005450041</t>
  </si>
  <si>
    <t xml:space="preserve"> Коммуникационное программное обеспечение (за исключением почтовых приложений)</t>
  </si>
  <si>
    <t>251110083456072/2920514</t>
  </si>
  <si>
    <t>SOFTY TEAM MCHJ</t>
  </si>
  <si>
    <t>311634050</t>
  </si>
  <si>
    <t xml:space="preserve"> Кабель силовой с алюминиевой жилой на напряжение до 1 кВ</t>
  </si>
  <si>
    <t>25311008002551/B1064390</t>
  </si>
  <si>
    <t>ENERPRO MChJ</t>
  </si>
  <si>
    <t>207163167</t>
  </si>
  <si>
    <t xml:space="preserve"> Чистоль</t>
  </si>
  <si>
    <t>25311008002559/B1064315</t>
  </si>
  <si>
    <t>Нарпай Юлдуз савдо Х/К</t>
  </si>
  <si>
    <t>300211464</t>
  </si>
  <si>
    <t xml:space="preserve"> Мыло хозяйственное твердое</t>
  </si>
  <si>
    <t>25311008002571/B1064247</t>
  </si>
  <si>
    <t xml:space="preserve"> Салфетки бумажные</t>
  </si>
  <si>
    <t>25311008002140/B1064001</t>
  </si>
  <si>
    <t>INTERNATIONAL PAPERХК</t>
  </si>
  <si>
    <t>205247459</t>
  </si>
  <si>
    <t xml:space="preserve"> Мыло туалетное жидкое</t>
  </si>
  <si>
    <t>25311008002147/B1063984</t>
  </si>
  <si>
    <t>Бумага туалетная</t>
  </si>
  <si>
    <t>25311008001991/B1063886</t>
  </si>
  <si>
    <t>Полотенце бумажное</t>
  </si>
  <si>
    <t>25311008001993/B1063887</t>
  </si>
  <si>
    <t xml:space="preserve"> Бумага туалетная</t>
  </si>
  <si>
    <t>25311008001990/B1063885</t>
  </si>
  <si>
    <t>251100103680593/2338</t>
  </si>
  <si>
    <t xml:space="preserve"> Услуга операторов связи в сфере беспроводных телекоммуникаций</t>
  </si>
  <si>
    <t>251100243678671/1927641562</t>
  </si>
  <si>
    <t>251100243678973/1921995955</t>
  </si>
  <si>
    <t>251100243678375/1905163106</t>
  </si>
  <si>
    <t>Услуга государственной фельдъегерской связи</t>
  </si>
  <si>
    <t>251100243677527/72</t>
  </si>
  <si>
    <t>ГФС ГКСИ и ТТРУз</t>
  </si>
  <si>
    <t>200898364</t>
  </si>
  <si>
    <t>251100223677502/88</t>
  </si>
  <si>
    <t>Харид қилинган товарлар (хизматлар) жами миқдори (ҳажми) қиймати 
( сўм)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</si>
</sst>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_р_._-;\-* #,##0.0_р_._-;_-* &quot;-&quot;??_р_._-;_-@_-"/>
    <numFmt numFmtId="165" formatCode="_-* #,##0.00_р_._-;\-* #,##0.00_р_._-;_-* &quot;-&quot;??_р_._-;_-@_-"/>
    <numFmt numFmtId="166" formatCode="_-* #,##0.00\ _₽_-;\-* #,##0.00\ _₽_-;_-* &quot;-&quot;??\ _₽_-;_-@_-"/>
    <numFmt numFmtId="167" formatCode="_-* #,##0.00000\ _₽_-;\-* #,##0.00000\ _₽_-;_-* &quot;-&quot;??\ _₽_-;_-@_-"/>
    <numFmt numFmtId="168" formatCode="#,##0.00\ _₽"/>
  </numFmts>
  <fonts count="5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8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0"/>
      <name val="Arial Unicode MS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7">
    <xf numFmtId="0" fontId="0" fillId="0" borderId="0"/>
    <xf numFmtId="0" fontId="9" fillId="10" borderId="0"/>
    <xf numFmtId="0" fontId="9" fillId="14" borderId="0"/>
    <xf numFmtId="0" fontId="9" fillId="18" borderId="0"/>
    <xf numFmtId="0" fontId="9" fillId="22" borderId="0"/>
    <xf numFmtId="0" fontId="9" fillId="26" borderId="0"/>
    <xf numFmtId="0" fontId="9" fillId="30" borderId="0"/>
    <xf numFmtId="0" fontId="9" fillId="11" borderId="0"/>
    <xf numFmtId="0" fontId="9" fillId="15" borderId="0"/>
    <xf numFmtId="0" fontId="9" fillId="19" borderId="0"/>
    <xf numFmtId="0" fontId="9" fillId="23" borderId="0"/>
    <xf numFmtId="0" fontId="9" fillId="27" borderId="0"/>
    <xf numFmtId="0" fontId="9" fillId="31" borderId="0"/>
    <xf numFmtId="0" fontId="25" fillId="12" borderId="0"/>
    <xf numFmtId="0" fontId="25" fillId="16" borderId="0"/>
    <xf numFmtId="0" fontId="25" fillId="20" borderId="0"/>
    <xf numFmtId="0" fontId="25" fillId="24" borderId="0"/>
    <xf numFmtId="0" fontId="25" fillId="28" borderId="0"/>
    <xf numFmtId="0" fontId="25" fillId="32" borderId="0"/>
    <xf numFmtId="0" fontId="25" fillId="9" borderId="0"/>
    <xf numFmtId="0" fontId="25" fillId="13" borderId="0"/>
    <xf numFmtId="0" fontId="25" fillId="17" borderId="0"/>
    <xf numFmtId="0" fontId="25" fillId="21" borderId="0"/>
    <xf numFmtId="0" fontId="25" fillId="25" borderId="0"/>
    <xf numFmtId="0" fontId="25" fillId="29" borderId="0"/>
    <xf numFmtId="0" fontId="17" fillId="5" borderId="4"/>
    <xf numFmtId="0" fontId="18" fillId="6" borderId="5"/>
    <xf numFmtId="0" fontId="19" fillId="6" borderId="4"/>
    <xf numFmtId="0" fontId="11" fillId="0" borderId="1"/>
    <xf numFmtId="0" fontId="12" fillId="0" borderId="2"/>
    <xf numFmtId="0" fontId="13" fillId="0" borderId="3"/>
    <xf numFmtId="0" fontId="13" fillId="0" borderId="0"/>
    <xf numFmtId="0" fontId="24" fillId="0" borderId="9"/>
    <xf numFmtId="0" fontId="21" fillId="7" borderId="7"/>
    <xf numFmtId="0" fontId="10" fillId="0" borderId="0"/>
    <xf numFmtId="0" fontId="16" fillId="4" borderId="0"/>
    <xf numFmtId="0" fontId="15" fillId="3" borderId="0"/>
    <xf numFmtId="0" fontId="23" fillId="0" borderId="0"/>
    <xf numFmtId="0" fontId="9" fillId="8" borderId="8"/>
    <xf numFmtId="0" fontId="20" fillId="0" borderId="6"/>
    <xf numFmtId="0" fontId="22" fillId="0" borderId="0"/>
    <xf numFmtId="164" fontId="26" fillId="0" borderId="0"/>
    <xf numFmtId="0" fontId="14" fillId="2" borderId="0"/>
    <xf numFmtId="165" fontId="26" fillId="0" borderId="0"/>
    <xf numFmtId="0" fontId="27" fillId="0" borderId="0"/>
    <xf numFmtId="0" fontId="8" fillId="0" borderId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10" borderId="0"/>
    <xf numFmtId="0" fontId="7" fillId="14" borderId="0"/>
    <xf numFmtId="0" fontId="7" fillId="18" borderId="0"/>
    <xf numFmtId="0" fontId="7" fillId="22" borderId="0"/>
    <xf numFmtId="0" fontId="7" fillId="26" borderId="0"/>
    <xf numFmtId="0" fontId="7" fillId="30" borderId="0"/>
    <xf numFmtId="0" fontId="7" fillId="11" borderId="0"/>
    <xf numFmtId="0" fontId="7" fillId="15" borderId="0"/>
    <xf numFmtId="0" fontId="7" fillId="19" borderId="0"/>
    <xf numFmtId="0" fontId="7" fillId="23" borderId="0"/>
    <xf numFmtId="0" fontId="7" fillId="27" borderId="0"/>
    <xf numFmtId="0" fontId="7" fillId="31" borderId="0"/>
    <xf numFmtId="0" fontId="7" fillId="8" borderId="8"/>
    <xf numFmtId="0" fontId="7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46" fillId="0" borderId="0"/>
    <xf numFmtId="0" fontId="5" fillId="0" borderId="0"/>
    <xf numFmtId="0" fontId="4" fillId="0" borderId="0"/>
    <xf numFmtId="0" fontId="52" fillId="0" borderId="0"/>
    <xf numFmtId="0" fontId="53" fillId="0" borderId="0"/>
    <xf numFmtId="0" fontId="3" fillId="0" borderId="0"/>
    <xf numFmtId="0" fontId="2" fillId="0" borderId="0"/>
    <xf numFmtId="0" fontId="1" fillId="0" borderId="0"/>
  </cellStyleXfs>
  <cellXfs count="156">
    <xf numFmtId="0" fontId="0" fillId="0" borderId="0" xfId="0" applyNumberFormat="1" applyFont="1" applyFill="1" applyBorder="1" applyProtection="1"/>
    <xf numFmtId="3" fontId="28" fillId="0" borderId="0" xfId="45" applyNumberFormat="1" applyFont="1" applyFill="1" applyAlignment="1">
      <alignment horizontal="left" vertical="top" wrapText="1"/>
    </xf>
    <xf numFmtId="3" fontId="28" fillId="0" borderId="0" xfId="45" applyNumberFormat="1" applyFont="1" applyFill="1" applyAlignment="1">
      <alignment horizontal="center" vertical="top" wrapText="1"/>
    </xf>
    <xf numFmtId="3" fontId="30" fillId="0" borderId="0" xfId="45" applyNumberFormat="1" applyFont="1" applyFill="1" applyAlignment="1">
      <alignment vertical="center" wrapText="1"/>
    </xf>
    <xf numFmtId="3" fontId="30" fillId="0" borderId="0" xfId="45" applyNumberFormat="1" applyFont="1" applyFill="1" applyAlignment="1">
      <alignment vertical="top" wrapText="1"/>
    </xf>
    <xf numFmtId="3" fontId="31" fillId="0" borderId="0" xfId="45" applyNumberFormat="1" applyFont="1" applyFill="1" applyAlignment="1">
      <alignment horizontal="center" vertical="top" wrapText="1"/>
    </xf>
    <xf numFmtId="3" fontId="32" fillId="0" borderId="10" xfId="45" applyNumberFormat="1" applyFont="1" applyFill="1" applyBorder="1" applyAlignment="1">
      <alignment horizontal="center" vertical="center" wrapText="1"/>
    </xf>
    <xf numFmtId="0" fontId="33" fillId="0" borderId="10" xfId="45" applyFont="1" applyBorder="1" applyAlignment="1">
      <alignment horizontal="center" vertical="center"/>
    </xf>
    <xf numFmtId="0" fontId="28" fillId="0" borderId="10" xfId="45" applyFont="1" applyBorder="1" applyAlignment="1">
      <alignment vertical="center" wrapText="1"/>
    </xf>
    <xf numFmtId="0" fontId="28" fillId="0" borderId="10" xfId="45" applyFont="1" applyBorder="1" applyAlignment="1">
      <alignment horizontal="center" vertical="center" wrapText="1"/>
    </xf>
    <xf numFmtId="0" fontId="28" fillId="0" borderId="10" xfId="45" applyFont="1" applyBorder="1" applyAlignment="1">
      <alignment horizontal="center" vertical="center"/>
    </xf>
    <xf numFmtId="3" fontId="28" fillId="34" borderId="10" xfId="45" applyNumberFormat="1" applyFont="1" applyFill="1" applyBorder="1" applyAlignment="1">
      <alignment horizontal="center" vertical="center" wrapText="1"/>
    </xf>
    <xf numFmtId="4" fontId="34" fillId="0" borderId="10" xfId="45" applyNumberFormat="1" applyFont="1" applyBorder="1" applyAlignment="1">
      <alignment horizontal="center" vertical="center"/>
    </xf>
    <xf numFmtId="3" fontId="28" fillId="0" borderId="0" xfId="45" applyNumberFormat="1" applyFont="1" applyFill="1" applyAlignment="1">
      <alignment horizontal="center" vertical="center" wrapText="1"/>
    </xf>
    <xf numFmtId="3" fontId="31" fillId="0" borderId="0" xfId="45" applyNumberFormat="1" applyFont="1" applyFill="1" applyAlignment="1">
      <alignment horizontal="center" vertical="center" wrapText="1"/>
    </xf>
    <xf numFmtId="3" fontId="28" fillId="0" borderId="0" xfId="45" applyNumberFormat="1" applyFont="1" applyFill="1" applyAlignment="1">
      <alignment horizontal="left" vertical="center" wrapText="1"/>
    </xf>
    <xf numFmtId="0" fontId="28" fillId="0" borderId="10" xfId="45" applyFont="1" applyBorder="1" applyAlignment="1">
      <alignment vertical="center"/>
    </xf>
    <xf numFmtId="3" fontId="35" fillId="0" borderId="0" xfId="45" applyNumberFormat="1" applyFont="1" applyFill="1" applyAlignment="1">
      <alignment vertical="center" wrapText="1"/>
    </xf>
    <xf numFmtId="0" fontId="29" fillId="0" borderId="0" xfId="45" applyFont="1" applyAlignment="1">
      <alignment horizontal="center"/>
    </xf>
    <xf numFmtId="3" fontId="28" fillId="0" borderId="10" xfId="45" applyNumberFormat="1" applyFont="1" applyFill="1" applyBorder="1" applyAlignment="1">
      <alignment horizontal="center" vertical="center" wrapText="1"/>
    </xf>
    <xf numFmtId="3" fontId="28" fillId="0" borderId="10" xfId="45" applyNumberFormat="1" applyFont="1" applyFill="1" applyBorder="1" applyAlignment="1">
      <alignment horizontal="left" vertical="center" wrapText="1"/>
    </xf>
    <xf numFmtId="0" fontId="41" fillId="0" borderId="0" xfId="45" applyFont="1" applyFill="1" applyAlignment="1">
      <alignment horizontal="center"/>
    </xf>
    <xf numFmtId="0" fontId="29" fillId="0" borderId="0" xfId="45" applyFont="1" applyAlignment="1">
      <alignment horizontal="center" vertical="center" wrapText="1"/>
    </xf>
    <xf numFmtId="0" fontId="29" fillId="0" borderId="0" xfId="45" applyFont="1" applyAlignment="1">
      <alignment vertical="center"/>
    </xf>
    <xf numFmtId="0" fontId="29" fillId="0" borderId="0" xfId="45" applyFont="1" applyAlignment="1">
      <alignment vertical="center" wrapText="1"/>
    </xf>
    <xf numFmtId="0" fontId="29" fillId="0" borderId="0" xfId="45" applyFont="1"/>
    <xf numFmtId="0" fontId="29" fillId="0" borderId="0" xfId="45" applyFont="1" applyAlignment="1">
      <alignment horizontal="right"/>
    </xf>
    <xf numFmtId="0" fontId="39" fillId="33" borderId="10" xfId="45" applyFont="1" applyFill="1" applyBorder="1" applyAlignment="1">
      <alignment horizontal="center" vertical="center" wrapText="1"/>
    </xf>
    <xf numFmtId="0" fontId="32" fillId="0" borderId="10" xfId="45" applyFont="1" applyBorder="1" applyAlignment="1">
      <alignment horizontal="center" vertical="center" wrapText="1"/>
    </xf>
    <xf numFmtId="0" fontId="36" fillId="0" borderId="10" xfId="45" applyFont="1" applyBorder="1" applyAlignment="1">
      <alignment horizontal="left" vertical="center" wrapText="1" indent="1"/>
    </xf>
    <xf numFmtId="0" fontId="31" fillId="0" borderId="10" xfId="45" applyFont="1" applyBorder="1" applyAlignment="1">
      <alignment horizontal="left" vertical="center" wrapText="1" indent="1"/>
    </xf>
    <xf numFmtId="0" fontId="31" fillId="0" borderId="10" xfId="45" applyFont="1" applyBorder="1" applyAlignment="1">
      <alignment horizontal="center" vertical="center" wrapText="1"/>
    </xf>
    <xf numFmtId="0" fontId="31" fillId="0" borderId="10" xfId="45" applyFont="1" applyBorder="1" applyAlignment="1">
      <alignment wrapText="1"/>
    </xf>
    <xf numFmtId="0" fontId="29" fillId="0" borderId="10" xfId="45" applyFont="1" applyBorder="1" applyAlignment="1">
      <alignment horizontal="center" vertical="center" wrapText="1"/>
    </xf>
    <xf numFmtId="0" fontId="31" fillId="0" borderId="10" xfId="45" applyFont="1" applyBorder="1" applyAlignment="1">
      <alignment vertical="center" wrapText="1"/>
    </xf>
    <xf numFmtId="3" fontId="31" fillId="0" borderId="10" xfId="0" applyNumberFormat="1" applyFont="1" applyFill="1" applyBorder="1" applyAlignment="1">
      <alignment horizontal="center" vertical="center" wrapText="1"/>
    </xf>
    <xf numFmtId="49" fontId="31" fillId="0" borderId="10" xfId="0" applyNumberFormat="1" applyFont="1" applyBorder="1" applyAlignment="1">
      <alignment horizontal="center" vertical="center" wrapText="1"/>
    </xf>
    <xf numFmtId="0" fontId="44" fillId="0" borderId="0" xfId="45" applyFont="1" applyAlignment="1">
      <alignment vertical="center"/>
    </xf>
    <xf numFmtId="0" fontId="44" fillId="0" borderId="0" xfId="45" applyFont="1" applyAlignment="1">
      <alignment vertical="center" wrapText="1"/>
    </xf>
    <xf numFmtId="0" fontId="44" fillId="0" borderId="0" xfId="45" applyFont="1"/>
    <xf numFmtId="3" fontId="28" fillId="0" borderId="0" xfId="67" applyNumberFormat="1" applyFont="1" applyAlignment="1">
      <alignment horizontal="left" vertical="top" wrapText="1"/>
    </xf>
    <xf numFmtId="3" fontId="35" fillId="0" borderId="0" xfId="67" applyNumberFormat="1" applyFont="1" applyAlignment="1">
      <alignment horizontal="right" vertical="top" wrapText="1"/>
    </xf>
    <xf numFmtId="3" fontId="30" fillId="0" borderId="0" xfId="67" applyNumberFormat="1" applyFont="1" applyAlignment="1">
      <alignment horizontal="center" vertical="top" wrapText="1"/>
    </xf>
    <xf numFmtId="3" fontId="28" fillId="0" borderId="10" xfId="67" applyNumberFormat="1" applyFont="1" applyBorder="1" applyAlignment="1">
      <alignment horizontal="center" vertical="center" wrapText="1"/>
    </xf>
    <xf numFmtId="3" fontId="28" fillId="0" borderId="10" xfId="67" applyNumberFormat="1" applyFont="1" applyBorder="1" applyAlignment="1">
      <alignment horizontal="left" vertical="center" wrapText="1"/>
    </xf>
    <xf numFmtId="43" fontId="28" fillId="0" borderId="0" xfId="68" applyFont="1" applyAlignment="1">
      <alignment horizontal="left" vertical="top" wrapText="1"/>
    </xf>
    <xf numFmtId="167" fontId="28" fillId="0" borderId="0" xfId="68" applyNumberFormat="1" applyFont="1" applyAlignment="1">
      <alignment horizontal="left" vertical="top" wrapText="1"/>
    </xf>
    <xf numFmtId="0" fontId="45" fillId="0" borderId="0" xfId="67" applyFont="1"/>
    <xf numFmtId="0" fontId="46" fillId="34" borderId="0" xfId="69" applyNumberFormat="1" applyFont="1" applyFill="1" applyBorder="1" applyProtection="1"/>
    <xf numFmtId="14" fontId="29" fillId="34" borderId="0" xfId="69" applyNumberFormat="1" applyFont="1" applyFill="1" applyBorder="1" applyProtection="1"/>
    <xf numFmtId="0" fontId="29" fillId="34" borderId="0" xfId="69" applyNumberFormat="1" applyFont="1" applyFill="1" applyBorder="1" applyProtection="1"/>
    <xf numFmtId="49" fontId="29" fillId="34" borderId="10" xfId="69" applyNumberFormat="1" applyFont="1" applyFill="1" applyBorder="1" applyAlignment="1" applyProtection="1">
      <alignment horizontal="center" vertical="center"/>
    </xf>
    <xf numFmtId="0" fontId="29" fillId="34" borderId="10" xfId="69" applyNumberFormat="1" applyFont="1" applyFill="1" applyBorder="1" applyAlignment="1" applyProtection="1">
      <alignment horizontal="center" vertical="center"/>
    </xf>
    <xf numFmtId="0" fontId="29" fillId="34" borderId="12" xfId="69" applyNumberFormat="1" applyFont="1" applyFill="1" applyBorder="1" applyAlignment="1" applyProtection="1">
      <alignment horizontal="center" vertical="center"/>
    </xf>
    <xf numFmtId="0" fontId="29" fillId="34" borderId="13" xfId="69" applyNumberFormat="1" applyFont="1" applyFill="1" applyBorder="1" applyAlignment="1" applyProtection="1">
      <alignment horizontal="center" vertical="center"/>
    </xf>
    <xf numFmtId="0" fontId="49" fillId="34" borderId="0" xfId="69" applyNumberFormat="1" applyFont="1" applyFill="1" applyBorder="1" applyProtection="1"/>
    <xf numFmtId="0" fontId="32" fillId="34" borderId="10" xfId="69" applyNumberFormat="1" applyFont="1" applyFill="1" applyBorder="1" applyAlignment="1" applyProtection="1">
      <alignment horizontal="center" vertical="center" wrapText="1"/>
    </xf>
    <xf numFmtId="0" fontId="29" fillId="34" borderId="10" xfId="69" applyNumberFormat="1" applyFont="1" applyFill="1" applyBorder="1" applyAlignment="1" applyProtection="1">
      <alignment horizontal="center" vertical="center" wrapText="1"/>
    </xf>
    <xf numFmtId="4" fontId="29" fillId="34" borderId="10" xfId="69" applyNumberFormat="1" applyFont="1" applyFill="1" applyBorder="1" applyAlignment="1" applyProtection="1">
      <alignment horizontal="center" vertical="center" wrapText="1"/>
    </xf>
    <xf numFmtId="4" fontId="46" fillId="34" borderId="0" xfId="69" applyNumberFormat="1" applyFont="1" applyFill="1" applyBorder="1" applyProtection="1"/>
    <xf numFmtId="4" fontId="31" fillId="0" borderId="10" xfId="0" applyNumberFormat="1" applyFont="1" applyBorder="1" applyAlignment="1">
      <alignment horizontal="center" vertical="center" wrapText="1"/>
    </xf>
    <xf numFmtId="0" fontId="51" fillId="0" borderId="10" xfId="0" applyNumberFormat="1" applyFont="1" applyFill="1" applyBorder="1" applyAlignment="1" applyProtection="1">
      <alignment horizontal="center" vertical="center"/>
    </xf>
    <xf numFmtId="1" fontId="51" fillId="0" borderId="10" xfId="0" applyNumberFormat="1" applyFont="1" applyFill="1" applyBorder="1" applyAlignment="1" applyProtection="1">
      <alignment horizontal="center" vertical="center" wrapText="1"/>
    </xf>
    <xf numFmtId="3" fontId="30" fillId="0" borderId="10" xfId="67" applyNumberFormat="1" applyFont="1" applyBorder="1" applyAlignment="1">
      <alignment horizontal="center" vertical="center" wrapText="1"/>
    </xf>
    <xf numFmtId="3" fontId="31" fillId="0" borderId="12" xfId="0" applyNumberFormat="1" applyFont="1" applyBorder="1" applyAlignment="1">
      <alignment horizontal="center" vertical="center" wrapText="1"/>
    </xf>
    <xf numFmtId="0" fontId="51" fillId="0" borderId="10" xfId="0" applyNumberFormat="1" applyFont="1" applyFill="1" applyBorder="1" applyAlignment="1" applyProtection="1">
      <alignment vertical="center" wrapText="1"/>
    </xf>
    <xf numFmtId="1" fontId="51" fillId="0" borderId="10" xfId="0" applyNumberFormat="1" applyFont="1" applyFill="1" applyBorder="1" applyAlignment="1" applyProtection="1">
      <alignment horizontal="center" vertical="center"/>
    </xf>
    <xf numFmtId="3" fontId="31" fillId="0" borderId="10" xfId="0" applyNumberFormat="1" applyFont="1" applyBorder="1" applyAlignment="1">
      <alignment horizontal="center" vertical="center" wrapText="1"/>
    </xf>
    <xf numFmtId="168" fontId="50" fillId="34" borderId="15" xfId="0" applyNumberFormat="1" applyFont="1" applyFill="1" applyBorder="1" applyAlignment="1" applyProtection="1">
      <alignment horizontal="center" vertical="center" wrapText="1"/>
    </xf>
    <xf numFmtId="3" fontId="30" fillId="0" borderId="10" xfId="67" applyNumberFormat="1" applyFont="1" applyBorder="1" applyAlignment="1">
      <alignment horizontal="center" vertical="center" wrapText="1"/>
    </xf>
    <xf numFmtId="0" fontId="29" fillId="0" borderId="0" xfId="67" applyFont="1" applyAlignment="1">
      <alignment horizontal="center" vertical="center" wrapText="1"/>
    </xf>
    <xf numFmtId="0" fontId="29" fillId="0" borderId="0" xfId="67" applyFont="1" applyAlignment="1">
      <alignment horizontal="center" vertical="center"/>
    </xf>
    <xf numFmtId="0" fontId="29" fillId="0" borderId="0" xfId="67" applyFont="1" applyAlignment="1">
      <alignment horizontal="center"/>
    </xf>
    <xf numFmtId="3" fontId="30" fillId="0" borderId="0" xfId="67" applyNumberFormat="1" applyFont="1" applyAlignment="1">
      <alignment horizontal="center" vertical="center" wrapText="1"/>
    </xf>
    <xf numFmtId="3" fontId="30" fillId="0" borderId="0" xfId="67" applyNumberFormat="1" applyFont="1" applyAlignment="1">
      <alignment horizontal="center" vertical="top" wrapText="1"/>
    </xf>
    <xf numFmtId="3" fontId="43" fillId="0" borderId="0" xfId="45" applyNumberFormat="1" applyFont="1" applyFill="1" applyAlignment="1">
      <alignment horizontal="left" vertical="center" wrapText="1"/>
    </xf>
    <xf numFmtId="3" fontId="35" fillId="0" borderId="0" xfId="45" applyNumberFormat="1" applyFont="1" applyFill="1" applyAlignment="1">
      <alignment horizontal="left" vertical="center" wrapText="1"/>
    </xf>
    <xf numFmtId="3" fontId="28" fillId="0" borderId="0" xfId="45" applyNumberFormat="1" applyFont="1" applyFill="1" applyAlignment="1">
      <alignment horizontal="center" vertical="top" wrapText="1"/>
    </xf>
    <xf numFmtId="0" fontId="29" fillId="0" borderId="0" xfId="45" applyFont="1" applyFill="1" applyAlignment="1">
      <alignment horizontal="center"/>
    </xf>
    <xf numFmtId="3" fontId="30" fillId="0" borderId="0" xfId="45" applyNumberFormat="1" applyFont="1" applyFill="1" applyAlignment="1">
      <alignment horizontal="center" vertical="center" wrapText="1"/>
    </xf>
    <xf numFmtId="0" fontId="30" fillId="0" borderId="14" xfId="45" applyFont="1" applyFill="1" applyBorder="1" applyAlignment="1">
      <alignment horizontal="center" vertical="center"/>
    </xf>
    <xf numFmtId="0" fontId="30" fillId="0" borderId="15" xfId="45" applyFont="1" applyFill="1" applyBorder="1" applyAlignment="1">
      <alignment horizontal="center" vertical="center"/>
    </xf>
    <xf numFmtId="0" fontId="30" fillId="0" borderId="14" xfId="45" applyFont="1" applyFill="1" applyBorder="1" applyAlignment="1">
      <alignment horizontal="center" vertical="center" wrapText="1"/>
    </xf>
    <xf numFmtId="0" fontId="30" fillId="0" borderId="15" xfId="45" applyFont="1" applyFill="1" applyBorder="1" applyAlignment="1">
      <alignment horizontal="center" vertical="center" wrapText="1"/>
    </xf>
    <xf numFmtId="3" fontId="32" fillId="0" borderId="10" xfId="45" applyNumberFormat="1" applyFont="1" applyFill="1" applyBorder="1" applyAlignment="1">
      <alignment horizontal="center" vertical="center" wrapText="1"/>
    </xf>
    <xf numFmtId="3" fontId="42" fillId="0" borderId="0" xfId="45" applyNumberFormat="1" applyFont="1" applyFill="1" applyAlignment="1">
      <alignment horizontal="left" vertical="top" wrapText="1"/>
    </xf>
    <xf numFmtId="3" fontId="30" fillId="0" borderId="14" xfId="45" applyNumberFormat="1" applyFont="1" applyFill="1" applyBorder="1" applyAlignment="1">
      <alignment horizontal="center" vertical="center" wrapText="1"/>
    </xf>
    <xf numFmtId="3" fontId="30" fillId="0" borderId="15" xfId="45" applyNumberFormat="1" applyFont="1" applyFill="1" applyBorder="1" applyAlignment="1">
      <alignment horizontal="center" vertical="center" wrapText="1"/>
    </xf>
    <xf numFmtId="0" fontId="39" fillId="33" borderId="14" xfId="45" applyFont="1" applyFill="1" applyBorder="1" applyAlignment="1">
      <alignment horizontal="center" vertical="center" wrapText="1"/>
    </xf>
    <xf numFmtId="0" fontId="39" fillId="33" borderId="15" xfId="45" applyFont="1" applyFill="1" applyBorder="1" applyAlignment="1">
      <alignment horizontal="center" vertical="center" wrapText="1"/>
    </xf>
    <xf numFmtId="0" fontId="29" fillId="0" borderId="0" xfId="45" applyFont="1" applyAlignment="1">
      <alignment horizontal="center" vertical="center" wrapText="1"/>
    </xf>
    <xf numFmtId="0" fontId="29" fillId="0" borderId="0" xfId="45" applyFont="1" applyAlignment="1">
      <alignment horizontal="center" vertical="center"/>
    </xf>
    <xf numFmtId="0" fontId="40" fillId="0" borderId="0" xfId="45" applyFont="1" applyAlignment="1">
      <alignment horizontal="center" vertical="center" wrapText="1"/>
    </xf>
    <xf numFmtId="0" fontId="39" fillId="33" borderId="12" xfId="45" applyFont="1" applyFill="1" applyBorder="1" applyAlignment="1">
      <alignment horizontal="center" vertical="center" wrapText="1"/>
    </xf>
    <xf numFmtId="0" fontId="39" fillId="33" borderId="13" xfId="45" applyFont="1" applyFill="1" applyBorder="1" applyAlignment="1">
      <alignment horizontal="center" vertical="center" wrapText="1"/>
    </xf>
    <xf numFmtId="0" fontId="29" fillId="34" borderId="10" xfId="69" applyNumberFormat="1" applyFont="1" applyFill="1" applyBorder="1" applyAlignment="1" applyProtection="1">
      <alignment horizontal="left" vertical="center" wrapText="1"/>
    </xf>
    <xf numFmtId="0" fontId="29" fillId="34" borderId="10" xfId="69" applyNumberFormat="1" applyFont="1" applyFill="1" applyBorder="1" applyAlignment="1" applyProtection="1">
      <alignment horizontal="center" vertical="center" wrapText="1"/>
    </xf>
    <xf numFmtId="0" fontId="48" fillId="34" borderId="12" xfId="69" applyNumberFormat="1" applyFont="1" applyFill="1" applyBorder="1" applyAlignment="1" applyProtection="1">
      <alignment horizontal="left" vertical="center" wrapText="1"/>
    </xf>
    <xf numFmtId="0" fontId="48" fillId="34" borderId="11" xfId="69" applyNumberFormat="1" applyFont="1" applyFill="1" applyBorder="1" applyAlignment="1" applyProtection="1">
      <alignment horizontal="left" vertical="center" wrapText="1"/>
    </xf>
    <xf numFmtId="0" fontId="48" fillId="34" borderId="13" xfId="69" applyNumberFormat="1" applyFont="1" applyFill="1" applyBorder="1" applyAlignment="1" applyProtection="1">
      <alignment horizontal="left" vertical="center" wrapText="1"/>
    </xf>
    <xf numFmtId="0" fontId="48" fillId="34" borderId="10" xfId="69" applyNumberFormat="1" applyFont="1" applyFill="1" applyBorder="1" applyAlignment="1" applyProtection="1">
      <alignment horizontal="left" vertical="center" wrapText="1"/>
    </xf>
    <xf numFmtId="49" fontId="29" fillId="34" borderId="12" xfId="69" applyNumberFormat="1" applyFont="1" applyFill="1" applyBorder="1" applyAlignment="1" applyProtection="1">
      <alignment horizontal="left" vertical="center"/>
    </xf>
    <xf numFmtId="49" fontId="29" fillId="34" borderId="11" xfId="69" applyNumberFormat="1" applyFont="1" applyFill="1" applyBorder="1" applyAlignment="1" applyProtection="1">
      <alignment horizontal="left" vertical="center"/>
    </xf>
    <xf numFmtId="49" fontId="29" fillId="34" borderId="13" xfId="69" applyNumberFormat="1" applyFont="1" applyFill="1" applyBorder="1" applyAlignment="1" applyProtection="1">
      <alignment horizontal="left" vertical="center"/>
    </xf>
    <xf numFmtId="0" fontId="32" fillId="34" borderId="10" xfId="69" applyNumberFormat="1" applyFont="1" applyFill="1" applyBorder="1" applyAlignment="1" applyProtection="1">
      <alignment horizontal="center" vertical="center"/>
    </xf>
    <xf numFmtId="0" fontId="32" fillId="34" borderId="10" xfId="69" applyNumberFormat="1" applyFont="1" applyFill="1" applyBorder="1" applyAlignment="1" applyProtection="1">
      <alignment horizontal="center" vertical="center" wrapText="1"/>
    </xf>
    <xf numFmtId="0" fontId="47" fillId="34" borderId="0" xfId="69" applyNumberFormat="1" applyFont="1" applyFill="1" applyBorder="1" applyAlignment="1" applyProtection="1">
      <alignment horizontal="center" vertical="center" wrapText="1"/>
    </xf>
    <xf numFmtId="0" fontId="47" fillId="34" borderId="0" xfId="69" applyNumberFormat="1" applyFont="1" applyFill="1" applyBorder="1" applyAlignment="1" applyProtection="1">
      <alignment horizontal="center" vertical="center"/>
    </xf>
    <xf numFmtId="3" fontId="31" fillId="0" borderId="0" xfId="76" applyNumberFormat="1" applyFont="1" applyAlignment="1">
      <alignment horizontal="left" vertical="top" wrapText="1"/>
    </xf>
    <xf numFmtId="0" fontId="29" fillId="0" borderId="0" xfId="76" applyFont="1" applyAlignment="1">
      <alignment horizontal="center" wrapText="1"/>
    </xf>
    <xf numFmtId="3" fontId="33" fillId="0" borderId="0" xfId="76" applyNumberFormat="1" applyFont="1" applyAlignment="1">
      <alignment horizontal="left" vertical="top" wrapText="1"/>
    </xf>
    <xf numFmtId="0" fontId="29" fillId="0" borderId="0" xfId="76" applyFont="1" applyAlignment="1">
      <alignment horizontal="center"/>
    </xf>
    <xf numFmtId="3" fontId="36" fillId="0" borderId="0" xfId="76" applyNumberFormat="1" applyFont="1" applyAlignment="1">
      <alignment horizontal="center" vertical="center" wrapText="1"/>
    </xf>
    <xf numFmtId="3" fontId="36" fillId="0" borderId="0" xfId="76" applyNumberFormat="1" applyFont="1" applyAlignment="1">
      <alignment vertical="top" wrapText="1"/>
    </xf>
    <xf numFmtId="3" fontId="31" fillId="0" borderId="0" xfId="76" applyNumberFormat="1" applyFont="1" applyAlignment="1">
      <alignment horizontal="center" vertical="top" wrapText="1"/>
    </xf>
    <xf numFmtId="3" fontId="36" fillId="0" borderId="10" xfId="76" applyNumberFormat="1" applyFont="1" applyBorder="1" applyAlignment="1">
      <alignment horizontal="center" vertical="center" wrapText="1"/>
    </xf>
    <xf numFmtId="3" fontId="31" fillId="0" borderId="0" xfId="76" applyNumberFormat="1" applyFont="1" applyAlignment="1">
      <alignment horizontal="left" vertical="center" wrapText="1"/>
    </xf>
    <xf numFmtId="3" fontId="36" fillId="0" borderId="10" xfId="76" applyNumberFormat="1" applyFont="1" applyBorder="1" applyAlignment="1">
      <alignment horizontal="center" vertical="center" wrapText="1"/>
    </xf>
    <xf numFmtId="3" fontId="31" fillId="0" borderId="10" xfId="76" applyNumberFormat="1" applyFont="1" applyBorder="1" applyAlignment="1">
      <alignment horizontal="center" vertical="center" wrapText="1"/>
    </xf>
    <xf numFmtId="3" fontId="31" fillId="0" borderId="10" xfId="76" applyNumberFormat="1" applyFont="1" applyBorder="1" applyAlignment="1">
      <alignment horizontal="left" vertical="center" wrapText="1" indent="1"/>
    </xf>
    <xf numFmtId="3" fontId="31" fillId="0" borderId="10" xfId="76" applyNumberFormat="1" applyFont="1" applyBorder="1" applyAlignment="1">
      <alignment horizontal="left" vertical="center" wrapText="1" indent="1"/>
    </xf>
    <xf numFmtId="3" fontId="31" fillId="0" borderId="10" xfId="76" applyNumberFormat="1" applyFont="1" applyBorder="1" applyAlignment="1">
      <alignment horizontal="center" vertical="center" wrapText="1"/>
    </xf>
    <xf numFmtId="3" fontId="31" fillId="0" borderId="0" xfId="76" applyNumberFormat="1" applyFont="1" applyAlignment="1">
      <alignment horizontal="left" vertical="top"/>
    </xf>
    <xf numFmtId="3" fontId="33" fillId="0" borderId="0" xfId="76" applyNumberFormat="1" applyFont="1" applyAlignment="1">
      <alignment horizontal="left" vertical="top"/>
    </xf>
    <xf numFmtId="3" fontId="37" fillId="0" borderId="0" xfId="76" applyNumberFormat="1" applyFont="1" applyFill="1" applyAlignment="1">
      <alignment horizontal="left" vertical="center" wrapText="1" indent="1"/>
    </xf>
    <xf numFmtId="3" fontId="35" fillId="0" borderId="0" xfId="76" applyNumberFormat="1" applyFont="1" applyFill="1" applyAlignment="1">
      <alignment vertical="center" wrapText="1"/>
    </xf>
    <xf numFmtId="3" fontId="28" fillId="0" borderId="0" xfId="76" applyNumberFormat="1" applyFont="1" applyFill="1" applyAlignment="1">
      <alignment horizontal="left" vertical="center" wrapText="1"/>
    </xf>
    <xf numFmtId="3" fontId="28" fillId="0" borderId="0" xfId="76" applyNumberFormat="1" applyFont="1" applyFill="1" applyAlignment="1">
      <alignment horizontal="center" vertical="center" wrapText="1"/>
    </xf>
    <xf numFmtId="3" fontId="28" fillId="0" borderId="0" xfId="76" applyNumberFormat="1" applyFont="1" applyFill="1" applyAlignment="1">
      <alignment horizontal="center" vertical="center" wrapText="1"/>
    </xf>
    <xf numFmtId="3" fontId="30" fillId="0" borderId="0" xfId="76" applyNumberFormat="1" applyFont="1" applyFill="1" applyAlignment="1">
      <alignment horizontal="center" vertical="center" wrapText="1"/>
    </xf>
    <xf numFmtId="3" fontId="30" fillId="0" borderId="0" xfId="76" applyNumberFormat="1" applyFont="1" applyFill="1" applyAlignment="1">
      <alignment vertical="center" wrapText="1"/>
    </xf>
    <xf numFmtId="3" fontId="31" fillId="0" borderId="0" xfId="76" applyNumberFormat="1" applyFont="1" applyFill="1" applyAlignment="1">
      <alignment horizontal="center" vertical="top" wrapText="1"/>
    </xf>
    <xf numFmtId="3" fontId="39" fillId="0" borderId="14" xfId="76" applyNumberFormat="1" applyFont="1" applyFill="1" applyBorder="1" applyAlignment="1">
      <alignment horizontal="center" vertical="center" wrapText="1"/>
    </xf>
    <xf numFmtId="3" fontId="40" fillId="0" borderId="10" xfId="76" applyNumberFormat="1" applyFont="1" applyFill="1" applyBorder="1" applyAlignment="1">
      <alignment horizontal="center" vertical="center" wrapText="1"/>
    </xf>
    <xf numFmtId="3" fontId="39" fillId="0" borderId="15" xfId="76" applyNumberFormat="1" applyFont="1" applyFill="1" applyBorder="1" applyAlignment="1">
      <alignment horizontal="center" vertical="center" wrapText="1"/>
    </xf>
    <xf numFmtId="3" fontId="39" fillId="0" borderId="16" xfId="76" applyNumberFormat="1" applyFont="1" applyFill="1" applyBorder="1" applyAlignment="1">
      <alignment horizontal="center" vertical="center" wrapText="1"/>
    </xf>
    <xf numFmtId="3" fontId="40" fillId="0" borderId="10" xfId="76" applyNumberFormat="1" applyFont="1" applyFill="1" applyBorder="1" applyAlignment="1">
      <alignment horizontal="center" vertical="center" wrapText="1"/>
    </xf>
    <xf numFmtId="3" fontId="28" fillId="34" borderId="0" xfId="76" applyNumberFormat="1" applyFont="1" applyFill="1" applyAlignment="1">
      <alignment horizontal="left" vertical="top" wrapText="1"/>
    </xf>
    <xf numFmtId="3" fontId="28" fillId="34" borderId="0" xfId="76" applyNumberFormat="1" applyFont="1" applyFill="1" applyAlignment="1">
      <alignment horizontal="center" vertical="top" wrapText="1"/>
    </xf>
    <xf numFmtId="3" fontId="28" fillId="0" borderId="0" xfId="76" applyNumberFormat="1" applyFont="1" applyFill="1" applyAlignment="1">
      <alignment horizontal="left" vertical="top" wrapText="1"/>
    </xf>
    <xf numFmtId="3" fontId="28" fillId="34" borderId="0" xfId="76" applyNumberFormat="1" applyFont="1" applyFill="1" applyAlignment="1">
      <alignment horizontal="center" vertical="center" wrapText="1"/>
    </xf>
    <xf numFmtId="3" fontId="28" fillId="34" borderId="0" xfId="76" applyNumberFormat="1" applyFont="1" applyFill="1" applyAlignment="1">
      <alignment horizontal="center" vertical="top" wrapText="1"/>
    </xf>
    <xf numFmtId="0" fontId="41" fillId="34" borderId="0" xfId="76" applyFont="1" applyFill="1" applyAlignment="1">
      <alignment horizontal="center"/>
    </xf>
    <xf numFmtId="3" fontId="30" fillId="34" borderId="0" xfId="76" applyNumberFormat="1" applyFont="1" applyFill="1" applyAlignment="1">
      <alignment horizontal="center" vertical="center" wrapText="1"/>
    </xf>
    <xf numFmtId="3" fontId="30" fillId="34" borderId="0" xfId="76" applyNumberFormat="1" applyFont="1" applyFill="1" applyAlignment="1">
      <alignment vertical="top" wrapText="1"/>
    </xf>
    <xf numFmtId="3" fontId="28" fillId="34" borderId="0" xfId="76" applyNumberFormat="1" applyFont="1" applyFill="1" applyAlignment="1">
      <alignment horizontal="right" vertical="top" wrapText="1"/>
    </xf>
    <xf numFmtId="3" fontId="31" fillId="34" borderId="0" xfId="76" applyNumberFormat="1" applyFont="1" applyFill="1" applyAlignment="1">
      <alignment horizontal="right" vertical="top" wrapText="1"/>
    </xf>
    <xf numFmtId="3" fontId="30" fillId="34" borderId="14" xfId="76" applyNumberFormat="1" applyFont="1" applyFill="1" applyBorder="1" applyAlignment="1">
      <alignment horizontal="center" vertical="center" wrapText="1"/>
    </xf>
    <xf numFmtId="3" fontId="30" fillId="0" borderId="14" xfId="76" applyNumberFormat="1" applyFont="1" applyFill="1" applyBorder="1" applyAlignment="1">
      <alignment horizontal="center" vertical="center" wrapText="1"/>
    </xf>
    <xf numFmtId="3" fontId="32" fillId="34" borderId="10" xfId="76" applyNumberFormat="1" applyFont="1" applyFill="1" applyBorder="1" applyAlignment="1">
      <alignment horizontal="center" vertical="center" wrapText="1"/>
    </xf>
    <xf numFmtId="3" fontId="28" fillId="34" borderId="0" xfId="76" applyNumberFormat="1" applyFont="1" applyFill="1" applyAlignment="1">
      <alignment horizontal="left" vertical="center" wrapText="1"/>
    </xf>
    <xf numFmtId="3" fontId="30" fillId="34" borderId="15" xfId="76" applyNumberFormat="1" applyFont="1" applyFill="1" applyBorder="1" applyAlignment="1">
      <alignment horizontal="center" vertical="center" wrapText="1"/>
    </xf>
    <xf numFmtId="3" fontId="30" fillId="0" borderId="15" xfId="76" applyNumberFormat="1" applyFont="1" applyFill="1" applyBorder="1" applyAlignment="1">
      <alignment horizontal="center" vertical="center" wrapText="1"/>
    </xf>
    <xf numFmtId="3" fontId="32" fillId="34" borderId="10" xfId="76" applyNumberFormat="1" applyFont="1" applyFill="1" applyBorder="1" applyAlignment="1">
      <alignment horizontal="center" vertical="center" wrapText="1"/>
    </xf>
    <xf numFmtId="49" fontId="51" fillId="0" borderId="10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Fill="1" applyBorder="1" applyAlignment="1" applyProtection="1">
      <alignment vertical="center" wrapText="1"/>
    </xf>
  </cellXfs>
  <cellStyles count="77">
    <cellStyle name="20% — акцент1" xfId="1" builtinId="30" customBuiltin="1"/>
    <cellStyle name="20% — акцент1 2" xfId="48"/>
    <cellStyle name="20% — акцент2" xfId="2" builtinId="34" customBuiltin="1"/>
    <cellStyle name="20% — акцент2 2" xfId="49"/>
    <cellStyle name="20% — акцент3" xfId="3" builtinId="38" customBuiltin="1"/>
    <cellStyle name="20% — акцент3 2" xfId="50"/>
    <cellStyle name="20% — акцент4" xfId="4" builtinId="42" customBuiltin="1"/>
    <cellStyle name="20% — акцент4 2" xfId="51"/>
    <cellStyle name="20% — акцент5" xfId="5" builtinId="46" customBuiltin="1"/>
    <cellStyle name="20% — акцент5 2" xfId="52"/>
    <cellStyle name="20% — акцент6" xfId="6" builtinId="50" customBuiltin="1"/>
    <cellStyle name="20% — акцент6 2" xfId="53"/>
    <cellStyle name="40% — акцент1" xfId="7" builtinId="31" customBuiltin="1"/>
    <cellStyle name="40% — акцент1 2" xfId="54"/>
    <cellStyle name="40% — акцент2" xfId="8" builtinId="35" customBuiltin="1"/>
    <cellStyle name="40% — акцент2 2" xfId="55"/>
    <cellStyle name="40% — акцент3" xfId="9" builtinId="39" customBuiltin="1"/>
    <cellStyle name="40% — акцент3 2" xfId="56"/>
    <cellStyle name="40% — акцент4" xfId="10" builtinId="43" customBuiltin="1"/>
    <cellStyle name="40% — акцент4 2" xfId="57"/>
    <cellStyle name="40% — акцент5" xfId="11" builtinId="47" customBuiltin="1"/>
    <cellStyle name="40% — акцент5 2" xfId="58"/>
    <cellStyle name="40% — акцент6" xfId="12" builtinId="51" customBuiltin="1"/>
    <cellStyle name="40% — акцент6 2" xfId="59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10 2" xfId="72"/>
    <cellStyle name="Обычный 2" xfId="45"/>
    <cellStyle name="Обычный 2 2" xfId="66"/>
    <cellStyle name="Обычный 2 3" xfId="61"/>
    <cellStyle name="Обычный 2 4" xfId="70"/>
    <cellStyle name="Обычный 2 4 2" xfId="71"/>
    <cellStyle name="Обычный 2 4 2 2" xfId="74"/>
    <cellStyle name="Обычный 2 4 2 2 2" xfId="75"/>
    <cellStyle name="Обычный 2 4 2 2 3" xfId="76"/>
    <cellStyle name="Обычный 3" xfId="64"/>
    <cellStyle name="Обычный 3 7" xfId="73"/>
    <cellStyle name="Обычный 4" xfId="44"/>
    <cellStyle name="Обычный 5" xfId="67"/>
    <cellStyle name="Обычный 6" xfId="69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имечание 2" xfId="60"/>
    <cellStyle name="Связанная ячейка" xfId="39" builtinId="24" customBuiltin="1"/>
    <cellStyle name="Текст предупреждения" xfId="40" builtinId="11" customBuiltin="1"/>
    <cellStyle name="Финансовый" xfId="41" builtinId="3" customBuiltin="1"/>
    <cellStyle name="Финансовый 2" xfId="43"/>
    <cellStyle name="Финансовый 3" xfId="46"/>
    <cellStyle name="Финансовый 3 2" xfId="62"/>
    <cellStyle name="Финансовый 4" xfId="47"/>
    <cellStyle name="Финансовый 4 2" xfId="63"/>
    <cellStyle name="Финансовый 5" xfId="65"/>
    <cellStyle name="Финансовый 6" xfId="68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_&#1081;&#1080;&#1083;_1_&#1095;&#1086;&#1088;&#1072;&#1082;_&#1042;&#1077;&#1073;_&#1089;&#1072;&#1081;&#1090;&#1075;&#1072;_&#1052;&#1040;&#1066;&#1051;&#1059;&#1052;&#1054;&#1058;&#1051;&#1040;&#1056;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илова"/>
      <sheetName val="2-Илова"/>
      <sheetName val="3-Илова"/>
      <sheetName val="4-Илова"/>
      <sheetName val="5-Илова"/>
      <sheetName val="6-Илова"/>
      <sheetName val="8-Илова "/>
      <sheetName val="Штат контин.т ижроси"/>
      <sheetName val="Баланс"/>
      <sheetName val="2-Форма"/>
      <sheetName val="Остаток и поступления"/>
      <sheetName val="Кассовые расходы"/>
      <sheetName val="Фактические расходы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55"/>
  <sheetViews>
    <sheetView tabSelected="1" view="pageBreakPreview" topLeftCell="A12" zoomScaleNormal="100" zoomScaleSheetLayoutView="100" workbookViewId="0">
      <selection activeCell="D20" sqref="D20"/>
    </sheetView>
  </sheetViews>
  <sheetFormatPr defaultColWidth="9.140625" defaultRowHeight="18.75"/>
  <cols>
    <col min="1" max="1" width="6.7109375" style="40" customWidth="1"/>
    <col min="2" max="2" width="56.5703125" style="40" customWidth="1"/>
    <col min="3" max="3" width="20.7109375" style="40" customWidth="1"/>
    <col min="4" max="4" width="22.85546875" style="40" customWidth="1"/>
    <col min="5" max="5" width="24.5703125" style="40" bestFit="1" customWidth="1"/>
    <col min="6" max="6" width="20.7109375" style="40" customWidth="1"/>
    <col min="7" max="7" width="32.85546875" style="40" customWidth="1"/>
    <col min="8" max="18" width="15.7109375" style="40" customWidth="1"/>
    <col min="19" max="30" width="9.140625" style="40"/>
    <col min="31" max="16384" width="9.140625" style="47"/>
  </cols>
  <sheetData>
    <row r="1" spans="1:11" ht="75" customHeight="1">
      <c r="F1" s="70" t="s">
        <v>69</v>
      </c>
      <c r="G1" s="71"/>
    </row>
    <row r="2" spans="1:11">
      <c r="F2" s="72"/>
      <c r="G2" s="72"/>
    </row>
    <row r="3" spans="1:11">
      <c r="F3" s="72"/>
      <c r="G3" s="72"/>
    </row>
    <row r="4" spans="1:11">
      <c r="F4" s="72"/>
      <c r="G4" s="72"/>
    </row>
    <row r="6" spans="1:11" ht="57.6" customHeight="1">
      <c r="A6" s="73" t="s">
        <v>204</v>
      </c>
      <c r="B6" s="73"/>
      <c r="C6" s="73"/>
      <c r="D6" s="73"/>
      <c r="E6" s="73"/>
      <c r="F6" s="73"/>
      <c r="G6" s="73"/>
    </row>
    <row r="7" spans="1:11" ht="22.5" customHeight="1">
      <c r="A7" s="74" t="s">
        <v>70</v>
      </c>
      <c r="B7" s="74"/>
      <c r="C7" s="74"/>
      <c r="D7" s="74"/>
      <c r="E7" s="74"/>
      <c r="F7" s="74"/>
      <c r="G7" s="74"/>
    </row>
    <row r="8" spans="1:11">
      <c r="G8" s="41" t="s">
        <v>173</v>
      </c>
    </row>
    <row r="9" spans="1:11" ht="38.25" customHeight="1">
      <c r="A9" s="69" t="s">
        <v>3</v>
      </c>
      <c r="B9" s="69" t="s">
        <v>71</v>
      </c>
      <c r="C9" s="69" t="s">
        <v>72</v>
      </c>
      <c r="D9" s="69"/>
      <c r="E9" s="69"/>
      <c r="F9" s="69"/>
      <c r="G9" s="69"/>
      <c r="H9" s="42"/>
      <c r="I9" s="42"/>
      <c r="J9" s="42"/>
      <c r="K9" s="42"/>
    </row>
    <row r="10" spans="1:11">
      <c r="A10" s="69"/>
      <c r="B10" s="69"/>
      <c r="C10" s="69" t="s">
        <v>73</v>
      </c>
      <c r="D10" s="69" t="s">
        <v>74</v>
      </c>
      <c r="E10" s="69"/>
      <c r="F10" s="69"/>
      <c r="G10" s="69"/>
    </row>
    <row r="11" spans="1:11" ht="112.5">
      <c r="A11" s="69"/>
      <c r="B11" s="69"/>
      <c r="C11" s="69"/>
      <c r="D11" s="63" t="s">
        <v>75</v>
      </c>
      <c r="E11" s="63" t="s">
        <v>76</v>
      </c>
      <c r="F11" s="63" t="s">
        <v>77</v>
      </c>
      <c r="G11" s="63" t="s">
        <v>78</v>
      </c>
    </row>
    <row r="12" spans="1:11" ht="35.25" customHeight="1">
      <c r="A12" s="69" t="s">
        <v>79</v>
      </c>
      <c r="B12" s="69"/>
      <c r="C12" s="63">
        <f>SUM(C13:C21)</f>
        <v>82464.797000000006</v>
      </c>
      <c r="D12" s="63">
        <f>SUM(D13:D21)</f>
        <v>47047.364000000001</v>
      </c>
      <c r="E12" s="63">
        <f>SUM(E13:E21)</f>
        <v>6389.7789999999995</v>
      </c>
      <c r="F12" s="63">
        <f>SUM(F13:F21)</f>
        <v>29027.653999999999</v>
      </c>
      <c r="G12" s="63">
        <f>SUM(G13:G21)</f>
        <v>0</v>
      </c>
    </row>
    <row r="13" spans="1:11" ht="37.5">
      <c r="A13" s="43">
        <v>1</v>
      </c>
      <c r="B13" s="44" t="s">
        <v>81</v>
      </c>
      <c r="C13" s="63">
        <f t="shared" ref="C13:C21" si="0">SUM(D13:F13)</f>
        <v>7588.2569999999996</v>
      </c>
      <c r="D13" s="43">
        <v>5656.2979999999998</v>
      </c>
      <c r="E13" s="43">
        <v>1399.934</v>
      </c>
      <c r="F13" s="43">
        <v>532.02499999999998</v>
      </c>
      <c r="G13" s="43" t="s">
        <v>80</v>
      </c>
    </row>
    <row r="14" spans="1:11" ht="38.25" customHeight="1">
      <c r="A14" s="43">
        <v>2</v>
      </c>
      <c r="B14" s="44" t="s">
        <v>82</v>
      </c>
      <c r="C14" s="63">
        <f t="shared" si="0"/>
        <v>1639.0319999999999</v>
      </c>
      <c r="D14" s="43">
        <v>956.93899999999996</v>
      </c>
      <c r="E14" s="43">
        <v>236.88900000000001</v>
      </c>
      <c r="F14" s="43">
        <v>445.20400000000001</v>
      </c>
      <c r="G14" s="43" t="s">
        <v>80</v>
      </c>
    </row>
    <row r="15" spans="1:11" ht="41.25" customHeight="1">
      <c r="A15" s="43">
        <v>3</v>
      </c>
      <c r="B15" s="44" t="s">
        <v>83</v>
      </c>
      <c r="C15" s="63">
        <f t="shared" si="0"/>
        <v>1254.135</v>
      </c>
      <c r="D15" s="43">
        <v>883.024</v>
      </c>
      <c r="E15" s="43">
        <v>218.82900000000001</v>
      </c>
      <c r="F15" s="43">
        <v>152.28200000000001</v>
      </c>
      <c r="G15" s="43" t="s">
        <v>80</v>
      </c>
    </row>
    <row r="16" spans="1:11" ht="27.75" customHeight="1">
      <c r="A16" s="43">
        <v>4</v>
      </c>
      <c r="B16" s="44" t="s">
        <v>174</v>
      </c>
      <c r="C16" s="63">
        <f t="shared" si="0"/>
        <v>4173.4740000000002</v>
      </c>
      <c r="D16" s="43">
        <v>3972.297</v>
      </c>
      <c r="E16" s="43">
        <v>0</v>
      </c>
      <c r="F16" s="43">
        <v>201.17699999999999</v>
      </c>
      <c r="G16" s="43" t="s">
        <v>80</v>
      </c>
    </row>
    <row r="17" spans="1:7" ht="27.75" customHeight="1">
      <c r="A17" s="43">
        <v>5</v>
      </c>
      <c r="B17" s="44" t="s">
        <v>87</v>
      </c>
      <c r="C17" s="63">
        <f t="shared" si="0"/>
        <v>25615.234</v>
      </c>
      <c r="D17" s="43">
        <v>11027.263000000001</v>
      </c>
      <c r="E17" s="43">
        <v>2729.2469999999998</v>
      </c>
      <c r="F17" s="43">
        <v>11858.724</v>
      </c>
      <c r="G17" s="43" t="s">
        <v>80</v>
      </c>
    </row>
    <row r="18" spans="1:7" ht="29.25" customHeight="1">
      <c r="A18" s="43">
        <v>6</v>
      </c>
      <c r="B18" s="44" t="s">
        <v>84</v>
      </c>
      <c r="C18" s="63">
        <f t="shared" si="0"/>
        <v>36826.805</v>
      </c>
      <c r="D18" s="43">
        <v>23688.400000000001</v>
      </c>
      <c r="E18" s="43">
        <v>1590.6</v>
      </c>
      <c r="F18" s="43">
        <v>11547.805</v>
      </c>
      <c r="G18" s="43" t="s">
        <v>80</v>
      </c>
    </row>
    <row r="19" spans="1:7" ht="36" customHeight="1">
      <c r="A19" s="43">
        <v>7</v>
      </c>
      <c r="B19" s="44" t="s">
        <v>175</v>
      </c>
      <c r="C19" s="63">
        <f t="shared" si="0"/>
        <v>1259.0119999999999</v>
      </c>
      <c r="D19" s="43">
        <v>863.14300000000003</v>
      </c>
      <c r="E19" s="43">
        <v>214.28</v>
      </c>
      <c r="F19" s="43">
        <v>181.589</v>
      </c>
      <c r="G19" s="43" t="s">
        <v>80</v>
      </c>
    </row>
    <row r="20" spans="1:7" ht="112.5">
      <c r="A20" s="43">
        <v>8</v>
      </c>
      <c r="B20" s="44" t="s">
        <v>85</v>
      </c>
      <c r="C20" s="63">
        <f t="shared" si="0"/>
        <v>4024.9810000000002</v>
      </c>
      <c r="D20" s="43"/>
      <c r="E20" s="43"/>
      <c r="F20" s="43">
        <v>4024.9810000000002</v>
      </c>
      <c r="G20" s="43" t="s">
        <v>80</v>
      </c>
    </row>
    <row r="21" spans="1:7" ht="60.75" customHeight="1">
      <c r="A21" s="43">
        <v>9</v>
      </c>
      <c r="B21" s="44" t="s">
        <v>86</v>
      </c>
      <c r="C21" s="63">
        <f t="shared" si="0"/>
        <v>83.867000000000004</v>
      </c>
      <c r="D21" s="43"/>
      <c r="E21" s="43"/>
      <c r="F21" s="43">
        <v>83.867000000000004</v>
      </c>
      <c r="G21" s="43" t="s">
        <v>80</v>
      </c>
    </row>
    <row r="44" spans="5:5">
      <c r="E44" s="45"/>
    </row>
    <row r="45" spans="5:5">
      <c r="E45" s="45"/>
    </row>
    <row r="46" spans="5:5">
      <c r="E46" s="45"/>
    </row>
    <row r="48" spans="5:5">
      <c r="E48" s="45"/>
    </row>
    <row r="50" spans="5:5">
      <c r="E50" s="45"/>
    </row>
    <row r="51" spans="5:5">
      <c r="E51" s="45"/>
    </row>
    <row r="53" spans="5:5">
      <c r="E53" s="45"/>
    </row>
    <row r="55" spans="5:5">
      <c r="E55" s="46"/>
    </row>
  </sheetData>
  <mergeCells count="12">
    <mergeCell ref="A12:B12"/>
    <mergeCell ref="F1:G1"/>
    <mergeCell ref="F2:G2"/>
    <mergeCell ref="F3:G3"/>
    <mergeCell ref="F4:G4"/>
    <mergeCell ref="A6:G6"/>
    <mergeCell ref="A7:G7"/>
    <mergeCell ref="A9:A11"/>
    <mergeCell ref="B9:B11"/>
    <mergeCell ref="C9:G9"/>
    <mergeCell ref="C10:C11"/>
    <mergeCell ref="D10:G10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3"/>
  <sheetViews>
    <sheetView view="pageBreakPreview" zoomScaleNormal="85" zoomScaleSheetLayoutView="100" workbookViewId="0">
      <selection activeCell="A13" sqref="A13:J13"/>
    </sheetView>
  </sheetViews>
  <sheetFormatPr defaultColWidth="9.140625" defaultRowHeight="18.75"/>
  <cols>
    <col min="1" max="1" width="8.140625" style="1" customWidth="1"/>
    <col min="2" max="2" width="31" style="2" customWidth="1"/>
    <col min="3" max="3" width="35.85546875" style="2" customWidth="1"/>
    <col min="4" max="4" width="19.85546875" style="1" customWidth="1"/>
    <col min="5" max="5" width="24.85546875" style="2" customWidth="1"/>
    <col min="6" max="6" width="26.42578125" style="2" customWidth="1"/>
    <col min="7" max="7" width="19.85546875" style="2" customWidth="1"/>
    <col min="8" max="8" width="25.85546875" style="2" customWidth="1"/>
    <col min="9" max="9" width="20.5703125" style="2" customWidth="1"/>
    <col min="10" max="10" width="29.85546875" style="2" customWidth="1"/>
    <col min="11" max="12" width="18.140625" style="2" customWidth="1"/>
    <col min="13" max="13" width="16.7109375" style="1" customWidth="1"/>
    <col min="14" max="16" width="15.7109375" style="1" customWidth="1"/>
    <col min="17" max="20" width="18.7109375" style="1" customWidth="1"/>
    <col min="21" max="26" width="15.7109375" style="1" customWidth="1"/>
    <col min="27" max="16384" width="9.140625" style="1"/>
  </cols>
  <sheetData>
    <row r="1" spans="1:16" ht="80.25" customHeight="1">
      <c r="G1" s="77" t="s">
        <v>2</v>
      </c>
      <c r="H1" s="77"/>
      <c r="I1" s="77"/>
      <c r="J1" s="77"/>
      <c r="K1" s="78"/>
      <c r="L1" s="78"/>
    </row>
    <row r="2" spans="1:16">
      <c r="K2" s="78"/>
      <c r="L2" s="78"/>
    </row>
    <row r="3" spans="1:16" ht="63.75" customHeight="1">
      <c r="A3" s="79" t="s">
        <v>205</v>
      </c>
      <c r="B3" s="79"/>
      <c r="C3" s="79"/>
      <c r="D3" s="79"/>
      <c r="E3" s="79"/>
      <c r="F3" s="79"/>
      <c r="G3" s="79"/>
      <c r="H3" s="79"/>
      <c r="I3" s="79"/>
      <c r="J3" s="79"/>
      <c r="K3" s="3"/>
      <c r="L3" s="3"/>
      <c r="M3" s="4"/>
      <c r="N3" s="4"/>
      <c r="O3" s="4"/>
      <c r="P3" s="4"/>
    </row>
    <row r="4" spans="1:16">
      <c r="J4" s="5"/>
      <c r="L4" s="1"/>
    </row>
    <row r="5" spans="1:16" ht="30" customHeight="1">
      <c r="A5" s="80" t="s">
        <v>3</v>
      </c>
      <c r="B5" s="82" t="s">
        <v>4</v>
      </c>
      <c r="C5" s="82" t="s">
        <v>5</v>
      </c>
      <c r="D5" s="82" t="s">
        <v>6</v>
      </c>
      <c r="E5" s="82" t="s">
        <v>7</v>
      </c>
      <c r="F5" s="84" t="s">
        <v>8</v>
      </c>
      <c r="G5" s="84"/>
      <c r="H5" s="82" t="s">
        <v>9</v>
      </c>
      <c r="I5" s="82" t="s">
        <v>10</v>
      </c>
      <c r="J5" s="82" t="s">
        <v>11</v>
      </c>
      <c r="L5" s="5"/>
    </row>
    <row r="6" spans="1:16" ht="93" customHeight="1">
      <c r="A6" s="81"/>
      <c r="B6" s="83"/>
      <c r="C6" s="83"/>
      <c r="D6" s="83"/>
      <c r="E6" s="83"/>
      <c r="F6" s="6" t="s">
        <v>12</v>
      </c>
      <c r="G6" s="6" t="s">
        <v>13</v>
      </c>
      <c r="H6" s="83"/>
      <c r="I6" s="83"/>
      <c r="J6" s="83"/>
      <c r="L6" s="5"/>
    </row>
    <row r="7" spans="1:16" s="15" customFormat="1" ht="30" customHeight="1">
      <c r="A7" s="7">
        <v>1</v>
      </c>
      <c r="B7" s="8"/>
      <c r="C7" s="8"/>
      <c r="D7" s="9"/>
      <c r="E7" s="10"/>
      <c r="F7" s="8"/>
      <c r="G7" s="11"/>
      <c r="H7" s="12"/>
      <c r="I7" s="12"/>
      <c r="J7" s="8"/>
      <c r="K7" s="13"/>
      <c r="L7" s="14"/>
    </row>
    <row r="8" spans="1:16" s="15" customFormat="1" ht="30" customHeight="1">
      <c r="A8" s="7">
        <v>2</v>
      </c>
      <c r="B8" s="8"/>
      <c r="C8" s="8"/>
      <c r="D8" s="10"/>
      <c r="E8" s="10"/>
      <c r="F8" s="8"/>
      <c r="G8" s="11"/>
      <c r="H8" s="12"/>
      <c r="I8" s="12"/>
      <c r="J8" s="8"/>
      <c r="K8" s="13"/>
      <c r="L8" s="14"/>
    </row>
    <row r="9" spans="1:16" s="15" customFormat="1" ht="30" customHeight="1">
      <c r="A9" s="7">
        <v>3</v>
      </c>
      <c r="B9" s="8"/>
      <c r="C9" s="8"/>
      <c r="D9" s="10"/>
      <c r="E9" s="10"/>
      <c r="F9" s="8"/>
      <c r="G9" s="11"/>
      <c r="H9" s="12"/>
      <c r="I9" s="16"/>
      <c r="J9" s="8"/>
      <c r="K9" s="13"/>
      <c r="L9" s="14"/>
    </row>
    <row r="10" spans="1:16">
      <c r="L10" s="5"/>
    </row>
    <row r="11" spans="1:16">
      <c r="L11" s="5"/>
    </row>
    <row r="12" spans="1:16" ht="60" customHeight="1">
      <c r="A12" s="76" t="s">
        <v>14</v>
      </c>
      <c r="B12" s="76"/>
      <c r="C12" s="76"/>
      <c r="D12" s="76"/>
      <c r="E12" s="76"/>
      <c r="F12" s="76"/>
      <c r="G12" s="76"/>
      <c r="H12" s="76"/>
      <c r="I12" s="76"/>
      <c r="J12" s="76"/>
      <c r="K12" s="17"/>
      <c r="L12" s="17"/>
    </row>
    <row r="13" spans="1:16" ht="60" customHeight="1">
      <c r="A13" s="75" t="s">
        <v>176</v>
      </c>
      <c r="B13" s="75"/>
      <c r="C13" s="75"/>
      <c r="D13" s="75"/>
      <c r="E13" s="75"/>
      <c r="F13" s="75"/>
      <c r="G13" s="75"/>
      <c r="H13" s="75"/>
      <c r="I13" s="75"/>
      <c r="J13" s="75"/>
    </row>
  </sheetData>
  <mergeCells count="15">
    <mergeCell ref="A13:J13"/>
    <mergeCell ref="A12:J12"/>
    <mergeCell ref="G1:J1"/>
    <mergeCell ref="K1:L1"/>
    <mergeCell ref="K2:L2"/>
    <mergeCell ref="A3:J3"/>
    <mergeCell ref="A5:A6"/>
    <mergeCell ref="B5:B6"/>
    <mergeCell ref="C5:C6"/>
    <mergeCell ref="D5:D6"/>
    <mergeCell ref="E5:E6"/>
    <mergeCell ref="F5:G5"/>
    <mergeCell ref="H5:H6"/>
    <mergeCell ref="I5:I6"/>
    <mergeCell ref="J5:J6"/>
  </mergeCells>
  <pageMargins left="0.7" right="0.7" top="0.75" bottom="0.75" header="0.3" footer="0.3"/>
  <pageSetup paperSize="9" scale="36" orientation="portrait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4"/>
  <sheetViews>
    <sheetView view="pageBreakPreview" zoomScaleNormal="100" zoomScaleSheetLayoutView="100" workbookViewId="0">
      <selection activeCell="F7" sqref="F7:F10"/>
    </sheetView>
  </sheetViews>
  <sheetFormatPr defaultColWidth="9.140625" defaultRowHeight="15.75"/>
  <cols>
    <col min="1" max="1" width="8.7109375" style="108" customWidth="1"/>
    <col min="2" max="2" width="13.140625" style="108" customWidth="1"/>
    <col min="3" max="3" width="47.42578125" style="108" customWidth="1"/>
    <col min="4" max="5" width="24.140625" style="108" customWidth="1"/>
    <col min="6" max="6" width="34.85546875" style="108" customWidth="1"/>
    <col min="7" max="7" width="16.7109375" style="108" customWidth="1"/>
    <col min="8" max="10" width="15.7109375" style="108" customWidth="1"/>
    <col min="11" max="14" width="18.7109375" style="108" customWidth="1"/>
    <col min="15" max="15" width="15.7109375" style="108" customWidth="1"/>
    <col min="16" max="20" width="15.7109375" style="110" customWidth="1"/>
    <col min="21" max="16384" width="9.140625" style="110"/>
  </cols>
  <sheetData>
    <row r="1" spans="1:15" ht="81.75" customHeight="1">
      <c r="E1" s="109" t="s">
        <v>15</v>
      </c>
      <c r="F1" s="109"/>
    </row>
    <row r="2" spans="1:15">
      <c r="F2" s="111"/>
    </row>
    <row r="3" spans="1:15" ht="45" customHeight="1">
      <c r="A3" s="112" t="s">
        <v>206</v>
      </c>
      <c r="B3" s="112"/>
      <c r="C3" s="112"/>
      <c r="D3" s="112"/>
      <c r="E3" s="112"/>
      <c r="F3" s="112"/>
      <c r="G3" s="113"/>
      <c r="H3" s="113"/>
      <c r="I3" s="113"/>
      <c r="J3" s="113"/>
    </row>
    <row r="4" spans="1:15">
      <c r="F4" s="114"/>
    </row>
    <row r="5" spans="1:15" ht="36" customHeight="1">
      <c r="A5" s="115" t="s">
        <v>3</v>
      </c>
      <c r="B5" s="115" t="s">
        <v>16</v>
      </c>
      <c r="C5" s="115" t="s">
        <v>17</v>
      </c>
      <c r="D5" s="115" t="s">
        <v>18</v>
      </c>
      <c r="E5" s="115"/>
      <c r="F5" s="115" t="s">
        <v>19</v>
      </c>
      <c r="K5" s="116"/>
    </row>
    <row r="6" spans="1:15">
      <c r="A6" s="115"/>
      <c r="B6" s="115"/>
      <c r="C6" s="115"/>
      <c r="D6" s="117" t="s">
        <v>20</v>
      </c>
      <c r="E6" s="117" t="s">
        <v>21</v>
      </c>
      <c r="F6" s="115"/>
      <c r="K6" s="116"/>
    </row>
    <row r="7" spans="1:15" ht="27.75" customHeight="1">
      <c r="A7" s="118">
        <v>1</v>
      </c>
      <c r="B7" s="119" t="s">
        <v>211</v>
      </c>
      <c r="C7" s="120" t="s">
        <v>22</v>
      </c>
      <c r="D7" s="121">
        <v>1</v>
      </c>
      <c r="E7" s="121">
        <v>6000000</v>
      </c>
      <c r="F7" s="67" t="s">
        <v>27</v>
      </c>
    </row>
    <row r="8" spans="1:15" ht="30">
      <c r="A8" s="118"/>
      <c r="B8" s="119"/>
      <c r="C8" s="120" t="s">
        <v>24</v>
      </c>
      <c r="D8" s="121">
        <v>40</v>
      </c>
      <c r="E8" s="121">
        <v>56742965</v>
      </c>
      <c r="F8" s="121" t="s">
        <v>23</v>
      </c>
    </row>
    <row r="9" spans="1:15" ht="30">
      <c r="A9" s="118"/>
      <c r="B9" s="119"/>
      <c r="C9" s="120" t="s">
        <v>25</v>
      </c>
      <c r="D9" s="121">
        <v>0</v>
      </c>
      <c r="E9" s="121">
        <v>0</v>
      </c>
      <c r="F9" s="121" t="s">
        <v>23</v>
      </c>
    </row>
    <row r="10" spans="1:15" s="123" customFormat="1" ht="30">
      <c r="A10" s="118"/>
      <c r="B10" s="119"/>
      <c r="C10" s="120" t="s">
        <v>26</v>
      </c>
      <c r="D10" s="121">
        <v>67</v>
      </c>
      <c r="E10" s="121">
        <v>2595710010</v>
      </c>
      <c r="F10" s="121" t="s">
        <v>23</v>
      </c>
      <c r="G10" s="122"/>
      <c r="H10" s="122"/>
      <c r="I10" s="122"/>
      <c r="J10" s="122"/>
      <c r="K10" s="122"/>
      <c r="L10" s="122"/>
      <c r="M10" s="122"/>
      <c r="N10" s="122"/>
      <c r="O10" s="122"/>
    </row>
    <row r="12" spans="1:15" ht="18.75">
      <c r="A12" s="124" t="s">
        <v>14</v>
      </c>
      <c r="B12" s="124"/>
      <c r="C12" s="124"/>
      <c r="D12" s="124"/>
      <c r="E12" s="124"/>
      <c r="F12" s="124"/>
      <c r="G12" s="125"/>
      <c r="H12" s="125"/>
      <c r="I12" s="125"/>
      <c r="J12" s="125"/>
      <c r="K12" s="125"/>
      <c r="L12" s="125"/>
      <c r="M12" s="125"/>
      <c r="N12" s="125"/>
    </row>
    <row r="13" spans="1:15">
      <c r="A13" s="124"/>
      <c r="B13" s="124"/>
      <c r="C13" s="124"/>
      <c r="D13" s="124"/>
      <c r="E13" s="124"/>
      <c r="F13" s="124"/>
    </row>
    <row r="14" spans="1:15">
      <c r="A14" s="124"/>
      <c r="B14" s="124"/>
      <c r="C14" s="124"/>
      <c r="D14" s="124"/>
      <c r="E14" s="124"/>
      <c r="F14" s="124"/>
    </row>
  </sheetData>
  <mergeCells count="10">
    <mergeCell ref="A7:A10"/>
    <mergeCell ref="B7:B10"/>
    <mergeCell ref="A12:F14"/>
    <mergeCell ref="E1:F1"/>
    <mergeCell ref="A3:F3"/>
    <mergeCell ref="A5:A6"/>
    <mergeCell ref="B5:B6"/>
    <mergeCell ref="C5:C6"/>
    <mergeCell ref="D5:E5"/>
    <mergeCell ref="F5:F6"/>
  </mergeCells>
  <pageMargins left="0.7" right="0.7" top="0.75" bottom="0.75" header="0.3" footer="0.3"/>
  <pageSetup paperSize="9" scale="57" orientation="portrait" r:id="rId1"/>
  <colBreaks count="1" manualBreakCount="1">
    <brk id="6" max="2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7"/>
  <sheetViews>
    <sheetView zoomScaleNormal="100" zoomScaleSheetLayoutView="100" workbookViewId="0">
      <selection activeCell="L6" sqref="L6"/>
    </sheetView>
  </sheetViews>
  <sheetFormatPr defaultColWidth="9.140625" defaultRowHeight="18.75"/>
  <cols>
    <col min="1" max="1" width="9.7109375" style="126" bestFit="1" customWidth="1"/>
    <col min="2" max="2" width="20.7109375" style="127" bestFit="1" customWidth="1"/>
    <col min="3" max="3" width="28.42578125" style="126" customWidth="1"/>
    <col min="4" max="5" width="19.85546875" style="127" customWidth="1"/>
    <col min="6" max="6" width="26.140625" style="127" customWidth="1"/>
    <col min="7" max="7" width="24.140625" style="127" customWidth="1"/>
    <col min="8" max="8" width="17.140625" style="127" customWidth="1"/>
    <col min="9" max="9" width="17.85546875" style="127" customWidth="1"/>
    <col min="10" max="10" width="15.7109375" style="127" customWidth="1"/>
    <col min="11" max="12" width="18.140625" style="127" customWidth="1"/>
    <col min="13" max="13" width="16.7109375" style="126" customWidth="1"/>
    <col min="14" max="15" width="15.7109375" style="126" customWidth="1"/>
    <col min="16" max="19" width="18.7109375" style="126" customWidth="1"/>
    <col min="20" max="25" width="15.7109375" style="126" customWidth="1"/>
    <col min="26" max="16384" width="9.140625" style="126"/>
  </cols>
  <sheetData>
    <row r="1" spans="1:15" ht="117" customHeight="1">
      <c r="I1" s="128" t="s">
        <v>28</v>
      </c>
      <c r="J1" s="128"/>
      <c r="K1" s="128"/>
      <c r="L1" s="128"/>
    </row>
    <row r="2" spans="1:15" ht="66" customHeight="1">
      <c r="A2" s="129" t="s">
        <v>207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  <c r="N2" s="130"/>
      <c r="O2" s="130"/>
    </row>
    <row r="3" spans="1:15">
      <c r="L3" s="131"/>
    </row>
    <row r="4" spans="1:15" ht="42.75" customHeight="1">
      <c r="A4" s="132" t="s">
        <v>3</v>
      </c>
      <c r="B4" s="132" t="s">
        <v>16</v>
      </c>
      <c r="C4" s="132" t="s">
        <v>29</v>
      </c>
      <c r="D4" s="132" t="s">
        <v>30</v>
      </c>
      <c r="E4" s="132" t="s">
        <v>31</v>
      </c>
      <c r="F4" s="132" t="s">
        <v>32</v>
      </c>
      <c r="G4" s="133" t="s">
        <v>8</v>
      </c>
      <c r="H4" s="133"/>
      <c r="I4" s="132" t="s">
        <v>33</v>
      </c>
      <c r="J4" s="132" t="s">
        <v>34</v>
      </c>
      <c r="K4" s="132" t="s">
        <v>35</v>
      </c>
      <c r="L4" s="132" t="s">
        <v>509</v>
      </c>
    </row>
    <row r="5" spans="1:15" ht="81.75" customHeight="1">
      <c r="A5" s="134"/>
      <c r="B5" s="135"/>
      <c r="C5" s="134"/>
      <c r="D5" s="134"/>
      <c r="E5" s="134"/>
      <c r="F5" s="134"/>
      <c r="G5" s="136" t="s">
        <v>12</v>
      </c>
      <c r="H5" s="136" t="s">
        <v>13</v>
      </c>
      <c r="I5" s="134"/>
      <c r="J5" s="134"/>
      <c r="K5" s="134"/>
      <c r="L5" s="134"/>
    </row>
    <row r="6" spans="1:15" ht="45">
      <c r="A6" s="64">
        <v>1</v>
      </c>
      <c r="B6" s="36" t="s">
        <v>211</v>
      </c>
      <c r="C6" s="65" t="s">
        <v>212</v>
      </c>
      <c r="D6" s="67" t="s">
        <v>27</v>
      </c>
      <c r="E6" s="67" t="s">
        <v>63</v>
      </c>
      <c r="F6" s="66" t="s">
        <v>213</v>
      </c>
      <c r="G6" s="65" t="s">
        <v>214</v>
      </c>
      <c r="H6" s="61" t="s">
        <v>215</v>
      </c>
      <c r="I6" s="67" t="s">
        <v>216</v>
      </c>
      <c r="J6" s="67">
        <v>1</v>
      </c>
      <c r="K6" s="68">
        <v>6000000</v>
      </c>
      <c r="L6" s="60">
        <f t="shared" ref="L6" si="0">J6*K6</f>
        <v>6000000</v>
      </c>
    </row>
    <row r="7" spans="1:15">
      <c r="B7" s="126"/>
      <c r="D7" s="126"/>
      <c r="E7" s="126"/>
      <c r="F7" s="126"/>
      <c r="G7" s="126"/>
      <c r="H7" s="126"/>
      <c r="I7" s="126"/>
      <c r="J7" s="126"/>
      <c r="K7" s="126"/>
      <c r="L7" s="126"/>
    </row>
  </sheetData>
  <mergeCells count="13">
    <mergeCell ref="J4:J5"/>
    <mergeCell ref="K4:K5"/>
    <mergeCell ref="L4:L5"/>
    <mergeCell ref="I1:L1"/>
    <mergeCell ref="A2:L2"/>
    <mergeCell ref="A4:A5"/>
    <mergeCell ref="B4:B5"/>
    <mergeCell ref="C4:C5"/>
    <mergeCell ref="D4:D5"/>
    <mergeCell ref="E4:E5"/>
    <mergeCell ref="F4:F5"/>
    <mergeCell ref="G4:H4"/>
    <mergeCell ref="I4:I5"/>
  </mergeCells>
  <pageMargins left="0.7" right="0.7" top="0.75" bottom="0.75" header="0.3" footer="0.3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14"/>
  <sheetViews>
    <sheetView zoomScaleNormal="100" zoomScaleSheetLayoutView="55" workbookViewId="0">
      <selection activeCell="I5" sqref="I5:I6"/>
    </sheetView>
  </sheetViews>
  <sheetFormatPr defaultColWidth="9.140625" defaultRowHeight="18.75"/>
  <cols>
    <col min="1" max="1" width="8.140625" style="137" customWidth="1"/>
    <col min="2" max="2" width="15.42578125" style="138" customWidth="1"/>
    <col min="3" max="3" width="30.28515625" style="139" customWidth="1"/>
    <col min="4" max="4" width="23.42578125" style="138" customWidth="1"/>
    <col min="5" max="5" width="18.140625" style="138" customWidth="1"/>
    <col min="6" max="6" width="28.28515625" style="138" customWidth="1"/>
    <col min="7" max="7" width="33" style="140" customWidth="1"/>
    <col min="8" max="8" width="16" style="140" customWidth="1"/>
    <col min="9" max="9" width="21.140625" style="138" customWidth="1"/>
    <col min="10" max="10" width="16.42578125" style="138" customWidth="1"/>
    <col min="11" max="11" width="27.28515625" style="145" customWidth="1"/>
    <col min="12" max="12" width="22.85546875" style="145" customWidth="1"/>
    <col min="13" max="13" width="16.7109375" style="137" customWidth="1"/>
    <col min="14" max="16" width="15.7109375" style="137" customWidth="1"/>
    <col min="17" max="20" width="18.7109375" style="137" customWidth="1"/>
    <col min="21" max="26" width="15.7109375" style="137" customWidth="1"/>
    <col min="27" max="16384" width="9.140625" style="137"/>
  </cols>
  <sheetData>
    <row r="1" spans="1:17" ht="81" customHeight="1">
      <c r="I1" s="141" t="s">
        <v>36</v>
      </c>
      <c r="J1" s="141"/>
      <c r="K1" s="141"/>
      <c r="L1" s="141"/>
    </row>
    <row r="2" spans="1:17">
      <c r="K2" s="142"/>
      <c r="L2" s="142"/>
    </row>
    <row r="3" spans="1:17" ht="88.5" customHeight="1">
      <c r="A3" s="143" t="s">
        <v>208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4"/>
      <c r="N3" s="144"/>
      <c r="O3" s="144"/>
      <c r="P3" s="144"/>
    </row>
    <row r="4" spans="1:17">
      <c r="L4" s="146"/>
    </row>
    <row r="5" spans="1:17" ht="51" customHeight="1">
      <c r="A5" s="147" t="s">
        <v>3</v>
      </c>
      <c r="B5" s="147" t="s">
        <v>16</v>
      </c>
      <c r="C5" s="148" t="s">
        <v>29</v>
      </c>
      <c r="D5" s="147" t="s">
        <v>30</v>
      </c>
      <c r="E5" s="147" t="s">
        <v>31</v>
      </c>
      <c r="F5" s="147" t="s">
        <v>32</v>
      </c>
      <c r="G5" s="149" t="s">
        <v>8</v>
      </c>
      <c r="H5" s="149"/>
      <c r="I5" s="147" t="s">
        <v>33</v>
      </c>
      <c r="J5" s="147" t="s">
        <v>34</v>
      </c>
      <c r="K5" s="147" t="s">
        <v>35</v>
      </c>
      <c r="L5" s="147" t="s">
        <v>64</v>
      </c>
      <c r="Q5" s="150"/>
    </row>
    <row r="6" spans="1:17" ht="78" customHeight="1">
      <c r="A6" s="151"/>
      <c r="B6" s="151"/>
      <c r="C6" s="152"/>
      <c r="D6" s="151"/>
      <c r="E6" s="151"/>
      <c r="F6" s="151"/>
      <c r="G6" s="153" t="s">
        <v>12</v>
      </c>
      <c r="H6" s="153" t="s">
        <v>13</v>
      </c>
      <c r="I6" s="151"/>
      <c r="J6" s="151"/>
      <c r="K6" s="151"/>
      <c r="L6" s="151"/>
    </row>
    <row r="7" spans="1:17" ht="30">
      <c r="A7" s="35">
        <v>1</v>
      </c>
      <c r="B7" s="36" t="s">
        <v>217</v>
      </c>
      <c r="C7" s="65" t="s">
        <v>218</v>
      </c>
      <c r="D7" s="67" t="s">
        <v>27</v>
      </c>
      <c r="E7" s="67" t="s">
        <v>63</v>
      </c>
      <c r="F7" s="66" t="s">
        <v>219</v>
      </c>
      <c r="G7" s="65" t="s">
        <v>220</v>
      </c>
      <c r="H7" s="61" t="s">
        <v>221</v>
      </c>
      <c r="I7" s="67" t="s">
        <v>216</v>
      </c>
      <c r="J7" s="67">
        <v>1</v>
      </c>
      <c r="K7" s="68">
        <v>469000</v>
      </c>
      <c r="L7" s="60">
        <f>J7*K7</f>
        <v>469000</v>
      </c>
    </row>
    <row r="8" spans="1:17" ht="30">
      <c r="A8" s="35">
        <v>2</v>
      </c>
      <c r="B8" s="36" t="s">
        <v>217</v>
      </c>
      <c r="C8" s="65" t="s">
        <v>222</v>
      </c>
      <c r="D8" s="67" t="s">
        <v>27</v>
      </c>
      <c r="E8" s="67" t="s">
        <v>63</v>
      </c>
      <c r="F8" s="66" t="s">
        <v>223</v>
      </c>
      <c r="G8" s="65" t="s">
        <v>214</v>
      </c>
      <c r="H8" s="61" t="s">
        <v>215</v>
      </c>
      <c r="I8" s="67" t="s">
        <v>188</v>
      </c>
      <c r="J8" s="67">
        <v>4</v>
      </c>
      <c r="K8" s="68">
        <v>720000</v>
      </c>
      <c r="L8" s="60">
        <f>J8*K8</f>
        <v>2880000</v>
      </c>
    </row>
    <row r="9" spans="1:17" ht="45">
      <c r="A9" s="35">
        <v>3</v>
      </c>
      <c r="B9" s="36" t="s">
        <v>217</v>
      </c>
      <c r="C9" s="65" t="s">
        <v>224</v>
      </c>
      <c r="D9" s="67" t="s">
        <v>27</v>
      </c>
      <c r="E9" s="67" t="s">
        <v>65</v>
      </c>
      <c r="F9" s="66" t="s">
        <v>225</v>
      </c>
      <c r="G9" s="65" t="s">
        <v>226</v>
      </c>
      <c r="H9" s="154" t="s">
        <v>187</v>
      </c>
      <c r="I9" s="67" t="s">
        <v>188</v>
      </c>
      <c r="J9" s="67">
        <v>1</v>
      </c>
      <c r="K9" s="68">
        <v>1773500</v>
      </c>
      <c r="L9" s="60">
        <f t="shared" ref="L9:L72" si="0">J9*K9</f>
        <v>1773500</v>
      </c>
    </row>
    <row r="10" spans="1:17" ht="45">
      <c r="A10" s="35">
        <v>4</v>
      </c>
      <c r="B10" s="36" t="s">
        <v>217</v>
      </c>
      <c r="C10" s="65" t="s">
        <v>224</v>
      </c>
      <c r="D10" s="67" t="s">
        <v>27</v>
      </c>
      <c r="E10" s="67" t="s">
        <v>65</v>
      </c>
      <c r="F10" s="66" t="s">
        <v>227</v>
      </c>
      <c r="G10" s="65" t="s">
        <v>228</v>
      </c>
      <c r="H10" s="61">
        <v>310964267</v>
      </c>
      <c r="I10" s="67" t="s">
        <v>188</v>
      </c>
      <c r="J10" s="67">
        <v>1</v>
      </c>
      <c r="K10" s="68">
        <v>19560800</v>
      </c>
      <c r="L10" s="60">
        <f t="shared" si="0"/>
        <v>19560800</v>
      </c>
    </row>
    <row r="11" spans="1:17" ht="30">
      <c r="A11" s="35">
        <v>5</v>
      </c>
      <c r="B11" s="36" t="s">
        <v>217</v>
      </c>
      <c r="C11" s="65" t="s">
        <v>212</v>
      </c>
      <c r="D11" s="67" t="s">
        <v>27</v>
      </c>
      <c r="E11" s="67" t="s">
        <v>63</v>
      </c>
      <c r="F11" s="66" t="s">
        <v>213</v>
      </c>
      <c r="G11" s="65" t="s">
        <v>214</v>
      </c>
      <c r="H11" s="61" t="s">
        <v>215</v>
      </c>
      <c r="I11" s="67" t="s">
        <v>216</v>
      </c>
      <c r="J11" s="67">
        <v>1</v>
      </c>
      <c r="K11" s="68">
        <v>6000000</v>
      </c>
      <c r="L11" s="60">
        <f t="shared" si="0"/>
        <v>6000000</v>
      </c>
    </row>
    <row r="12" spans="1:17" ht="30">
      <c r="A12" s="35">
        <v>6</v>
      </c>
      <c r="B12" s="36" t="s">
        <v>217</v>
      </c>
      <c r="C12" s="65" t="s">
        <v>229</v>
      </c>
      <c r="D12" s="67" t="s">
        <v>27</v>
      </c>
      <c r="E12" s="67" t="s">
        <v>63</v>
      </c>
      <c r="F12" s="66" t="s">
        <v>230</v>
      </c>
      <c r="G12" s="65" t="s">
        <v>231</v>
      </c>
      <c r="H12" s="61" t="s">
        <v>232</v>
      </c>
      <c r="I12" s="67" t="s">
        <v>189</v>
      </c>
      <c r="J12" s="67">
        <v>15</v>
      </c>
      <c r="K12" s="68">
        <v>33900</v>
      </c>
      <c r="L12" s="60">
        <f t="shared" si="0"/>
        <v>508500</v>
      </c>
    </row>
    <row r="13" spans="1:17" ht="30">
      <c r="A13" s="35">
        <v>7</v>
      </c>
      <c r="B13" s="36" t="s">
        <v>217</v>
      </c>
      <c r="C13" s="65" t="s">
        <v>233</v>
      </c>
      <c r="D13" s="67" t="s">
        <v>27</v>
      </c>
      <c r="E13" s="67" t="s">
        <v>63</v>
      </c>
      <c r="F13" s="66" t="s">
        <v>234</v>
      </c>
      <c r="G13" s="65" t="s">
        <v>235</v>
      </c>
      <c r="H13" s="61" t="s">
        <v>236</v>
      </c>
      <c r="I13" s="67" t="s">
        <v>237</v>
      </c>
      <c r="J13" s="67">
        <v>30</v>
      </c>
      <c r="K13" s="68">
        <v>9400</v>
      </c>
      <c r="L13" s="60">
        <f t="shared" si="0"/>
        <v>282000</v>
      </c>
    </row>
    <row r="14" spans="1:17" ht="30">
      <c r="A14" s="35">
        <v>8</v>
      </c>
      <c r="B14" s="36" t="s">
        <v>217</v>
      </c>
      <c r="C14" s="65" t="s">
        <v>238</v>
      </c>
      <c r="D14" s="67" t="s">
        <v>27</v>
      </c>
      <c r="E14" s="67" t="s">
        <v>63</v>
      </c>
      <c r="F14" s="66" t="s">
        <v>239</v>
      </c>
      <c r="G14" s="65" t="s">
        <v>240</v>
      </c>
      <c r="H14" s="61" t="s">
        <v>241</v>
      </c>
      <c r="I14" s="67" t="s">
        <v>189</v>
      </c>
      <c r="J14" s="67">
        <v>10</v>
      </c>
      <c r="K14" s="67">
        <v>230000</v>
      </c>
      <c r="L14" s="60">
        <f t="shared" si="0"/>
        <v>2300000</v>
      </c>
    </row>
    <row r="15" spans="1:17" ht="30">
      <c r="A15" s="35">
        <v>9</v>
      </c>
      <c r="B15" s="36" t="s">
        <v>217</v>
      </c>
      <c r="C15" s="65" t="s">
        <v>242</v>
      </c>
      <c r="D15" s="67" t="s">
        <v>27</v>
      </c>
      <c r="E15" s="67" t="s">
        <v>63</v>
      </c>
      <c r="F15" s="66" t="s">
        <v>243</v>
      </c>
      <c r="G15" s="65" t="s">
        <v>244</v>
      </c>
      <c r="H15" s="61" t="s">
        <v>179</v>
      </c>
      <c r="I15" s="67" t="s">
        <v>188</v>
      </c>
      <c r="J15" s="67">
        <v>3</v>
      </c>
      <c r="K15" s="68">
        <v>1850000</v>
      </c>
      <c r="L15" s="60">
        <f t="shared" si="0"/>
        <v>5550000</v>
      </c>
    </row>
    <row r="16" spans="1:17" ht="30">
      <c r="A16" s="35">
        <v>10</v>
      </c>
      <c r="B16" s="36" t="s">
        <v>217</v>
      </c>
      <c r="C16" s="65" t="s">
        <v>245</v>
      </c>
      <c r="D16" s="67" t="s">
        <v>27</v>
      </c>
      <c r="E16" s="67" t="s">
        <v>63</v>
      </c>
      <c r="F16" s="66" t="s">
        <v>246</v>
      </c>
      <c r="G16" s="65" t="s">
        <v>247</v>
      </c>
      <c r="H16" s="61" t="s">
        <v>248</v>
      </c>
      <c r="I16" s="67" t="s">
        <v>189</v>
      </c>
      <c r="J16" s="67">
        <v>30</v>
      </c>
      <c r="K16" s="68">
        <v>5500</v>
      </c>
      <c r="L16" s="60">
        <f t="shared" si="0"/>
        <v>165000</v>
      </c>
    </row>
    <row r="17" spans="1:12" ht="30">
      <c r="A17" s="35">
        <v>11</v>
      </c>
      <c r="B17" s="36" t="s">
        <v>217</v>
      </c>
      <c r="C17" s="65" t="s">
        <v>249</v>
      </c>
      <c r="D17" s="67" t="s">
        <v>27</v>
      </c>
      <c r="E17" s="67" t="s">
        <v>63</v>
      </c>
      <c r="F17" s="66" t="s">
        <v>250</v>
      </c>
      <c r="G17" s="65" t="s">
        <v>251</v>
      </c>
      <c r="H17" s="61" t="s">
        <v>252</v>
      </c>
      <c r="I17" s="67" t="s">
        <v>189</v>
      </c>
      <c r="J17" s="67">
        <v>6</v>
      </c>
      <c r="K17" s="60">
        <v>1169169</v>
      </c>
      <c r="L17" s="60">
        <f t="shared" si="0"/>
        <v>7015014</v>
      </c>
    </row>
    <row r="18" spans="1:12" ht="30">
      <c r="A18" s="35">
        <v>12</v>
      </c>
      <c r="B18" s="36" t="s">
        <v>217</v>
      </c>
      <c r="C18" s="65" t="s">
        <v>253</v>
      </c>
      <c r="D18" s="67" t="s">
        <v>27</v>
      </c>
      <c r="E18" s="67" t="s">
        <v>63</v>
      </c>
      <c r="F18" s="66" t="s">
        <v>254</v>
      </c>
      <c r="G18" s="65" t="s">
        <v>255</v>
      </c>
      <c r="H18" s="61" t="s">
        <v>181</v>
      </c>
      <c r="I18" s="67" t="s">
        <v>189</v>
      </c>
      <c r="J18" s="67">
        <v>60</v>
      </c>
      <c r="K18" s="67">
        <v>11500</v>
      </c>
      <c r="L18" s="60">
        <f t="shared" si="0"/>
        <v>690000</v>
      </c>
    </row>
    <row r="19" spans="1:12" ht="30">
      <c r="A19" s="35">
        <v>13</v>
      </c>
      <c r="B19" s="36" t="s">
        <v>217</v>
      </c>
      <c r="C19" s="65" t="s">
        <v>256</v>
      </c>
      <c r="D19" s="67" t="s">
        <v>27</v>
      </c>
      <c r="E19" s="67" t="s">
        <v>63</v>
      </c>
      <c r="F19" s="66" t="s">
        <v>257</v>
      </c>
      <c r="G19" s="65" t="s">
        <v>258</v>
      </c>
      <c r="H19" s="61" t="s">
        <v>259</v>
      </c>
      <c r="I19" s="67" t="s">
        <v>260</v>
      </c>
      <c r="J19" s="67">
        <v>50</v>
      </c>
      <c r="K19" s="67">
        <v>4800</v>
      </c>
      <c r="L19" s="60">
        <f t="shared" si="0"/>
        <v>240000</v>
      </c>
    </row>
    <row r="20" spans="1:12" ht="30">
      <c r="A20" s="35">
        <v>14</v>
      </c>
      <c r="B20" s="36" t="s">
        <v>217</v>
      </c>
      <c r="C20" s="65" t="s">
        <v>261</v>
      </c>
      <c r="D20" s="67" t="s">
        <v>27</v>
      </c>
      <c r="E20" s="67" t="s">
        <v>63</v>
      </c>
      <c r="F20" s="66" t="s">
        <v>262</v>
      </c>
      <c r="G20" s="65" t="s">
        <v>263</v>
      </c>
      <c r="H20" s="61" t="s">
        <v>264</v>
      </c>
      <c r="I20" s="67" t="s">
        <v>189</v>
      </c>
      <c r="J20" s="67">
        <v>60</v>
      </c>
      <c r="K20" s="68">
        <v>14400</v>
      </c>
      <c r="L20" s="60">
        <f t="shared" si="0"/>
        <v>864000</v>
      </c>
    </row>
    <row r="21" spans="1:12" ht="30">
      <c r="A21" s="35">
        <v>15</v>
      </c>
      <c r="B21" s="36" t="s">
        <v>217</v>
      </c>
      <c r="C21" s="65" t="s">
        <v>265</v>
      </c>
      <c r="D21" s="67" t="s">
        <v>27</v>
      </c>
      <c r="E21" s="67" t="s">
        <v>63</v>
      </c>
      <c r="F21" s="66" t="s">
        <v>266</v>
      </c>
      <c r="G21" s="65" t="s">
        <v>267</v>
      </c>
      <c r="H21" s="61" t="s">
        <v>268</v>
      </c>
      <c r="I21" s="67" t="s">
        <v>189</v>
      </c>
      <c r="J21" s="67">
        <v>60</v>
      </c>
      <c r="K21" s="67">
        <v>2999</v>
      </c>
      <c r="L21" s="60">
        <f t="shared" si="0"/>
        <v>179940</v>
      </c>
    </row>
    <row r="22" spans="1:12" ht="60">
      <c r="A22" s="35">
        <v>16</v>
      </c>
      <c r="B22" s="36" t="s">
        <v>217</v>
      </c>
      <c r="C22" s="65" t="s">
        <v>196</v>
      </c>
      <c r="D22" s="67" t="s">
        <v>27</v>
      </c>
      <c r="E22" s="67" t="s">
        <v>66</v>
      </c>
      <c r="F22" s="62" t="s">
        <v>269</v>
      </c>
      <c r="G22" s="65" t="s">
        <v>270</v>
      </c>
      <c r="H22" s="61" t="s">
        <v>197</v>
      </c>
      <c r="I22" s="67" t="s">
        <v>271</v>
      </c>
      <c r="J22" s="67">
        <v>2700.14</v>
      </c>
      <c r="K22" s="68">
        <v>2688</v>
      </c>
      <c r="L22" s="60">
        <f t="shared" si="0"/>
        <v>7257976.3199999994</v>
      </c>
    </row>
    <row r="23" spans="1:12" ht="75">
      <c r="A23" s="35">
        <v>17</v>
      </c>
      <c r="B23" s="36" t="s">
        <v>217</v>
      </c>
      <c r="C23" s="65" t="s">
        <v>272</v>
      </c>
      <c r="D23" s="67" t="s">
        <v>27</v>
      </c>
      <c r="E23" s="67" t="s">
        <v>66</v>
      </c>
      <c r="F23" s="62" t="s">
        <v>273</v>
      </c>
      <c r="G23" s="65" t="s">
        <v>274</v>
      </c>
      <c r="H23" s="61" t="s">
        <v>275</v>
      </c>
      <c r="I23" s="67" t="s">
        <v>188</v>
      </c>
      <c r="J23" s="67">
        <v>12</v>
      </c>
      <c r="K23" s="67">
        <v>15210000</v>
      </c>
      <c r="L23" s="60">
        <f t="shared" si="0"/>
        <v>182520000</v>
      </c>
    </row>
    <row r="24" spans="1:12" ht="30">
      <c r="A24" s="35">
        <v>18</v>
      </c>
      <c r="B24" s="36" t="s">
        <v>217</v>
      </c>
      <c r="C24" s="65" t="s">
        <v>276</v>
      </c>
      <c r="D24" s="67" t="s">
        <v>27</v>
      </c>
      <c r="E24" s="67" t="s">
        <v>63</v>
      </c>
      <c r="F24" s="66" t="s">
        <v>277</v>
      </c>
      <c r="G24" s="65" t="s">
        <v>278</v>
      </c>
      <c r="H24" s="61" t="s">
        <v>279</v>
      </c>
      <c r="I24" s="67" t="s">
        <v>260</v>
      </c>
      <c r="J24" s="67">
        <v>100</v>
      </c>
      <c r="K24" s="67">
        <v>15000</v>
      </c>
      <c r="L24" s="60">
        <f t="shared" si="0"/>
        <v>1500000</v>
      </c>
    </row>
    <row r="25" spans="1:12" ht="30">
      <c r="A25" s="35">
        <v>19</v>
      </c>
      <c r="B25" s="36" t="s">
        <v>217</v>
      </c>
      <c r="C25" s="65" t="s">
        <v>280</v>
      </c>
      <c r="D25" s="67" t="s">
        <v>27</v>
      </c>
      <c r="E25" s="67" t="s">
        <v>63</v>
      </c>
      <c r="F25" s="66" t="s">
        <v>281</v>
      </c>
      <c r="G25" s="65" t="s">
        <v>244</v>
      </c>
      <c r="H25" s="61" t="s">
        <v>179</v>
      </c>
      <c r="I25" s="67" t="s">
        <v>188</v>
      </c>
      <c r="J25" s="67">
        <v>2</v>
      </c>
      <c r="K25" s="68">
        <v>1950000</v>
      </c>
      <c r="L25" s="60">
        <f t="shared" si="0"/>
        <v>3900000</v>
      </c>
    </row>
    <row r="26" spans="1:12" ht="30">
      <c r="A26" s="35">
        <v>20</v>
      </c>
      <c r="B26" s="36" t="s">
        <v>217</v>
      </c>
      <c r="C26" s="65" t="s">
        <v>282</v>
      </c>
      <c r="D26" s="67" t="s">
        <v>27</v>
      </c>
      <c r="E26" s="67" t="s">
        <v>63</v>
      </c>
      <c r="F26" s="66" t="s">
        <v>283</v>
      </c>
      <c r="G26" s="65" t="s">
        <v>255</v>
      </c>
      <c r="H26" s="61" t="s">
        <v>181</v>
      </c>
      <c r="I26" s="67" t="s">
        <v>189</v>
      </c>
      <c r="J26" s="67">
        <v>500</v>
      </c>
      <c r="K26" s="68">
        <v>2500</v>
      </c>
      <c r="L26" s="60">
        <f t="shared" si="0"/>
        <v>1250000</v>
      </c>
    </row>
    <row r="27" spans="1:12" ht="30">
      <c r="A27" s="35">
        <v>21</v>
      </c>
      <c r="B27" s="36" t="s">
        <v>217</v>
      </c>
      <c r="C27" s="65" t="s">
        <v>282</v>
      </c>
      <c r="D27" s="67" t="s">
        <v>27</v>
      </c>
      <c r="E27" s="67" t="s">
        <v>63</v>
      </c>
      <c r="F27" s="66" t="s">
        <v>284</v>
      </c>
      <c r="G27" s="65" t="s">
        <v>255</v>
      </c>
      <c r="H27" s="61" t="s">
        <v>181</v>
      </c>
      <c r="I27" s="67" t="s">
        <v>189</v>
      </c>
      <c r="J27" s="67">
        <v>50</v>
      </c>
      <c r="K27" s="67">
        <v>20000</v>
      </c>
      <c r="L27" s="60">
        <f t="shared" si="0"/>
        <v>1000000</v>
      </c>
    </row>
    <row r="28" spans="1:12" ht="30">
      <c r="A28" s="35">
        <v>22</v>
      </c>
      <c r="B28" s="36" t="s">
        <v>217</v>
      </c>
      <c r="C28" s="65" t="s">
        <v>285</v>
      </c>
      <c r="D28" s="67" t="s">
        <v>27</v>
      </c>
      <c r="E28" s="67" t="s">
        <v>63</v>
      </c>
      <c r="F28" s="66" t="s">
        <v>286</v>
      </c>
      <c r="G28" s="65" t="s">
        <v>287</v>
      </c>
      <c r="H28" s="61" t="s">
        <v>288</v>
      </c>
      <c r="I28" s="67" t="s">
        <v>189</v>
      </c>
      <c r="J28" s="67">
        <v>100</v>
      </c>
      <c r="K28" s="67">
        <v>10000</v>
      </c>
      <c r="L28" s="60">
        <f t="shared" si="0"/>
        <v>1000000</v>
      </c>
    </row>
    <row r="29" spans="1:12" ht="30">
      <c r="A29" s="35">
        <v>23</v>
      </c>
      <c r="B29" s="36" t="s">
        <v>217</v>
      </c>
      <c r="C29" s="65" t="s">
        <v>282</v>
      </c>
      <c r="D29" s="67" t="s">
        <v>27</v>
      </c>
      <c r="E29" s="67" t="s">
        <v>63</v>
      </c>
      <c r="F29" s="66" t="s">
        <v>289</v>
      </c>
      <c r="G29" s="65" t="s">
        <v>255</v>
      </c>
      <c r="H29" s="61" t="s">
        <v>181</v>
      </c>
      <c r="I29" s="67" t="s">
        <v>189</v>
      </c>
      <c r="J29" s="67">
        <v>40</v>
      </c>
      <c r="K29" s="67">
        <v>34000</v>
      </c>
      <c r="L29" s="60">
        <f t="shared" si="0"/>
        <v>1360000</v>
      </c>
    </row>
    <row r="30" spans="1:12" ht="30">
      <c r="A30" s="35">
        <v>24</v>
      </c>
      <c r="B30" s="36" t="s">
        <v>217</v>
      </c>
      <c r="C30" s="65" t="s">
        <v>290</v>
      </c>
      <c r="D30" s="67" t="s">
        <v>27</v>
      </c>
      <c r="E30" s="67" t="s">
        <v>63</v>
      </c>
      <c r="F30" s="66" t="s">
        <v>291</v>
      </c>
      <c r="G30" s="65" t="s">
        <v>292</v>
      </c>
      <c r="H30" s="61" t="s">
        <v>293</v>
      </c>
      <c r="I30" s="67" t="s">
        <v>190</v>
      </c>
      <c r="J30" s="67">
        <v>50</v>
      </c>
      <c r="K30" s="68">
        <v>60000</v>
      </c>
      <c r="L30" s="60">
        <f t="shared" si="0"/>
        <v>3000000</v>
      </c>
    </row>
    <row r="31" spans="1:12" ht="45">
      <c r="A31" s="35">
        <v>25</v>
      </c>
      <c r="B31" s="36" t="s">
        <v>217</v>
      </c>
      <c r="C31" s="65" t="s">
        <v>294</v>
      </c>
      <c r="D31" s="67" t="s">
        <v>27</v>
      </c>
      <c r="E31" s="67" t="s">
        <v>65</v>
      </c>
      <c r="F31" s="62" t="s">
        <v>295</v>
      </c>
      <c r="G31" s="65" t="s">
        <v>296</v>
      </c>
      <c r="H31" s="61">
        <v>203366731</v>
      </c>
      <c r="I31" s="67" t="s">
        <v>188</v>
      </c>
      <c r="J31" s="67">
        <v>12</v>
      </c>
      <c r="K31" s="67">
        <v>255100</v>
      </c>
      <c r="L31" s="60">
        <f t="shared" si="0"/>
        <v>3061200</v>
      </c>
    </row>
    <row r="32" spans="1:12" ht="90">
      <c r="A32" s="35">
        <v>26</v>
      </c>
      <c r="B32" s="36" t="s">
        <v>217</v>
      </c>
      <c r="C32" s="65" t="s">
        <v>297</v>
      </c>
      <c r="D32" s="67" t="s">
        <v>27</v>
      </c>
      <c r="E32" s="67" t="s">
        <v>66</v>
      </c>
      <c r="F32" s="62" t="s">
        <v>298</v>
      </c>
      <c r="G32" s="65" t="s">
        <v>299</v>
      </c>
      <c r="H32" s="61" t="s">
        <v>300</v>
      </c>
      <c r="I32" s="67" t="s">
        <v>188</v>
      </c>
      <c r="J32" s="67">
        <v>12</v>
      </c>
      <c r="K32" s="68">
        <v>8156225</v>
      </c>
      <c r="L32" s="60">
        <f t="shared" si="0"/>
        <v>97874700</v>
      </c>
    </row>
    <row r="33" spans="1:12" ht="30">
      <c r="A33" s="35">
        <v>27</v>
      </c>
      <c r="B33" s="36" t="s">
        <v>217</v>
      </c>
      <c r="C33" s="65" t="s">
        <v>290</v>
      </c>
      <c r="D33" s="67" t="s">
        <v>27</v>
      </c>
      <c r="E33" s="67" t="s">
        <v>63</v>
      </c>
      <c r="F33" s="66" t="s">
        <v>301</v>
      </c>
      <c r="G33" s="65" t="s">
        <v>302</v>
      </c>
      <c r="H33" s="61" t="s">
        <v>303</v>
      </c>
      <c r="I33" s="67" t="s">
        <v>190</v>
      </c>
      <c r="J33" s="35">
        <v>100</v>
      </c>
      <c r="K33" s="68">
        <v>41200</v>
      </c>
      <c r="L33" s="60">
        <f t="shared" si="0"/>
        <v>4120000</v>
      </c>
    </row>
    <row r="34" spans="1:12" ht="45">
      <c r="A34" s="35">
        <v>28</v>
      </c>
      <c r="B34" s="36" t="s">
        <v>217</v>
      </c>
      <c r="C34" s="65" t="s">
        <v>304</v>
      </c>
      <c r="D34" s="67" t="s">
        <v>27</v>
      </c>
      <c r="E34" s="67" t="s">
        <v>65</v>
      </c>
      <c r="F34" s="62" t="s">
        <v>305</v>
      </c>
      <c r="G34" s="65" t="s">
        <v>296</v>
      </c>
      <c r="H34" s="61" t="s">
        <v>192</v>
      </c>
      <c r="I34" s="67" t="s">
        <v>188</v>
      </c>
      <c r="J34" s="67">
        <v>12</v>
      </c>
      <c r="K34" s="68">
        <v>105000</v>
      </c>
      <c r="L34" s="60">
        <f t="shared" si="0"/>
        <v>1260000</v>
      </c>
    </row>
    <row r="35" spans="1:12" ht="60">
      <c r="A35" s="35">
        <v>29</v>
      </c>
      <c r="B35" s="36" t="s">
        <v>217</v>
      </c>
      <c r="C35" s="65" t="s">
        <v>186</v>
      </c>
      <c r="D35" s="67" t="s">
        <v>27</v>
      </c>
      <c r="E35" s="67" t="s">
        <v>66</v>
      </c>
      <c r="F35" s="62" t="s">
        <v>306</v>
      </c>
      <c r="G35" s="65" t="s">
        <v>307</v>
      </c>
      <c r="H35" s="61" t="s">
        <v>195</v>
      </c>
      <c r="I35" s="67" t="s">
        <v>271</v>
      </c>
      <c r="J35" s="67">
        <v>64562.7</v>
      </c>
      <c r="K35" s="68">
        <v>1800</v>
      </c>
      <c r="L35" s="60">
        <f t="shared" si="0"/>
        <v>116212860</v>
      </c>
    </row>
    <row r="36" spans="1:12" ht="45">
      <c r="A36" s="35">
        <v>30</v>
      </c>
      <c r="B36" s="36" t="s">
        <v>217</v>
      </c>
      <c r="C36" s="65" t="s">
        <v>308</v>
      </c>
      <c r="D36" s="67" t="s">
        <v>27</v>
      </c>
      <c r="E36" s="67" t="s">
        <v>65</v>
      </c>
      <c r="F36" s="62" t="s">
        <v>309</v>
      </c>
      <c r="G36" s="65" t="s">
        <v>296</v>
      </c>
      <c r="H36" s="61" t="s">
        <v>192</v>
      </c>
      <c r="I36" s="67" t="s">
        <v>188</v>
      </c>
      <c r="J36" s="67">
        <v>12</v>
      </c>
      <c r="K36" s="68">
        <v>104838</v>
      </c>
      <c r="L36" s="60">
        <f t="shared" si="0"/>
        <v>1258056</v>
      </c>
    </row>
    <row r="37" spans="1:12" ht="45">
      <c r="A37" s="35">
        <v>31</v>
      </c>
      <c r="B37" s="36" t="s">
        <v>217</v>
      </c>
      <c r="C37" s="65" t="s">
        <v>310</v>
      </c>
      <c r="D37" s="67" t="s">
        <v>27</v>
      </c>
      <c r="E37" s="67" t="s">
        <v>65</v>
      </c>
      <c r="F37" s="62" t="s">
        <v>311</v>
      </c>
      <c r="G37" s="65" t="s">
        <v>296</v>
      </c>
      <c r="H37" s="61" t="s">
        <v>192</v>
      </c>
      <c r="I37" s="67" t="s">
        <v>188</v>
      </c>
      <c r="J37" s="67">
        <v>12</v>
      </c>
      <c r="K37" s="67">
        <v>1443833.3333300001</v>
      </c>
      <c r="L37" s="60">
        <f t="shared" si="0"/>
        <v>17325999.999960002</v>
      </c>
    </row>
    <row r="38" spans="1:12" ht="45">
      <c r="A38" s="35">
        <v>32</v>
      </c>
      <c r="B38" s="36" t="s">
        <v>217</v>
      </c>
      <c r="C38" s="65" t="s">
        <v>193</v>
      </c>
      <c r="D38" s="67" t="s">
        <v>27</v>
      </c>
      <c r="E38" s="67" t="s">
        <v>65</v>
      </c>
      <c r="F38" s="66" t="s">
        <v>312</v>
      </c>
      <c r="G38" s="65" t="s">
        <v>313</v>
      </c>
      <c r="H38" s="61">
        <v>300970850</v>
      </c>
      <c r="I38" s="67" t="s">
        <v>314</v>
      </c>
      <c r="J38" s="67">
        <v>19621.378504600001</v>
      </c>
      <c r="K38" s="67">
        <v>10700</v>
      </c>
      <c r="L38" s="60">
        <f t="shared" si="0"/>
        <v>209948749.99922001</v>
      </c>
    </row>
    <row r="39" spans="1:12" ht="60">
      <c r="A39" s="35">
        <v>33</v>
      </c>
      <c r="B39" s="36" t="s">
        <v>217</v>
      </c>
      <c r="C39" s="65" t="s">
        <v>315</v>
      </c>
      <c r="D39" s="67" t="s">
        <v>27</v>
      </c>
      <c r="E39" s="67" t="s">
        <v>66</v>
      </c>
      <c r="F39" s="62" t="s">
        <v>316</v>
      </c>
      <c r="G39" s="65" t="s">
        <v>317</v>
      </c>
      <c r="H39" s="61" t="s">
        <v>318</v>
      </c>
      <c r="I39" s="67" t="s">
        <v>319</v>
      </c>
      <c r="J39" s="67">
        <v>354867</v>
      </c>
      <c r="K39" s="68">
        <v>1000</v>
      </c>
      <c r="L39" s="60">
        <f t="shared" si="0"/>
        <v>354867000</v>
      </c>
    </row>
    <row r="40" spans="1:12" ht="45">
      <c r="A40" s="35">
        <v>34</v>
      </c>
      <c r="B40" s="36" t="s">
        <v>217</v>
      </c>
      <c r="C40" s="65" t="s">
        <v>320</v>
      </c>
      <c r="D40" s="67" t="s">
        <v>27</v>
      </c>
      <c r="E40" s="67" t="s">
        <v>65</v>
      </c>
      <c r="F40" s="62" t="s">
        <v>321</v>
      </c>
      <c r="G40" s="65" t="s">
        <v>322</v>
      </c>
      <c r="H40" s="61" t="s">
        <v>191</v>
      </c>
      <c r="I40" s="67" t="s">
        <v>188</v>
      </c>
      <c r="J40" s="67">
        <v>12</v>
      </c>
      <c r="K40" s="68">
        <v>192384</v>
      </c>
      <c r="L40" s="60">
        <f t="shared" si="0"/>
        <v>2308608</v>
      </c>
    </row>
    <row r="41" spans="1:12" ht="45">
      <c r="A41" s="35">
        <v>35</v>
      </c>
      <c r="B41" s="36" t="s">
        <v>217</v>
      </c>
      <c r="C41" s="65" t="s">
        <v>310</v>
      </c>
      <c r="D41" s="67" t="s">
        <v>27</v>
      </c>
      <c r="E41" s="67" t="s">
        <v>65</v>
      </c>
      <c r="F41" s="62" t="s">
        <v>323</v>
      </c>
      <c r="G41" s="65" t="s">
        <v>296</v>
      </c>
      <c r="H41" s="61">
        <v>203366731</v>
      </c>
      <c r="I41" s="67" t="s">
        <v>188</v>
      </c>
      <c r="J41" s="67">
        <v>12</v>
      </c>
      <c r="K41" s="68">
        <v>25270</v>
      </c>
      <c r="L41" s="60">
        <f t="shared" si="0"/>
        <v>303240</v>
      </c>
    </row>
    <row r="42" spans="1:12" ht="45">
      <c r="A42" s="35">
        <v>36</v>
      </c>
      <c r="B42" s="36" t="s">
        <v>217</v>
      </c>
      <c r="C42" s="65" t="s">
        <v>224</v>
      </c>
      <c r="D42" s="67" t="s">
        <v>27</v>
      </c>
      <c r="E42" s="67" t="s">
        <v>65</v>
      </c>
      <c r="F42" s="66" t="s">
        <v>324</v>
      </c>
      <c r="G42" s="65" t="s">
        <v>228</v>
      </c>
      <c r="H42" s="61" t="s">
        <v>182</v>
      </c>
      <c r="I42" s="67" t="s">
        <v>188</v>
      </c>
      <c r="J42" s="67">
        <v>1</v>
      </c>
      <c r="K42" s="68">
        <v>16643200</v>
      </c>
      <c r="L42" s="60">
        <f t="shared" si="0"/>
        <v>16643200</v>
      </c>
    </row>
    <row r="43" spans="1:12" ht="45">
      <c r="A43" s="35">
        <v>37</v>
      </c>
      <c r="B43" s="36" t="s">
        <v>217</v>
      </c>
      <c r="C43" s="65" t="s">
        <v>224</v>
      </c>
      <c r="D43" s="67" t="s">
        <v>27</v>
      </c>
      <c r="E43" s="67" t="s">
        <v>65</v>
      </c>
      <c r="F43" s="66" t="s">
        <v>325</v>
      </c>
      <c r="G43" s="65" t="s">
        <v>228</v>
      </c>
      <c r="H43" s="61" t="s">
        <v>182</v>
      </c>
      <c r="I43" s="67" t="s">
        <v>188</v>
      </c>
      <c r="J43" s="67">
        <v>1</v>
      </c>
      <c r="K43" s="67">
        <v>17270400</v>
      </c>
      <c r="L43" s="60">
        <f t="shared" si="0"/>
        <v>17270400</v>
      </c>
    </row>
    <row r="44" spans="1:12" ht="45">
      <c r="A44" s="35">
        <v>38</v>
      </c>
      <c r="B44" s="36" t="s">
        <v>217</v>
      </c>
      <c r="C44" s="65" t="s">
        <v>224</v>
      </c>
      <c r="D44" s="67" t="s">
        <v>27</v>
      </c>
      <c r="E44" s="67" t="s">
        <v>65</v>
      </c>
      <c r="F44" s="66" t="s">
        <v>326</v>
      </c>
      <c r="G44" s="65" t="s">
        <v>226</v>
      </c>
      <c r="H44" s="61" t="s">
        <v>187</v>
      </c>
      <c r="I44" s="67" t="s">
        <v>188</v>
      </c>
      <c r="J44" s="67">
        <v>1</v>
      </c>
      <c r="K44" s="67">
        <v>1055850</v>
      </c>
      <c r="L44" s="60">
        <f t="shared" si="0"/>
        <v>1055850</v>
      </c>
    </row>
    <row r="45" spans="1:12" ht="45">
      <c r="A45" s="35">
        <v>39</v>
      </c>
      <c r="B45" s="36" t="s">
        <v>217</v>
      </c>
      <c r="C45" s="65" t="s">
        <v>320</v>
      </c>
      <c r="D45" s="67" t="s">
        <v>27</v>
      </c>
      <c r="E45" s="67" t="s">
        <v>65</v>
      </c>
      <c r="F45" s="62" t="s">
        <v>327</v>
      </c>
      <c r="G45" s="65" t="s">
        <v>296</v>
      </c>
      <c r="H45" s="61" t="s">
        <v>192</v>
      </c>
      <c r="I45" s="67" t="s">
        <v>188</v>
      </c>
      <c r="J45" s="67">
        <v>12</v>
      </c>
      <c r="K45" s="68">
        <v>109000</v>
      </c>
      <c r="L45" s="60">
        <f t="shared" si="0"/>
        <v>1308000</v>
      </c>
    </row>
    <row r="46" spans="1:12" ht="75">
      <c r="A46" s="35">
        <v>40</v>
      </c>
      <c r="B46" s="36" t="s">
        <v>217</v>
      </c>
      <c r="C46" s="65" t="s">
        <v>328</v>
      </c>
      <c r="D46" s="67" t="s">
        <v>27</v>
      </c>
      <c r="E46" s="67" t="s">
        <v>65</v>
      </c>
      <c r="F46" s="66" t="s">
        <v>329</v>
      </c>
      <c r="G46" s="65" t="s">
        <v>330</v>
      </c>
      <c r="H46" s="61" t="s">
        <v>331</v>
      </c>
      <c r="I46" s="67" t="s">
        <v>188</v>
      </c>
      <c r="J46" s="67">
        <v>10</v>
      </c>
      <c r="K46" s="67">
        <v>100774.88</v>
      </c>
      <c r="L46" s="60">
        <f t="shared" si="0"/>
        <v>1007748.8</v>
      </c>
    </row>
    <row r="47" spans="1:12" ht="30">
      <c r="A47" s="35">
        <v>41</v>
      </c>
      <c r="B47" s="36" t="s">
        <v>217</v>
      </c>
      <c r="C47" s="65" t="s">
        <v>332</v>
      </c>
      <c r="D47" s="67" t="s">
        <v>27</v>
      </c>
      <c r="E47" s="67" t="s">
        <v>63</v>
      </c>
      <c r="F47" s="66" t="s">
        <v>333</v>
      </c>
      <c r="G47" s="65" t="s">
        <v>244</v>
      </c>
      <c r="H47" s="61" t="s">
        <v>179</v>
      </c>
      <c r="I47" s="67" t="s">
        <v>188</v>
      </c>
      <c r="J47" s="67">
        <v>6</v>
      </c>
      <c r="K47" s="67">
        <v>383000</v>
      </c>
      <c r="L47" s="60">
        <f t="shared" si="0"/>
        <v>2298000</v>
      </c>
    </row>
    <row r="48" spans="1:12" ht="90">
      <c r="A48" s="35">
        <v>42</v>
      </c>
      <c r="B48" s="36" t="s">
        <v>217</v>
      </c>
      <c r="C48" s="65" t="s">
        <v>334</v>
      </c>
      <c r="D48" s="67" t="s">
        <v>27</v>
      </c>
      <c r="E48" s="67" t="s">
        <v>66</v>
      </c>
      <c r="F48" s="62" t="s">
        <v>335</v>
      </c>
      <c r="G48" s="65" t="s">
        <v>299</v>
      </c>
      <c r="H48" s="61" t="s">
        <v>300</v>
      </c>
      <c r="I48" s="67" t="s">
        <v>188</v>
      </c>
      <c r="J48" s="67">
        <v>1</v>
      </c>
      <c r="K48" s="67">
        <v>8897700</v>
      </c>
      <c r="L48" s="60">
        <f t="shared" si="0"/>
        <v>8897700</v>
      </c>
    </row>
    <row r="49" spans="1:12" ht="45">
      <c r="A49" s="35">
        <v>43</v>
      </c>
      <c r="B49" s="36" t="s">
        <v>217</v>
      </c>
      <c r="C49" s="65" t="s">
        <v>193</v>
      </c>
      <c r="D49" s="67" t="s">
        <v>27</v>
      </c>
      <c r="E49" s="67" t="s">
        <v>65</v>
      </c>
      <c r="F49" s="66" t="s">
        <v>336</v>
      </c>
      <c r="G49" s="65" t="s">
        <v>313</v>
      </c>
      <c r="H49" s="61" t="s">
        <v>194</v>
      </c>
      <c r="I49" s="67" t="s">
        <v>314</v>
      </c>
      <c r="J49" s="67">
        <v>1794.3457940000001</v>
      </c>
      <c r="K49" s="67">
        <v>10700</v>
      </c>
      <c r="L49" s="60">
        <f t="shared" si="0"/>
        <v>19199499.9958</v>
      </c>
    </row>
    <row r="50" spans="1:12" ht="45">
      <c r="A50" s="35">
        <v>44</v>
      </c>
      <c r="B50" s="36" t="s">
        <v>217</v>
      </c>
      <c r="C50" s="65" t="s">
        <v>337</v>
      </c>
      <c r="D50" s="67" t="s">
        <v>178</v>
      </c>
      <c r="E50" s="67" t="s">
        <v>65</v>
      </c>
      <c r="F50" s="66" t="s">
        <v>338</v>
      </c>
      <c r="G50" s="65" t="s">
        <v>339</v>
      </c>
      <c r="H50" s="61" t="s">
        <v>183</v>
      </c>
      <c r="I50" s="67" t="s">
        <v>188</v>
      </c>
      <c r="J50" s="67">
        <v>12</v>
      </c>
      <c r="K50" s="67">
        <v>6666666.6666599996</v>
      </c>
      <c r="L50" s="60">
        <f t="shared" si="0"/>
        <v>79999999.999919996</v>
      </c>
    </row>
    <row r="51" spans="1:12" ht="45">
      <c r="A51" s="35">
        <v>45</v>
      </c>
      <c r="B51" s="36" t="s">
        <v>217</v>
      </c>
      <c r="C51" s="65" t="s">
        <v>340</v>
      </c>
      <c r="D51" s="67" t="s">
        <v>178</v>
      </c>
      <c r="E51" s="67" t="s">
        <v>63</v>
      </c>
      <c r="F51" s="66" t="s">
        <v>341</v>
      </c>
      <c r="G51" s="65" t="s">
        <v>342</v>
      </c>
      <c r="H51" s="61" t="s">
        <v>343</v>
      </c>
      <c r="I51" s="67" t="s">
        <v>344</v>
      </c>
      <c r="J51" s="67">
        <v>8</v>
      </c>
      <c r="K51" s="67">
        <v>1962025</v>
      </c>
      <c r="L51" s="60">
        <f t="shared" si="0"/>
        <v>15696200</v>
      </c>
    </row>
    <row r="52" spans="1:12" ht="45">
      <c r="A52" s="35">
        <v>46</v>
      </c>
      <c r="B52" s="36" t="s">
        <v>217</v>
      </c>
      <c r="C52" s="65" t="s">
        <v>345</v>
      </c>
      <c r="D52" s="67" t="s">
        <v>178</v>
      </c>
      <c r="E52" s="67" t="s">
        <v>63</v>
      </c>
      <c r="F52" s="66" t="s">
        <v>346</v>
      </c>
      <c r="G52" s="65" t="s">
        <v>342</v>
      </c>
      <c r="H52" s="61" t="s">
        <v>343</v>
      </c>
      <c r="I52" s="67" t="s">
        <v>344</v>
      </c>
      <c r="J52" s="67">
        <v>9</v>
      </c>
      <c r="K52" s="67">
        <v>1962025</v>
      </c>
      <c r="L52" s="60">
        <f t="shared" si="0"/>
        <v>17658225</v>
      </c>
    </row>
    <row r="53" spans="1:12" ht="45">
      <c r="A53" s="35">
        <v>47</v>
      </c>
      <c r="B53" s="36" t="s">
        <v>217</v>
      </c>
      <c r="C53" s="65" t="s">
        <v>345</v>
      </c>
      <c r="D53" s="67" t="s">
        <v>178</v>
      </c>
      <c r="E53" s="67" t="s">
        <v>63</v>
      </c>
      <c r="F53" s="66" t="s">
        <v>347</v>
      </c>
      <c r="G53" s="65" t="s">
        <v>342</v>
      </c>
      <c r="H53" s="61" t="s">
        <v>343</v>
      </c>
      <c r="I53" s="67" t="s">
        <v>344</v>
      </c>
      <c r="J53" s="67">
        <v>9</v>
      </c>
      <c r="K53" s="67">
        <v>1962025</v>
      </c>
      <c r="L53" s="60">
        <f t="shared" si="0"/>
        <v>17658225</v>
      </c>
    </row>
    <row r="54" spans="1:12" ht="45">
      <c r="A54" s="35">
        <v>48</v>
      </c>
      <c r="B54" s="36" t="s">
        <v>217</v>
      </c>
      <c r="C54" s="65" t="s">
        <v>345</v>
      </c>
      <c r="D54" s="67" t="s">
        <v>178</v>
      </c>
      <c r="E54" s="67" t="s">
        <v>63</v>
      </c>
      <c r="F54" s="66" t="s">
        <v>348</v>
      </c>
      <c r="G54" s="65" t="s">
        <v>342</v>
      </c>
      <c r="H54" s="61" t="s">
        <v>343</v>
      </c>
      <c r="I54" s="67" t="s">
        <v>344</v>
      </c>
      <c r="J54" s="67">
        <v>9</v>
      </c>
      <c r="K54" s="67">
        <v>1962025</v>
      </c>
      <c r="L54" s="60">
        <f t="shared" si="0"/>
        <v>17658225</v>
      </c>
    </row>
    <row r="55" spans="1:12" ht="45">
      <c r="A55" s="35">
        <v>49</v>
      </c>
      <c r="B55" s="36" t="s">
        <v>217</v>
      </c>
      <c r="C55" s="65" t="s">
        <v>349</v>
      </c>
      <c r="D55" s="67" t="s">
        <v>178</v>
      </c>
      <c r="E55" s="67" t="s">
        <v>65</v>
      </c>
      <c r="F55" s="66" t="s">
        <v>350</v>
      </c>
      <c r="G55" s="65" t="s">
        <v>351</v>
      </c>
      <c r="H55" s="61" t="s">
        <v>352</v>
      </c>
      <c r="I55" s="67" t="s">
        <v>188</v>
      </c>
      <c r="J55" s="67">
        <v>8</v>
      </c>
      <c r="K55" s="67">
        <v>1072825</v>
      </c>
      <c r="L55" s="60">
        <f t="shared" si="0"/>
        <v>8582600</v>
      </c>
    </row>
    <row r="56" spans="1:12" ht="75">
      <c r="A56" s="35">
        <v>50</v>
      </c>
      <c r="B56" s="36" t="s">
        <v>217</v>
      </c>
      <c r="C56" s="65" t="s">
        <v>353</v>
      </c>
      <c r="D56" s="67" t="s">
        <v>178</v>
      </c>
      <c r="E56" s="67" t="s">
        <v>66</v>
      </c>
      <c r="F56" s="66" t="s">
        <v>354</v>
      </c>
      <c r="G56" s="65" t="s">
        <v>355</v>
      </c>
      <c r="H56" s="61" t="s">
        <v>356</v>
      </c>
      <c r="I56" s="67" t="s">
        <v>344</v>
      </c>
      <c r="J56" s="67">
        <v>1</v>
      </c>
      <c r="K56" s="67">
        <v>1297000</v>
      </c>
      <c r="L56" s="60">
        <f t="shared" si="0"/>
        <v>1297000</v>
      </c>
    </row>
    <row r="57" spans="1:12" ht="30">
      <c r="A57" s="35">
        <v>51</v>
      </c>
      <c r="B57" s="36" t="s">
        <v>217</v>
      </c>
      <c r="C57" s="65" t="s">
        <v>357</v>
      </c>
      <c r="D57" s="67" t="s">
        <v>178</v>
      </c>
      <c r="E57" s="67" t="s">
        <v>63</v>
      </c>
      <c r="F57" s="66" t="s">
        <v>358</v>
      </c>
      <c r="G57" s="65" t="s">
        <v>359</v>
      </c>
      <c r="H57" s="61" t="s">
        <v>360</v>
      </c>
      <c r="I57" s="67" t="s">
        <v>361</v>
      </c>
      <c r="J57" s="67">
        <v>250</v>
      </c>
      <c r="K57" s="67">
        <v>14000</v>
      </c>
      <c r="L57" s="60">
        <f t="shared" si="0"/>
        <v>3500000</v>
      </c>
    </row>
    <row r="58" spans="1:12" ht="30">
      <c r="A58" s="35">
        <v>52</v>
      </c>
      <c r="B58" s="36" t="s">
        <v>217</v>
      </c>
      <c r="C58" s="65" t="s">
        <v>362</v>
      </c>
      <c r="D58" s="67" t="s">
        <v>178</v>
      </c>
      <c r="E58" s="67" t="s">
        <v>63</v>
      </c>
      <c r="F58" s="66" t="s">
        <v>363</v>
      </c>
      <c r="G58" s="65" t="s">
        <v>364</v>
      </c>
      <c r="H58" s="61" t="s">
        <v>365</v>
      </c>
      <c r="I58" s="67" t="s">
        <v>188</v>
      </c>
      <c r="J58" s="67">
        <v>100</v>
      </c>
      <c r="K58" s="67">
        <v>22000</v>
      </c>
      <c r="L58" s="60">
        <f t="shared" si="0"/>
        <v>2200000</v>
      </c>
    </row>
    <row r="59" spans="1:12" ht="30">
      <c r="A59" s="35">
        <v>53</v>
      </c>
      <c r="B59" s="36" t="s">
        <v>217</v>
      </c>
      <c r="C59" s="65" t="s">
        <v>362</v>
      </c>
      <c r="D59" s="67" t="s">
        <v>178</v>
      </c>
      <c r="E59" s="67" t="s">
        <v>63</v>
      </c>
      <c r="F59" s="66" t="s">
        <v>366</v>
      </c>
      <c r="G59" s="65" t="s">
        <v>364</v>
      </c>
      <c r="H59" s="61" t="s">
        <v>365</v>
      </c>
      <c r="I59" s="67" t="s">
        <v>188</v>
      </c>
      <c r="J59" s="67">
        <v>100</v>
      </c>
      <c r="K59" s="67">
        <v>45000</v>
      </c>
      <c r="L59" s="60">
        <f t="shared" si="0"/>
        <v>4500000</v>
      </c>
    </row>
    <row r="60" spans="1:12" ht="30">
      <c r="A60" s="35">
        <v>54</v>
      </c>
      <c r="B60" s="36" t="s">
        <v>217</v>
      </c>
      <c r="C60" s="65" t="s">
        <v>362</v>
      </c>
      <c r="D60" s="67" t="s">
        <v>178</v>
      </c>
      <c r="E60" s="67" t="s">
        <v>63</v>
      </c>
      <c r="F60" s="66" t="s">
        <v>367</v>
      </c>
      <c r="G60" s="65" t="s">
        <v>364</v>
      </c>
      <c r="H60" s="61" t="s">
        <v>365</v>
      </c>
      <c r="I60" s="67" t="s">
        <v>188</v>
      </c>
      <c r="J60" s="67">
        <v>100</v>
      </c>
      <c r="K60" s="67">
        <v>18000</v>
      </c>
      <c r="L60" s="60">
        <f t="shared" si="0"/>
        <v>1800000</v>
      </c>
    </row>
    <row r="61" spans="1:12" ht="30">
      <c r="A61" s="35">
        <v>55</v>
      </c>
      <c r="B61" s="36" t="s">
        <v>217</v>
      </c>
      <c r="C61" s="65" t="s">
        <v>362</v>
      </c>
      <c r="D61" s="67" t="s">
        <v>178</v>
      </c>
      <c r="E61" s="67" t="s">
        <v>63</v>
      </c>
      <c r="F61" s="66" t="s">
        <v>368</v>
      </c>
      <c r="G61" s="65" t="s">
        <v>364</v>
      </c>
      <c r="H61" s="61" t="s">
        <v>365</v>
      </c>
      <c r="I61" s="67" t="s">
        <v>188</v>
      </c>
      <c r="J61" s="67">
        <v>100</v>
      </c>
      <c r="K61" s="67">
        <v>65000</v>
      </c>
      <c r="L61" s="60">
        <f t="shared" si="0"/>
        <v>6500000</v>
      </c>
    </row>
    <row r="62" spans="1:12" ht="30">
      <c r="A62" s="35">
        <v>56</v>
      </c>
      <c r="B62" s="36" t="s">
        <v>217</v>
      </c>
      <c r="C62" s="65" t="s">
        <v>362</v>
      </c>
      <c r="D62" s="67" t="s">
        <v>178</v>
      </c>
      <c r="E62" s="67" t="s">
        <v>63</v>
      </c>
      <c r="F62" s="66" t="s">
        <v>369</v>
      </c>
      <c r="G62" s="65" t="s">
        <v>364</v>
      </c>
      <c r="H62" s="61" t="s">
        <v>365</v>
      </c>
      <c r="I62" s="67" t="s">
        <v>188</v>
      </c>
      <c r="J62" s="67">
        <v>100</v>
      </c>
      <c r="K62" s="67">
        <v>30000</v>
      </c>
      <c r="L62" s="60">
        <f t="shared" si="0"/>
        <v>3000000</v>
      </c>
    </row>
    <row r="63" spans="1:12" ht="30">
      <c r="A63" s="35">
        <v>57</v>
      </c>
      <c r="B63" s="36" t="s">
        <v>217</v>
      </c>
      <c r="C63" s="65" t="s">
        <v>370</v>
      </c>
      <c r="D63" s="67" t="s">
        <v>178</v>
      </c>
      <c r="E63" s="67" t="s">
        <v>63</v>
      </c>
      <c r="F63" s="66" t="s">
        <v>371</v>
      </c>
      <c r="G63" s="65" t="s">
        <v>372</v>
      </c>
      <c r="H63" s="61" t="s">
        <v>180</v>
      </c>
      <c r="I63" s="67" t="s">
        <v>189</v>
      </c>
      <c r="J63" s="67">
        <v>120</v>
      </c>
      <c r="K63" s="67">
        <v>11200</v>
      </c>
      <c r="L63" s="60">
        <f t="shared" si="0"/>
        <v>1344000</v>
      </c>
    </row>
    <row r="64" spans="1:12" ht="30">
      <c r="A64" s="35">
        <v>58</v>
      </c>
      <c r="B64" s="36" t="s">
        <v>217</v>
      </c>
      <c r="C64" s="65" t="s">
        <v>373</v>
      </c>
      <c r="D64" s="67" t="s">
        <v>178</v>
      </c>
      <c r="E64" s="67" t="s">
        <v>63</v>
      </c>
      <c r="F64" s="66" t="s">
        <v>374</v>
      </c>
      <c r="G64" s="65" t="s">
        <v>375</v>
      </c>
      <c r="H64" s="61" t="s">
        <v>184</v>
      </c>
      <c r="I64" s="67" t="s">
        <v>189</v>
      </c>
      <c r="J64" s="67">
        <v>230</v>
      </c>
      <c r="K64" s="67">
        <v>14990</v>
      </c>
      <c r="L64" s="60">
        <f t="shared" si="0"/>
        <v>3447700</v>
      </c>
    </row>
    <row r="65" spans="1:12" ht="30">
      <c r="A65" s="35">
        <v>59</v>
      </c>
      <c r="B65" s="36" t="s">
        <v>217</v>
      </c>
      <c r="C65" s="65" t="s">
        <v>376</v>
      </c>
      <c r="D65" s="67" t="s">
        <v>178</v>
      </c>
      <c r="E65" s="67" t="s">
        <v>63</v>
      </c>
      <c r="F65" s="66" t="s">
        <v>377</v>
      </c>
      <c r="G65" s="65" t="s">
        <v>372</v>
      </c>
      <c r="H65" s="61" t="s">
        <v>180</v>
      </c>
      <c r="I65" s="67" t="s">
        <v>189</v>
      </c>
      <c r="J65" s="67">
        <v>240</v>
      </c>
      <c r="K65" s="67">
        <v>2400</v>
      </c>
      <c r="L65" s="60">
        <f t="shared" si="0"/>
        <v>576000</v>
      </c>
    </row>
    <row r="66" spans="1:12" ht="60">
      <c r="A66" s="35">
        <v>60</v>
      </c>
      <c r="B66" s="36" t="s">
        <v>217</v>
      </c>
      <c r="C66" s="65" t="s">
        <v>378</v>
      </c>
      <c r="D66" s="67" t="s">
        <v>178</v>
      </c>
      <c r="E66" s="67" t="s">
        <v>66</v>
      </c>
      <c r="F66" s="66" t="s">
        <v>379</v>
      </c>
      <c r="G66" s="65" t="s">
        <v>380</v>
      </c>
      <c r="H66" s="61" t="s">
        <v>381</v>
      </c>
      <c r="I66" s="67" t="s">
        <v>188</v>
      </c>
      <c r="J66" s="67">
        <v>20</v>
      </c>
      <c r="K66" s="67">
        <v>4021875</v>
      </c>
      <c r="L66" s="60">
        <f t="shared" si="0"/>
        <v>80437500</v>
      </c>
    </row>
    <row r="67" spans="1:12" ht="45">
      <c r="A67" s="35">
        <v>61</v>
      </c>
      <c r="B67" s="36" t="s">
        <v>217</v>
      </c>
      <c r="C67" s="65" t="s">
        <v>382</v>
      </c>
      <c r="D67" s="67" t="s">
        <v>178</v>
      </c>
      <c r="E67" s="67" t="s">
        <v>65</v>
      </c>
      <c r="F67" s="66" t="s">
        <v>383</v>
      </c>
      <c r="G67" s="65" t="s">
        <v>384</v>
      </c>
      <c r="H67" s="61" t="s">
        <v>203</v>
      </c>
      <c r="I67" s="67" t="s">
        <v>188</v>
      </c>
      <c r="J67" s="67">
        <v>11</v>
      </c>
      <c r="K67" s="67">
        <v>921020.8</v>
      </c>
      <c r="L67" s="60">
        <f t="shared" si="0"/>
        <v>10131228.800000001</v>
      </c>
    </row>
    <row r="68" spans="1:12" ht="60">
      <c r="A68" s="35">
        <v>62</v>
      </c>
      <c r="B68" s="36" t="s">
        <v>217</v>
      </c>
      <c r="C68" s="65" t="s">
        <v>200</v>
      </c>
      <c r="D68" s="67" t="s">
        <v>178</v>
      </c>
      <c r="E68" s="67" t="s">
        <v>66</v>
      </c>
      <c r="F68" s="66" t="s">
        <v>385</v>
      </c>
      <c r="G68" s="65" t="s">
        <v>386</v>
      </c>
      <c r="H68" s="61" t="s">
        <v>198</v>
      </c>
      <c r="I68" s="67" t="s">
        <v>188</v>
      </c>
      <c r="J68" s="67">
        <v>22</v>
      </c>
      <c r="K68" s="67">
        <v>6086363.6363000004</v>
      </c>
      <c r="L68" s="60">
        <f t="shared" si="0"/>
        <v>133899999.99860001</v>
      </c>
    </row>
    <row r="69" spans="1:12" ht="60">
      <c r="A69" s="35">
        <v>63</v>
      </c>
      <c r="B69" s="36" t="s">
        <v>217</v>
      </c>
      <c r="C69" s="65" t="s">
        <v>387</v>
      </c>
      <c r="D69" s="67" t="s">
        <v>178</v>
      </c>
      <c r="E69" s="67" t="s">
        <v>66</v>
      </c>
      <c r="F69" s="66" t="s">
        <v>388</v>
      </c>
      <c r="G69" s="65" t="s">
        <v>389</v>
      </c>
      <c r="H69" s="61" t="s">
        <v>390</v>
      </c>
      <c r="I69" s="67" t="s">
        <v>189</v>
      </c>
      <c r="J69" s="67">
        <v>4040</v>
      </c>
      <c r="K69" s="67">
        <v>6720</v>
      </c>
      <c r="L69" s="60">
        <f t="shared" si="0"/>
        <v>27148800</v>
      </c>
    </row>
    <row r="70" spans="1:12" ht="120">
      <c r="A70" s="35">
        <v>64</v>
      </c>
      <c r="B70" s="36" t="s">
        <v>217</v>
      </c>
      <c r="C70" s="65" t="s">
        <v>391</v>
      </c>
      <c r="D70" s="67" t="s">
        <v>178</v>
      </c>
      <c r="E70" s="67" t="s">
        <v>66</v>
      </c>
      <c r="F70" s="66" t="s">
        <v>392</v>
      </c>
      <c r="G70" s="65" t="s">
        <v>393</v>
      </c>
      <c r="H70" s="61" t="s">
        <v>185</v>
      </c>
      <c r="I70" s="67" t="s">
        <v>188</v>
      </c>
      <c r="J70" s="67">
        <v>1</v>
      </c>
      <c r="K70" s="67">
        <v>45804773</v>
      </c>
      <c r="L70" s="60">
        <f t="shared" si="0"/>
        <v>45804773</v>
      </c>
    </row>
    <row r="71" spans="1:12" ht="60">
      <c r="A71" s="35">
        <v>65</v>
      </c>
      <c r="B71" s="36" t="s">
        <v>217</v>
      </c>
      <c r="C71" s="65" t="s">
        <v>200</v>
      </c>
      <c r="D71" s="67" t="s">
        <v>178</v>
      </c>
      <c r="E71" s="67" t="s">
        <v>66</v>
      </c>
      <c r="F71" s="66" t="s">
        <v>394</v>
      </c>
      <c r="G71" s="65" t="s">
        <v>395</v>
      </c>
      <c r="H71" s="61" t="s">
        <v>198</v>
      </c>
      <c r="I71" s="67" t="s">
        <v>188</v>
      </c>
      <c r="J71" s="67">
        <v>1</v>
      </c>
      <c r="K71" s="67">
        <v>22140000</v>
      </c>
      <c r="L71" s="60">
        <f t="shared" si="0"/>
        <v>22140000</v>
      </c>
    </row>
    <row r="72" spans="1:12" ht="60">
      <c r="A72" s="35">
        <v>66</v>
      </c>
      <c r="B72" s="36" t="s">
        <v>217</v>
      </c>
      <c r="C72" s="65" t="s">
        <v>202</v>
      </c>
      <c r="D72" s="67" t="s">
        <v>178</v>
      </c>
      <c r="E72" s="67" t="s">
        <v>66</v>
      </c>
      <c r="F72" s="66" t="s">
        <v>396</v>
      </c>
      <c r="G72" s="65" t="s">
        <v>384</v>
      </c>
      <c r="H72" s="61" t="s">
        <v>203</v>
      </c>
      <c r="I72" s="67" t="s">
        <v>189</v>
      </c>
      <c r="J72" s="67">
        <v>200</v>
      </c>
      <c r="K72" s="67">
        <v>51345.279999999999</v>
      </c>
      <c r="L72" s="60">
        <f t="shared" si="0"/>
        <v>10269056</v>
      </c>
    </row>
    <row r="73" spans="1:12" ht="30">
      <c r="A73" s="35">
        <v>67</v>
      </c>
      <c r="B73" s="36" t="s">
        <v>217</v>
      </c>
      <c r="C73" s="65" t="s">
        <v>397</v>
      </c>
      <c r="D73" s="67" t="s">
        <v>178</v>
      </c>
      <c r="E73" s="67" t="s">
        <v>63</v>
      </c>
      <c r="F73" s="66" t="s">
        <v>398</v>
      </c>
      <c r="G73" s="65" t="s">
        <v>364</v>
      </c>
      <c r="H73" s="61" t="s">
        <v>365</v>
      </c>
      <c r="I73" s="67" t="s">
        <v>188</v>
      </c>
      <c r="J73" s="67">
        <v>317</v>
      </c>
      <c r="K73" s="67">
        <v>55000</v>
      </c>
      <c r="L73" s="60">
        <f t="shared" ref="L73:L119" si="1">J73*K73</f>
        <v>17435000</v>
      </c>
    </row>
    <row r="74" spans="1:12" ht="45">
      <c r="A74" s="35">
        <v>68</v>
      </c>
      <c r="B74" s="36" t="s">
        <v>217</v>
      </c>
      <c r="C74" s="65" t="s">
        <v>399</v>
      </c>
      <c r="D74" s="67" t="s">
        <v>178</v>
      </c>
      <c r="E74" s="67" t="s">
        <v>65</v>
      </c>
      <c r="F74" s="66" t="s">
        <v>400</v>
      </c>
      <c r="G74" s="65" t="s">
        <v>401</v>
      </c>
      <c r="H74" s="61" t="s">
        <v>402</v>
      </c>
      <c r="I74" s="67" t="s">
        <v>188</v>
      </c>
      <c r="J74" s="67">
        <v>50</v>
      </c>
      <c r="K74" s="67">
        <v>396000</v>
      </c>
      <c r="L74" s="60">
        <f t="shared" si="1"/>
        <v>19800000</v>
      </c>
    </row>
    <row r="75" spans="1:12" ht="45">
      <c r="A75" s="35">
        <v>69</v>
      </c>
      <c r="B75" s="36" t="s">
        <v>217</v>
      </c>
      <c r="C75" s="65" t="s">
        <v>201</v>
      </c>
      <c r="D75" s="67" t="s">
        <v>178</v>
      </c>
      <c r="E75" s="67" t="s">
        <v>65</v>
      </c>
      <c r="F75" s="66" t="s">
        <v>403</v>
      </c>
      <c r="G75" s="65" t="s">
        <v>339</v>
      </c>
      <c r="H75" s="61" t="s">
        <v>183</v>
      </c>
      <c r="I75" s="67" t="s">
        <v>188</v>
      </c>
      <c r="J75" s="67">
        <v>2</v>
      </c>
      <c r="K75" s="67">
        <v>5750929</v>
      </c>
      <c r="L75" s="60">
        <f t="shared" si="1"/>
        <v>11501858</v>
      </c>
    </row>
    <row r="76" spans="1:12" ht="30">
      <c r="A76" s="35">
        <v>70</v>
      </c>
      <c r="B76" s="36" t="s">
        <v>217</v>
      </c>
      <c r="C76" s="65" t="s">
        <v>404</v>
      </c>
      <c r="D76" s="67" t="s">
        <v>178</v>
      </c>
      <c r="E76" s="67" t="s">
        <v>63</v>
      </c>
      <c r="F76" s="66" t="s">
        <v>405</v>
      </c>
      <c r="G76" s="65" t="s">
        <v>406</v>
      </c>
      <c r="H76" s="61" t="s">
        <v>407</v>
      </c>
      <c r="I76" s="67" t="s">
        <v>189</v>
      </c>
      <c r="J76" s="67">
        <v>1</v>
      </c>
      <c r="K76" s="67">
        <v>800000.01</v>
      </c>
      <c r="L76" s="60">
        <f t="shared" si="1"/>
        <v>800000.01</v>
      </c>
    </row>
    <row r="77" spans="1:12" ht="30">
      <c r="A77" s="35">
        <v>71</v>
      </c>
      <c r="B77" s="36" t="s">
        <v>217</v>
      </c>
      <c r="C77" s="65" t="s">
        <v>404</v>
      </c>
      <c r="D77" s="67" t="s">
        <v>178</v>
      </c>
      <c r="E77" s="67" t="s">
        <v>63</v>
      </c>
      <c r="F77" s="66" t="s">
        <v>408</v>
      </c>
      <c r="G77" s="65" t="s">
        <v>406</v>
      </c>
      <c r="H77" s="61" t="s">
        <v>407</v>
      </c>
      <c r="I77" s="67" t="s">
        <v>189</v>
      </c>
      <c r="J77" s="67">
        <v>1</v>
      </c>
      <c r="K77" s="67">
        <v>640000</v>
      </c>
      <c r="L77" s="60">
        <f t="shared" si="1"/>
        <v>640000</v>
      </c>
    </row>
    <row r="78" spans="1:12" ht="45">
      <c r="A78" s="35">
        <v>72</v>
      </c>
      <c r="B78" s="36" t="s">
        <v>217</v>
      </c>
      <c r="C78" s="65" t="s">
        <v>409</v>
      </c>
      <c r="D78" s="67" t="s">
        <v>178</v>
      </c>
      <c r="E78" s="67" t="s">
        <v>65</v>
      </c>
      <c r="F78" s="66" t="s">
        <v>410</v>
      </c>
      <c r="G78" s="65" t="s">
        <v>411</v>
      </c>
      <c r="H78" s="61" t="s">
        <v>199</v>
      </c>
      <c r="I78" s="67" t="s">
        <v>188</v>
      </c>
      <c r="J78" s="67">
        <v>3</v>
      </c>
      <c r="K78" s="67">
        <v>5866.6666599999999</v>
      </c>
      <c r="L78" s="60">
        <f t="shared" si="1"/>
        <v>17599.999980000001</v>
      </c>
    </row>
    <row r="79" spans="1:12" ht="30">
      <c r="A79" s="35">
        <v>73</v>
      </c>
      <c r="B79" s="36" t="s">
        <v>217</v>
      </c>
      <c r="C79" s="65" t="s">
        <v>412</v>
      </c>
      <c r="D79" s="67" t="s">
        <v>178</v>
      </c>
      <c r="E79" s="67" t="s">
        <v>63</v>
      </c>
      <c r="F79" s="66" t="s">
        <v>413</v>
      </c>
      <c r="G79" s="65" t="s">
        <v>414</v>
      </c>
      <c r="H79" s="61" t="s">
        <v>415</v>
      </c>
      <c r="I79" s="67" t="s">
        <v>188</v>
      </c>
      <c r="J79" s="67">
        <v>1</v>
      </c>
      <c r="K79" s="67">
        <v>10000000</v>
      </c>
      <c r="L79" s="60">
        <f t="shared" si="1"/>
        <v>10000000</v>
      </c>
    </row>
    <row r="80" spans="1:12" ht="30">
      <c r="A80" s="35">
        <v>74</v>
      </c>
      <c r="B80" s="36" t="s">
        <v>217</v>
      </c>
      <c r="C80" s="65" t="s">
        <v>416</v>
      </c>
      <c r="D80" s="67" t="s">
        <v>178</v>
      </c>
      <c r="E80" s="67" t="s">
        <v>63</v>
      </c>
      <c r="F80" s="66" t="s">
        <v>417</v>
      </c>
      <c r="G80" s="65" t="s">
        <v>418</v>
      </c>
      <c r="H80" s="61" t="s">
        <v>419</v>
      </c>
      <c r="I80" s="67" t="s">
        <v>190</v>
      </c>
      <c r="J80" s="67">
        <v>3</v>
      </c>
      <c r="K80" s="67">
        <v>324000</v>
      </c>
      <c r="L80" s="60">
        <f t="shared" si="1"/>
        <v>972000</v>
      </c>
    </row>
    <row r="81" spans="1:12" ht="30">
      <c r="A81" s="35">
        <v>75</v>
      </c>
      <c r="B81" s="36" t="s">
        <v>217</v>
      </c>
      <c r="C81" s="65" t="s">
        <v>420</v>
      </c>
      <c r="D81" s="67" t="s">
        <v>178</v>
      </c>
      <c r="E81" s="67" t="s">
        <v>63</v>
      </c>
      <c r="F81" s="66" t="s">
        <v>421</v>
      </c>
      <c r="G81" s="65" t="s">
        <v>214</v>
      </c>
      <c r="H81" s="61" t="s">
        <v>215</v>
      </c>
      <c r="I81" s="67" t="s">
        <v>189</v>
      </c>
      <c r="J81" s="67">
        <v>1</v>
      </c>
      <c r="K81" s="67">
        <v>1680000</v>
      </c>
      <c r="L81" s="60">
        <f t="shared" si="1"/>
        <v>1680000</v>
      </c>
    </row>
    <row r="82" spans="1:12" ht="60">
      <c r="A82" s="35">
        <v>76</v>
      </c>
      <c r="B82" s="36" t="s">
        <v>217</v>
      </c>
      <c r="C82" s="65" t="s">
        <v>422</v>
      </c>
      <c r="D82" s="67" t="s">
        <v>178</v>
      </c>
      <c r="E82" s="67" t="s">
        <v>66</v>
      </c>
      <c r="F82" s="66" t="s">
        <v>423</v>
      </c>
      <c r="G82" s="65" t="s">
        <v>386</v>
      </c>
      <c r="H82" s="61" t="s">
        <v>198</v>
      </c>
      <c r="I82" s="67" t="s">
        <v>188</v>
      </c>
      <c r="J82" s="67">
        <v>20</v>
      </c>
      <c r="K82" s="67">
        <v>30538250</v>
      </c>
      <c r="L82" s="60">
        <f t="shared" si="1"/>
        <v>610765000</v>
      </c>
    </row>
    <row r="83" spans="1:12" ht="45">
      <c r="A83" s="35">
        <v>77</v>
      </c>
      <c r="B83" s="36" t="s">
        <v>217</v>
      </c>
      <c r="C83" s="65" t="s">
        <v>424</v>
      </c>
      <c r="D83" s="67" t="s">
        <v>178</v>
      </c>
      <c r="E83" s="67" t="s">
        <v>65</v>
      </c>
      <c r="F83" s="66" t="s">
        <v>425</v>
      </c>
      <c r="G83" s="65" t="s">
        <v>426</v>
      </c>
      <c r="H83" s="61" t="s">
        <v>427</v>
      </c>
      <c r="I83" s="67" t="s">
        <v>188</v>
      </c>
      <c r="J83" s="67">
        <v>5</v>
      </c>
      <c r="K83" s="67">
        <v>2935230</v>
      </c>
      <c r="L83" s="60">
        <f t="shared" si="1"/>
        <v>14676150</v>
      </c>
    </row>
    <row r="84" spans="1:12" ht="30">
      <c r="A84" s="35">
        <v>78</v>
      </c>
      <c r="B84" s="36" t="s">
        <v>217</v>
      </c>
      <c r="C84" s="65" t="s">
        <v>249</v>
      </c>
      <c r="D84" s="67" t="s">
        <v>178</v>
      </c>
      <c r="E84" s="67" t="s">
        <v>63</v>
      </c>
      <c r="F84" s="66" t="s">
        <v>428</v>
      </c>
      <c r="G84" s="65" t="s">
        <v>251</v>
      </c>
      <c r="H84" s="61" t="s">
        <v>252</v>
      </c>
      <c r="I84" s="67" t="s">
        <v>189</v>
      </c>
      <c r="J84" s="67">
        <v>7</v>
      </c>
      <c r="K84" s="67">
        <v>1173173</v>
      </c>
      <c r="L84" s="60">
        <f t="shared" si="1"/>
        <v>8212211</v>
      </c>
    </row>
    <row r="85" spans="1:12" ht="45">
      <c r="A85" s="35">
        <v>79</v>
      </c>
      <c r="B85" s="36" t="s">
        <v>217</v>
      </c>
      <c r="C85" s="65" t="s">
        <v>429</v>
      </c>
      <c r="D85" s="67" t="s">
        <v>178</v>
      </c>
      <c r="E85" s="67" t="s">
        <v>65</v>
      </c>
      <c r="F85" s="62" t="s">
        <v>430</v>
      </c>
      <c r="G85" s="65" t="s">
        <v>431</v>
      </c>
      <c r="H85" s="61" t="s">
        <v>432</v>
      </c>
      <c r="I85" s="67" t="s">
        <v>188</v>
      </c>
      <c r="J85" s="67">
        <v>36</v>
      </c>
      <c r="K85" s="67">
        <v>194999.6666</v>
      </c>
      <c r="L85" s="60">
        <f t="shared" si="1"/>
        <v>7019987.9976000004</v>
      </c>
    </row>
    <row r="86" spans="1:12" ht="60">
      <c r="A86" s="35">
        <v>80</v>
      </c>
      <c r="B86" s="36" t="s">
        <v>217</v>
      </c>
      <c r="C86" s="65" t="s">
        <v>433</v>
      </c>
      <c r="D86" s="67" t="s">
        <v>178</v>
      </c>
      <c r="E86" s="67" t="s">
        <v>66</v>
      </c>
      <c r="F86" s="62" t="s">
        <v>434</v>
      </c>
      <c r="G86" s="65" t="s">
        <v>435</v>
      </c>
      <c r="H86" s="61" t="s">
        <v>436</v>
      </c>
      <c r="I86" s="67" t="s">
        <v>188</v>
      </c>
      <c r="J86" s="67">
        <v>12</v>
      </c>
      <c r="K86" s="67">
        <v>12000000</v>
      </c>
      <c r="L86" s="60">
        <f t="shared" si="1"/>
        <v>144000000</v>
      </c>
    </row>
    <row r="87" spans="1:12" ht="30">
      <c r="A87" s="35">
        <v>81</v>
      </c>
      <c r="B87" s="36" t="s">
        <v>217</v>
      </c>
      <c r="C87" s="65" t="s">
        <v>376</v>
      </c>
      <c r="D87" s="67" t="s">
        <v>178</v>
      </c>
      <c r="E87" s="67" t="s">
        <v>63</v>
      </c>
      <c r="F87" s="66" t="s">
        <v>437</v>
      </c>
      <c r="G87" s="65" t="s">
        <v>372</v>
      </c>
      <c r="H87" s="61" t="s">
        <v>180</v>
      </c>
      <c r="I87" s="67" t="s">
        <v>189</v>
      </c>
      <c r="J87" s="67">
        <v>180</v>
      </c>
      <c r="K87" s="67">
        <v>2400</v>
      </c>
      <c r="L87" s="60">
        <f t="shared" si="1"/>
        <v>432000</v>
      </c>
    </row>
    <row r="88" spans="1:12" ht="30">
      <c r="A88" s="35">
        <v>82</v>
      </c>
      <c r="B88" s="36" t="s">
        <v>217</v>
      </c>
      <c r="C88" s="65" t="s">
        <v>438</v>
      </c>
      <c r="D88" s="67" t="s">
        <v>178</v>
      </c>
      <c r="E88" s="67" t="s">
        <v>63</v>
      </c>
      <c r="F88" s="66" t="s">
        <v>439</v>
      </c>
      <c r="G88" s="65" t="s">
        <v>440</v>
      </c>
      <c r="H88" s="61" t="s">
        <v>441</v>
      </c>
      <c r="I88" s="67" t="s">
        <v>189</v>
      </c>
      <c r="J88" s="67">
        <v>120</v>
      </c>
      <c r="K88" s="67">
        <v>9200</v>
      </c>
      <c r="L88" s="60">
        <f t="shared" si="1"/>
        <v>1104000</v>
      </c>
    </row>
    <row r="89" spans="1:12" ht="30">
      <c r="A89" s="35">
        <v>83</v>
      </c>
      <c r="B89" s="36" t="s">
        <v>217</v>
      </c>
      <c r="C89" s="65" t="s">
        <v>362</v>
      </c>
      <c r="D89" s="67" t="s">
        <v>178</v>
      </c>
      <c r="E89" s="67" t="s">
        <v>63</v>
      </c>
      <c r="F89" s="66" t="s">
        <v>442</v>
      </c>
      <c r="G89" s="65" t="s">
        <v>443</v>
      </c>
      <c r="H89" s="61" t="s">
        <v>444</v>
      </c>
      <c r="I89" s="67" t="s">
        <v>188</v>
      </c>
      <c r="J89" s="67">
        <v>35</v>
      </c>
      <c r="K89" s="67">
        <v>155555</v>
      </c>
      <c r="L89" s="60">
        <f t="shared" si="1"/>
        <v>5444425</v>
      </c>
    </row>
    <row r="90" spans="1:12" ht="30">
      <c r="A90" s="35">
        <v>84</v>
      </c>
      <c r="B90" s="36" t="s">
        <v>217</v>
      </c>
      <c r="C90" s="65" t="s">
        <v>445</v>
      </c>
      <c r="D90" s="67" t="s">
        <v>178</v>
      </c>
      <c r="E90" s="67" t="s">
        <v>63</v>
      </c>
      <c r="F90" s="66" t="s">
        <v>446</v>
      </c>
      <c r="G90" s="65" t="s">
        <v>447</v>
      </c>
      <c r="H90" s="61" t="s">
        <v>448</v>
      </c>
      <c r="I90" s="67" t="s">
        <v>314</v>
      </c>
      <c r="J90" s="67">
        <v>25</v>
      </c>
      <c r="K90" s="67">
        <v>19000</v>
      </c>
      <c r="L90" s="60">
        <f t="shared" si="1"/>
        <v>475000</v>
      </c>
    </row>
    <row r="91" spans="1:12" ht="45">
      <c r="A91" s="35">
        <v>85</v>
      </c>
      <c r="B91" s="36" t="s">
        <v>217</v>
      </c>
      <c r="C91" s="65" t="s">
        <v>201</v>
      </c>
      <c r="D91" s="67" t="s">
        <v>178</v>
      </c>
      <c r="E91" s="67" t="s">
        <v>65</v>
      </c>
      <c r="F91" s="66" t="s">
        <v>449</v>
      </c>
      <c r="G91" s="65" t="s">
        <v>339</v>
      </c>
      <c r="H91" s="61" t="s">
        <v>183</v>
      </c>
      <c r="I91" s="67" t="s">
        <v>188</v>
      </c>
      <c r="J91" s="67">
        <v>3</v>
      </c>
      <c r="K91" s="67">
        <v>10028684</v>
      </c>
      <c r="L91" s="60">
        <f t="shared" si="1"/>
        <v>30086052</v>
      </c>
    </row>
    <row r="92" spans="1:12" ht="45">
      <c r="A92" s="35">
        <v>86</v>
      </c>
      <c r="B92" s="36" t="s">
        <v>217</v>
      </c>
      <c r="C92" s="65" t="s">
        <v>450</v>
      </c>
      <c r="D92" s="67" t="s">
        <v>178</v>
      </c>
      <c r="E92" s="67" t="s">
        <v>63</v>
      </c>
      <c r="F92" s="66" t="s">
        <v>451</v>
      </c>
      <c r="G92" s="65" t="s">
        <v>351</v>
      </c>
      <c r="H92" s="61" t="s">
        <v>352</v>
      </c>
      <c r="I92" s="67" t="s">
        <v>188</v>
      </c>
      <c r="J92" s="67">
        <v>1</v>
      </c>
      <c r="K92" s="67">
        <v>1950200</v>
      </c>
      <c r="L92" s="60">
        <f t="shared" si="1"/>
        <v>1950200</v>
      </c>
    </row>
    <row r="93" spans="1:12" ht="30">
      <c r="A93" s="35">
        <v>87</v>
      </c>
      <c r="B93" s="36" t="s">
        <v>217</v>
      </c>
      <c r="C93" s="155" t="s">
        <v>452</v>
      </c>
      <c r="D93" s="67" t="s">
        <v>178</v>
      </c>
      <c r="E93" s="67" t="s">
        <v>63</v>
      </c>
      <c r="F93" s="66" t="s">
        <v>453</v>
      </c>
      <c r="G93" s="65" t="s">
        <v>454</v>
      </c>
      <c r="H93" s="61" t="s">
        <v>455</v>
      </c>
      <c r="I93" s="67" t="s">
        <v>189</v>
      </c>
      <c r="J93" s="67">
        <v>1</v>
      </c>
      <c r="K93" s="67">
        <v>319000</v>
      </c>
      <c r="L93" s="60">
        <f t="shared" si="1"/>
        <v>319000</v>
      </c>
    </row>
    <row r="94" spans="1:12" ht="30">
      <c r="A94" s="35">
        <v>88</v>
      </c>
      <c r="B94" s="36" t="s">
        <v>217</v>
      </c>
      <c r="C94" s="65" t="s">
        <v>456</v>
      </c>
      <c r="D94" s="67" t="s">
        <v>178</v>
      </c>
      <c r="E94" s="67" t="s">
        <v>63</v>
      </c>
      <c r="F94" s="66" t="s">
        <v>457</v>
      </c>
      <c r="G94" s="65" t="s">
        <v>458</v>
      </c>
      <c r="H94" s="61" t="s">
        <v>459</v>
      </c>
      <c r="I94" s="67" t="s">
        <v>189</v>
      </c>
      <c r="J94" s="67">
        <v>2</v>
      </c>
      <c r="K94" s="67">
        <v>295000</v>
      </c>
      <c r="L94" s="60">
        <f t="shared" si="1"/>
        <v>590000</v>
      </c>
    </row>
    <row r="95" spans="1:12" ht="30">
      <c r="A95" s="35">
        <v>89</v>
      </c>
      <c r="B95" s="36" t="s">
        <v>217</v>
      </c>
      <c r="C95" s="65" t="s">
        <v>460</v>
      </c>
      <c r="D95" s="67" t="s">
        <v>178</v>
      </c>
      <c r="E95" s="67" t="s">
        <v>63</v>
      </c>
      <c r="F95" s="66" t="s">
        <v>461</v>
      </c>
      <c r="G95" s="65" t="s">
        <v>255</v>
      </c>
      <c r="H95" s="61" t="s">
        <v>181</v>
      </c>
      <c r="I95" s="67" t="s">
        <v>462</v>
      </c>
      <c r="J95" s="67">
        <v>50</v>
      </c>
      <c r="K95" s="67">
        <v>10000</v>
      </c>
      <c r="L95" s="60">
        <f t="shared" si="1"/>
        <v>500000</v>
      </c>
    </row>
    <row r="96" spans="1:12" ht="30">
      <c r="A96" s="35">
        <v>90</v>
      </c>
      <c r="B96" s="36" t="s">
        <v>217</v>
      </c>
      <c r="C96" s="65" t="s">
        <v>463</v>
      </c>
      <c r="D96" s="67" t="s">
        <v>178</v>
      </c>
      <c r="E96" s="67" t="s">
        <v>63</v>
      </c>
      <c r="F96" s="66" t="s">
        <v>464</v>
      </c>
      <c r="G96" s="65" t="s">
        <v>255</v>
      </c>
      <c r="H96" s="61" t="s">
        <v>181</v>
      </c>
      <c r="I96" s="67" t="s">
        <v>465</v>
      </c>
      <c r="J96" s="67">
        <v>100</v>
      </c>
      <c r="K96" s="67">
        <v>6200</v>
      </c>
      <c r="L96" s="60">
        <f t="shared" si="1"/>
        <v>620000</v>
      </c>
    </row>
    <row r="97" spans="1:12" ht="60">
      <c r="A97" s="35">
        <v>91</v>
      </c>
      <c r="B97" s="36" t="s">
        <v>217</v>
      </c>
      <c r="C97" s="65" t="s">
        <v>422</v>
      </c>
      <c r="D97" s="67" t="s">
        <v>178</v>
      </c>
      <c r="E97" s="67" t="s">
        <v>66</v>
      </c>
      <c r="F97" s="66" t="s">
        <v>466</v>
      </c>
      <c r="G97" s="65" t="s">
        <v>386</v>
      </c>
      <c r="H97" s="61" t="s">
        <v>198</v>
      </c>
      <c r="I97" s="67" t="s">
        <v>188</v>
      </c>
      <c r="J97" s="67">
        <v>13000</v>
      </c>
      <c r="K97" s="67">
        <v>1200</v>
      </c>
      <c r="L97" s="60">
        <f t="shared" si="1"/>
        <v>15600000</v>
      </c>
    </row>
    <row r="98" spans="1:12" ht="45">
      <c r="A98" s="35">
        <v>92</v>
      </c>
      <c r="B98" s="36" t="s">
        <v>217</v>
      </c>
      <c r="C98" s="65" t="s">
        <v>467</v>
      </c>
      <c r="D98" s="67" t="s">
        <v>178</v>
      </c>
      <c r="E98" s="67" t="s">
        <v>65</v>
      </c>
      <c r="F98" s="66" t="s">
        <v>468</v>
      </c>
      <c r="G98" s="65" t="s">
        <v>426</v>
      </c>
      <c r="H98" s="61" t="s">
        <v>427</v>
      </c>
      <c r="I98" s="67" t="s">
        <v>188</v>
      </c>
      <c r="J98" s="67">
        <v>1</v>
      </c>
      <c r="K98" s="67">
        <v>1191015</v>
      </c>
      <c r="L98" s="60">
        <f t="shared" si="1"/>
        <v>1191015</v>
      </c>
    </row>
    <row r="99" spans="1:12" ht="45">
      <c r="A99" s="35">
        <v>93</v>
      </c>
      <c r="B99" s="36" t="s">
        <v>217</v>
      </c>
      <c r="C99" s="65" t="s">
        <v>469</v>
      </c>
      <c r="D99" s="67" t="s">
        <v>178</v>
      </c>
      <c r="E99" s="67" t="s">
        <v>63</v>
      </c>
      <c r="F99" s="66" t="s">
        <v>470</v>
      </c>
      <c r="G99" s="65" t="s">
        <v>471</v>
      </c>
      <c r="H99" s="61" t="s">
        <v>472</v>
      </c>
      <c r="I99" s="67" t="s">
        <v>188</v>
      </c>
      <c r="J99" s="67">
        <v>1</v>
      </c>
      <c r="K99" s="67">
        <v>1919000</v>
      </c>
      <c r="L99" s="60">
        <f t="shared" si="1"/>
        <v>1919000</v>
      </c>
    </row>
    <row r="100" spans="1:12" ht="60">
      <c r="A100" s="35">
        <v>94</v>
      </c>
      <c r="B100" s="36" t="s">
        <v>217</v>
      </c>
      <c r="C100" s="65" t="s">
        <v>473</v>
      </c>
      <c r="D100" s="67" t="s">
        <v>178</v>
      </c>
      <c r="E100" s="67" t="s">
        <v>63</v>
      </c>
      <c r="F100" s="66" t="s">
        <v>474</v>
      </c>
      <c r="G100" s="65" t="s">
        <v>475</v>
      </c>
      <c r="H100" s="61" t="s">
        <v>476</v>
      </c>
      <c r="I100" s="67" t="s">
        <v>189</v>
      </c>
      <c r="J100" s="67">
        <v>1</v>
      </c>
      <c r="K100" s="67">
        <v>3600000</v>
      </c>
      <c r="L100" s="60">
        <f t="shared" si="1"/>
        <v>3600000</v>
      </c>
    </row>
    <row r="101" spans="1:12" ht="45">
      <c r="A101" s="35">
        <v>95</v>
      </c>
      <c r="B101" s="36" t="s">
        <v>217</v>
      </c>
      <c r="C101" s="65" t="s">
        <v>477</v>
      </c>
      <c r="D101" s="67" t="s">
        <v>178</v>
      </c>
      <c r="E101" s="67" t="s">
        <v>63</v>
      </c>
      <c r="F101" s="66" t="s">
        <v>478</v>
      </c>
      <c r="G101" s="65" t="s">
        <v>479</v>
      </c>
      <c r="H101" s="61" t="s">
        <v>480</v>
      </c>
      <c r="I101" s="67" t="s">
        <v>465</v>
      </c>
      <c r="J101" s="67">
        <v>100</v>
      </c>
      <c r="K101" s="67">
        <v>49940.800000000003</v>
      </c>
      <c r="L101" s="60">
        <f t="shared" si="1"/>
        <v>4994080</v>
      </c>
    </row>
    <row r="102" spans="1:12" ht="30">
      <c r="A102" s="35">
        <v>96</v>
      </c>
      <c r="B102" s="36" t="s">
        <v>217</v>
      </c>
      <c r="C102" s="65" t="s">
        <v>481</v>
      </c>
      <c r="D102" s="67" t="s">
        <v>178</v>
      </c>
      <c r="E102" s="67" t="s">
        <v>63</v>
      </c>
      <c r="F102" s="66" t="s">
        <v>482</v>
      </c>
      <c r="G102" s="65" t="s">
        <v>483</v>
      </c>
      <c r="H102" s="61" t="s">
        <v>484</v>
      </c>
      <c r="I102" s="67" t="s">
        <v>189</v>
      </c>
      <c r="J102" s="67">
        <v>60</v>
      </c>
      <c r="K102" s="67">
        <v>5000</v>
      </c>
      <c r="L102" s="60">
        <f t="shared" si="1"/>
        <v>300000</v>
      </c>
    </row>
    <row r="103" spans="1:12" ht="30">
      <c r="A103" s="35">
        <v>97</v>
      </c>
      <c r="B103" s="36" t="s">
        <v>217</v>
      </c>
      <c r="C103" s="65" t="s">
        <v>485</v>
      </c>
      <c r="D103" s="67" t="s">
        <v>178</v>
      </c>
      <c r="E103" s="67" t="s">
        <v>63</v>
      </c>
      <c r="F103" s="66" t="s">
        <v>486</v>
      </c>
      <c r="G103" s="65" t="s">
        <v>255</v>
      </c>
      <c r="H103" s="61" t="s">
        <v>181</v>
      </c>
      <c r="I103" s="67" t="s">
        <v>189</v>
      </c>
      <c r="J103" s="67">
        <v>100</v>
      </c>
      <c r="K103" s="67">
        <v>5000</v>
      </c>
      <c r="L103" s="60">
        <f t="shared" si="1"/>
        <v>500000</v>
      </c>
    </row>
    <row r="104" spans="1:12" ht="30">
      <c r="A104" s="35">
        <v>98</v>
      </c>
      <c r="B104" s="36" t="s">
        <v>217</v>
      </c>
      <c r="C104" s="65" t="s">
        <v>487</v>
      </c>
      <c r="D104" s="67" t="s">
        <v>178</v>
      </c>
      <c r="E104" s="67" t="s">
        <v>63</v>
      </c>
      <c r="F104" s="66" t="s">
        <v>488</v>
      </c>
      <c r="G104" s="65" t="s">
        <v>489</v>
      </c>
      <c r="H104" s="61" t="s">
        <v>490</v>
      </c>
      <c r="I104" s="67" t="s">
        <v>260</v>
      </c>
      <c r="J104" s="67">
        <v>100</v>
      </c>
      <c r="K104" s="67">
        <v>5264</v>
      </c>
      <c r="L104" s="60">
        <f t="shared" si="1"/>
        <v>526400</v>
      </c>
    </row>
    <row r="105" spans="1:12" ht="30">
      <c r="A105" s="35">
        <v>99</v>
      </c>
      <c r="B105" s="36" t="s">
        <v>217</v>
      </c>
      <c r="C105" s="65" t="s">
        <v>491</v>
      </c>
      <c r="D105" s="67" t="s">
        <v>178</v>
      </c>
      <c r="E105" s="67" t="s">
        <v>63</v>
      </c>
      <c r="F105" s="66" t="s">
        <v>492</v>
      </c>
      <c r="G105" s="65" t="s">
        <v>247</v>
      </c>
      <c r="H105" s="61" t="s">
        <v>248</v>
      </c>
      <c r="I105" s="67" t="s">
        <v>189</v>
      </c>
      <c r="J105" s="67">
        <v>60</v>
      </c>
      <c r="K105" s="67">
        <v>6900</v>
      </c>
      <c r="L105" s="60">
        <f t="shared" si="1"/>
        <v>414000</v>
      </c>
    </row>
    <row r="106" spans="1:12" ht="30">
      <c r="A106" s="35">
        <v>100</v>
      </c>
      <c r="B106" s="36" t="s">
        <v>217</v>
      </c>
      <c r="C106" s="65" t="s">
        <v>493</v>
      </c>
      <c r="D106" s="67" t="s">
        <v>178</v>
      </c>
      <c r="E106" s="67" t="s">
        <v>63</v>
      </c>
      <c r="F106" s="66" t="s">
        <v>494</v>
      </c>
      <c r="G106" s="65" t="s">
        <v>489</v>
      </c>
      <c r="H106" s="61" t="s">
        <v>490</v>
      </c>
      <c r="I106" s="67" t="s">
        <v>260</v>
      </c>
      <c r="J106" s="67">
        <v>20</v>
      </c>
      <c r="K106" s="67">
        <v>27692</v>
      </c>
      <c r="L106" s="60">
        <f t="shared" si="1"/>
        <v>553840</v>
      </c>
    </row>
    <row r="107" spans="1:12" ht="30">
      <c r="A107" s="35">
        <v>101</v>
      </c>
      <c r="B107" s="36" t="s">
        <v>217</v>
      </c>
      <c r="C107" s="65" t="s">
        <v>495</v>
      </c>
      <c r="D107" s="67" t="s">
        <v>178</v>
      </c>
      <c r="E107" s="67" t="s">
        <v>63</v>
      </c>
      <c r="F107" s="66" t="s">
        <v>496</v>
      </c>
      <c r="G107" s="65" t="s">
        <v>489</v>
      </c>
      <c r="H107" s="61" t="s">
        <v>490</v>
      </c>
      <c r="I107" s="67" t="s">
        <v>260</v>
      </c>
      <c r="J107" s="67">
        <v>60</v>
      </c>
      <c r="K107" s="67">
        <v>8148</v>
      </c>
      <c r="L107" s="60">
        <f t="shared" si="1"/>
        <v>488880</v>
      </c>
    </row>
    <row r="108" spans="1:12" ht="30">
      <c r="A108" s="35">
        <v>102</v>
      </c>
      <c r="B108" s="36" t="s">
        <v>217</v>
      </c>
      <c r="C108" s="65" t="s">
        <v>497</v>
      </c>
      <c r="D108" s="67" t="s">
        <v>178</v>
      </c>
      <c r="E108" s="67" t="s">
        <v>63</v>
      </c>
      <c r="F108" s="66" t="s">
        <v>498</v>
      </c>
      <c r="G108" s="65" t="s">
        <v>489</v>
      </c>
      <c r="H108" s="61" t="s">
        <v>490</v>
      </c>
      <c r="I108" s="67" t="s">
        <v>260</v>
      </c>
      <c r="J108" s="67">
        <v>100</v>
      </c>
      <c r="K108" s="67">
        <v>13104</v>
      </c>
      <c r="L108" s="60">
        <f t="shared" si="1"/>
        <v>1310400</v>
      </c>
    </row>
    <row r="109" spans="1:12" ht="60">
      <c r="A109" s="35">
        <v>103</v>
      </c>
      <c r="B109" s="36" t="s">
        <v>217</v>
      </c>
      <c r="C109" s="65" t="s">
        <v>315</v>
      </c>
      <c r="D109" s="67" t="s">
        <v>178</v>
      </c>
      <c r="E109" s="67" t="s">
        <v>66</v>
      </c>
      <c r="F109" s="66" t="s">
        <v>499</v>
      </c>
      <c r="G109" s="65" t="s">
        <v>317</v>
      </c>
      <c r="H109" s="61" t="s">
        <v>318</v>
      </c>
      <c r="I109" s="67" t="s">
        <v>319</v>
      </c>
      <c r="J109" s="67">
        <v>30900</v>
      </c>
      <c r="K109" s="67">
        <v>1000</v>
      </c>
      <c r="L109" s="60">
        <f t="shared" si="1"/>
        <v>30900000</v>
      </c>
    </row>
    <row r="110" spans="1:12" ht="45">
      <c r="A110" s="35">
        <v>104</v>
      </c>
      <c r="B110" s="36" t="s">
        <v>217</v>
      </c>
      <c r="C110" s="65" t="s">
        <v>500</v>
      </c>
      <c r="D110" s="67" t="s">
        <v>178</v>
      </c>
      <c r="E110" s="67" t="s">
        <v>65</v>
      </c>
      <c r="F110" s="66" t="s">
        <v>501</v>
      </c>
      <c r="G110" s="65" t="s">
        <v>296</v>
      </c>
      <c r="H110" s="61" t="s">
        <v>192</v>
      </c>
      <c r="I110" s="67" t="s">
        <v>188</v>
      </c>
      <c r="J110" s="67">
        <v>1</v>
      </c>
      <c r="K110" s="67">
        <v>1680000</v>
      </c>
      <c r="L110" s="60">
        <f t="shared" si="1"/>
        <v>1680000</v>
      </c>
    </row>
    <row r="111" spans="1:12" ht="45">
      <c r="A111" s="35">
        <v>105</v>
      </c>
      <c r="B111" s="36" t="s">
        <v>217</v>
      </c>
      <c r="C111" s="65" t="s">
        <v>500</v>
      </c>
      <c r="D111" s="67" t="s">
        <v>178</v>
      </c>
      <c r="E111" s="67" t="s">
        <v>65</v>
      </c>
      <c r="F111" s="66" t="s">
        <v>502</v>
      </c>
      <c r="G111" s="65" t="s">
        <v>296</v>
      </c>
      <c r="H111" s="61" t="s">
        <v>192</v>
      </c>
      <c r="I111" s="67" t="s">
        <v>188</v>
      </c>
      <c r="J111" s="67">
        <v>1</v>
      </c>
      <c r="K111" s="67">
        <v>900000</v>
      </c>
      <c r="L111" s="60">
        <f t="shared" si="1"/>
        <v>900000</v>
      </c>
    </row>
    <row r="112" spans="1:12" ht="45">
      <c r="A112" s="35">
        <v>106</v>
      </c>
      <c r="B112" s="36" t="s">
        <v>217</v>
      </c>
      <c r="C112" s="65" t="s">
        <v>500</v>
      </c>
      <c r="D112" s="67" t="s">
        <v>178</v>
      </c>
      <c r="E112" s="67" t="s">
        <v>65</v>
      </c>
      <c r="F112" s="66" t="s">
        <v>503</v>
      </c>
      <c r="G112" s="65" t="s">
        <v>296</v>
      </c>
      <c r="H112" s="61" t="s">
        <v>192</v>
      </c>
      <c r="I112" s="67" t="s">
        <v>188</v>
      </c>
      <c r="J112" s="67">
        <v>1</v>
      </c>
      <c r="K112" s="67">
        <v>1798800</v>
      </c>
      <c r="L112" s="60">
        <f t="shared" si="1"/>
        <v>1798800</v>
      </c>
    </row>
    <row r="113" spans="1:12" ht="45">
      <c r="A113" s="35">
        <v>107</v>
      </c>
      <c r="B113" s="36" t="s">
        <v>217</v>
      </c>
      <c r="C113" s="65" t="s">
        <v>504</v>
      </c>
      <c r="D113" s="67" t="s">
        <v>178</v>
      </c>
      <c r="E113" s="67" t="s">
        <v>65</v>
      </c>
      <c r="F113" s="66" t="s">
        <v>505</v>
      </c>
      <c r="G113" s="65" t="s">
        <v>506</v>
      </c>
      <c r="H113" s="61" t="s">
        <v>507</v>
      </c>
      <c r="I113" s="67" t="s">
        <v>188</v>
      </c>
      <c r="J113" s="67">
        <v>1</v>
      </c>
      <c r="K113" s="67">
        <v>10000000</v>
      </c>
      <c r="L113" s="60">
        <f t="shared" si="1"/>
        <v>10000000</v>
      </c>
    </row>
    <row r="114" spans="1:12" ht="45">
      <c r="A114" s="35">
        <v>108</v>
      </c>
      <c r="B114" s="36" t="s">
        <v>217</v>
      </c>
      <c r="C114" s="65" t="s">
        <v>337</v>
      </c>
      <c r="D114" s="67" t="s">
        <v>178</v>
      </c>
      <c r="E114" s="67" t="s">
        <v>65</v>
      </c>
      <c r="F114" s="66" t="s">
        <v>508</v>
      </c>
      <c r="G114" s="65" t="s">
        <v>339</v>
      </c>
      <c r="H114" s="61" t="s">
        <v>183</v>
      </c>
      <c r="I114" s="67" t="s">
        <v>188</v>
      </c>
      <c r="J114" s="67">
        <v>6</v>
      </c>
      <c r="K114" s="67">
        <v>8333333.3329999996</v>
      </c>
      <c r="L114" s="60">
        <f t="shared" si="1"/>
        <v>49999999.997999996</v>
      </c>
    </row>
  </sheetData>
  <autoFilter ref="A6:Q114"/>
  <mergeCells count="14">
    <mergeCell ref="I5:I6"/>
    <mergeCell ref="J5:J6"/>
    <mergeCell ref="K5:K6"/>
    <mergeCell ref="L5:L6"/>
    <mergeCell ref="I1:L1"/>
    <mergeCell ref="K2:L2"/>
    <mergeCell ref="A3:L3"/>
    <mergeCell ref="A5:A6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scale="3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1"/>
  <sheetViews>
    <sheetView view="pageBreakPreview" zoomScale="115" zoomScaleNormal="100" zoomScaleSheetLayoutView="115" workbookViewId="0">
      <selection activeCell="B11" sqref="B11:H11"/>
    </sheetView>
  </sheetViews>
  <sheetFormatPr defaultColWidth="9.140625" defaultRowHeight="18.75"/>
  <cols>
    <col min="1" max="1" width="8.140625" style="1" customWidth="1"/>
    <col min="2" max="2" width="14.28515625" style="2" customWidth="1"/>
    <col min="3" max="3" width="48.85546875" style="1" customWidth="1"/>
    <col min="4" max="4" width="24.85546875" style="2" customWidth="1"/>
    <col min="5" max="5" width="22.140625" style="2" customWidth="1"/>
    <col min="6" max="7" width="18.5703125" style="2" customWidth="1"/>
    <col min="8" max="8" width="21.7109375" style="2" customWidth="1"/>
    <col min="9" max="9" width="16.7109375" style="1" customWidth="1"/>
    <col min="10" max="12" width="15.7109375" style="1" customWidth="1"/>
    <col min="13" max="16" width="18.7109375" style="1" customWidth="1"/>
    <col min="17" max="22" width="15.7109375" style="1" customWidth="1"/>
    <col min="23" max="16384" width="9.140625" style="1"/>
  </cols>
  <sheetData>
    <row r="1" spans="1:13" ht="78.75" customHeight="1">
      <c r="F1" s="77" t="s">
        <v>37</v>
      </c>
      <c r="G1" s="77"/>
      <c r="H1" s="77"/>
    </row>
    <row r="2" spans="1:13">
      <c r="H2" s="21"/>
    </row>
    <row r="3" spans="1:13" ht="74.25" customHeight="1">
      <c r="A3" s="79" t="s">
        <v>209</v>
      </c>
      <c r="B3" s="79"/>
      <c r="C3" s="79"/>
      <c r="D3" s="79"/>
      <c r="E3" s="79"/>
      <c r="F3" s="79"/>
      <c r="G3" s="79"/>
      <c r="H3" s="79"/>
      <c r="I3" s="4"/>
      <c r="J3" s="4"/>
      <c r="K3" s="4"/>
      <c r="L3" s="4"/>
    </row>
    <row r="4" spans="1:13">
      <c r="H4" s="5"/>
    </row>
    <row r="5" spans="1:13" ht="39" customHeight="1">
      <c r="A5" s="86" t="s">
        <v>3</v>
      </c>
      <c r="B5" s="86" t="s">
        <v>16</v>
      </c>
      <c r="C5" s="86" t="s">
        <v>38</v>
      </c>
      <c r="D5" s="86" t="s">
        <v>30</v>
      </c>
      <c r="E5" s="86" t="s">
        <v>31</v>
      </c>
      <c r="F5" s="84" t="s">
        <v>8</v>
      </c>
      <c r="G5" s="84"/>
      <c r="H5" s="86" t="s">
        <v>39</v>
      </c>
      <c r="M5" s="15"/>
    </row>
    <row r="6" spans="1:13" ht="53.25" customHeight="1">
      <c r="A6" s="87"/>
      <c r="B6" s="87"/>
      <c r="C6" s="87"/>
      <c r="D6" s="87"/>
      <c r="E6" s="87"/>
      <c r="F6" s="6" t="s">
        <v>12</v>
      </c>
      <c r="G6" s="6" t="s">
        <v>13</v>
      </c>
      <c r="H6" s="87"/>
    </row>
    <row r="7" spans="1:13">
      <c r="A7" s="19">
        <v>1</v>
      </c>
      <c r="B7" s="19"/>
      <c r="C7" s="20"/>
      <c r="D7" s="19"/>
      <c r="E7" s="19"/>
      <c r="F7" s="19"/>
      <c r="G7" s="19"/>
      <c r="H7" s="19"/>
    </row>
    <row r="9" spans="1:13" ht="66" customHeight="1">
      <c r="B9" s="76" t="s">
        <v>14</v>
      </c>
      <c r="C9" s="76"/>
      <c r="D9" s="76"/>
      <c r="E9" s="76"/>
      <c r="F9" s="76"/>
      <c r="G9" s="76"/>
      <c r="H9" s="76"/>
    </row>
    <row r="11" spans="1:13" ht="51" customHeight="1">
      <c r="B11" s="85" t="s">
        <v>177</v>
      </c>
      <c r="C11" s="85"/>
      <c r="D11" s="85"/>
      <c r="E11" s="85"/>
      <c r="F11" s="85"/>
      <c r="G11" s="85"/>
      <c r="H11" s="85"/>
    </row>
  </sheetData>
  <mergeCells count="11">
    <mergeCell ref="B9:H9"/>
    <mergeCell ref="B11:H11"/>
    <mergeCell ref="F1:H1"/>
    <mergeCell ref="A3:H3"/>
    <mergeCell ref="A5:A6"/>
    <mergeCell ref="B5:B6"/>
    <mergeCell ref="C5:C6"/>
    <mergeCell ref="D5:D6"/>
    <mergeCell ref="E5:E6"/>
    <mergeCell ref="F5:G5"/>
    <mergeCell ref="H5:H6"/>
  </mergeCells>
  <pageMargins left="0.7" right="0.7" top="0.75" bottom="0.75" header="0.3" footer="0.3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7"/>
  <sheetViews>
    <sheetView view="pageBreakPreview" zoomScale="85" zoomScaleNormal="100" zoomScaleSheetLayoutView="85" workbookViewId="0">
      <selection activeCell="H21" sqref="H21"/>
    </sheetView>
  </sheetViews>
  <sheetFormatPr defaultColWidth="9.140625" defaultRowHeight="15"/>
  <cols>
    <col min="1" max="1" width="9.140625" style="22"/>
    <col min="2" max="2" width="35" style="23" customWidth="1"/>
    <col min="3" max="3" width="12.85546875" style="23" customWidth="1"/>
    <col min="4" max="5" width="12.85546875" style="24" customWidth="1"/>
    <col min="6" max="6" width="17.28515625" style="25" customWidth="1"/>
    <col min="7" max="7" width="17.140625" style="25" customWidth="1"/>
    <col min="8" max="10" width="15" style="25" customWidth="1"/>
    <col min="11" max="11" width="16.140625" style="25" customWidth="1"/>
    <col min="12" max="16384" width="9.140625" style="25"/>
  </cols>
  <sheetData>
    <row r="1" spans="1:11" ht="73.5" customHeight="1">
      <c r="H1" s="90" t="s">
        <v>40</v>
      </c>
      <c r="I1" s="91"/>
      <c r="J1" s="91"/>
      <c r="K1" s="91"/>
    </row>
    <row r="2" spans="1:11" ht="70.150000000000006" customHeight="1">
      <c r="A2" s="92" t="s">
        <v>210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1">
      <c r="K3" s="26"/>
    </row>
    <row r="4" spans="1:11" s="18" customFormat="1" ht="33" customHeight="1">
      <c r="A4" s="88" t="s">
        <v>3</v>
      </c>
      <c r="B4" s="88" t="s">
        <v>41</v>
      </c>
      <c r="C4" s="88" t="s">
        <v>42</v>
      </c>
      <c r="D4" s="88" t="s">
        <v>43</v>
      </c>
      <c r="E4" s="88" t="s">
        <v>44</v>
      </c>
      <c r="F4" s="93" t="s">
        <v>45</v>
      </c>
      <c r="G4" s="94"/>
      <c r="H4" s="88" t="s">
        <v>46</v>
      </c>
      <c r="I4" s="88" t="s">
        <v>47</v>
      </c>
      <c r="J4" s="88" t="s">
        <v>48</v>
      </c>
      <c r="K4" s="88" t="s">
        <v>49</v>
      </c>
    </row>
    <row r="5" spans="1:11" s="18" customFormat="1" ht="105.75" customHeight="1">
      <c r="A5" s="89"/>
      <c r="B5" s="89"/>
      <c r="C5" s="89"/>
      <c r="D5" s="89"/>
      <c r="E5" s="89"/>
      <c r="F5" s="27" t="s">
        <v>50</v>
      </c>
      <c r="G5" s="27" t="s">
        <v>51</v>
      </c>
      <c r="H5" s="89"/>
      <c r="I5" s="89"/>
      <c r="J5" s="89"/>
      <c r="K5" s="89"/>
    </row>
    <row r="6" spans="1:11" ht="19.5" customHeight="1">
      <c r="A6" s="28"/>
      <c r="B6" s="29" t="s">
        <v>52</v>
      </c>
      <c r="C6" s="30"/>
      <c r="D6" s="31"/>
      <c r="E6" s="31"/>
      <c r="F6" s="32"/>
      <c r="G6" s="32"/>
      <c r="H6" s="32"/>
      <c r="I6" s="32"/>
      <c r="J6" s="32"/>
      <c r="K6" s="32"/>
    </row>
    <row r="7" spans="1:11" ht="19.5" customHeight="1">
      <c r="A7" s="28"/>
      <c r="B7" s="29"/>
      <c r="C7" s="30"/>
      <c r="D7" s="31"/>
      <c r="E7" s="31"/>
      <c r="F7" s="32"/>
      <c r="G7" s="32"/>
      <c r="H7" s="32"/>
      <c r="I7" s="32"/>
      <c r="J7" s="32"/>
      <c r="K7" s="32"/>
    </row>
    <row r="8" spans="1:11" ht="19.5" customHeight="1">
      <c r="A8" s="28"/>
      <c r="B8" s="29"/>
      <c r="C8" s="30"/>
      <c r="D8" s="31"/>
      <c r="E8" s="31"/>
      <c r="F8" s="32"/>
      <c r="G8" s="32"/>
      <c r="H8" s="32"/>
      <c r="I8" s="32"/>
      <c r="J8" s="32"/>
      <c r="K8" s="32"/>
    </row>
    <row r="9" spans="1:11" ht="19.5" customHeight="1">
      <c r="A9" s="28" t="s">
        <v>53</v>
      </c>
      <c r="B9" s="29" t="s">
        <v>54</v>
      </c>
      <c r="C9" s="30"/>
      <c r="D9" s="31"/>
      <c r="E9" s="31"/>
      <c r="F9" s="32"/>
      <c r="G9" s="32"/>
      <c r="H9" s="32"/>
      <c r="I9" s="32"/>
      <c r="J9" s="32"/>
      <c r="K9" s="32"/>
    </row>
    <row r="10" spans="1:11" ht="19.5" customHeight="1">
      <c r="A10" s="28"/>
      <c r="B10" s="29"/>
      <c r="C10" s="30"/>
      <c r="D10" s="31"/>
      <c r="E10" s="31"/>
      <c r="F10" s="32"/>
      <c r="G10" s="32"/>
      <c r="H10" s="32"/>
      <c r="I10" s="32"/>
      <c r="J10" s="32"/>
      <c r="K10" s="32"/>
    </row>
    <row r="11" spans="1:11" ht="19.5" customHeight="1">
      <c r="A11" s="28"/>
      <c r="B11" s="29"/>
      <c r="C11" s="30"/>
      <c r="D11" s="31"/>
      <c r="E11" s="31"/>
      <c r="F11" s="32"/>
      <c r="G11" s="32"/>
      <c r="H11" s="32"/>
      <c r="I11" s="32"/>
      <c r="J11" s="32"/>
      <c r="K11" s="32"/>
    </row>
    <row r="12" spans="1:11" ht="19.5" customHeight="1">
      <c r="A12" s="28" t="s">
        <v>55</v>
      </c>
      <c r="B12" s="29" t="s">
        <v>56</v>
      </c>
      <c r="C12" s="30"/>
      <c r="D12" s="31"/>
      <c r="E12" s="31"/>
      <c r="F12" s="32"/>
      <c r="G12" s="32"/>
      <c r="H12" s="32"/>
      <c r="I12" s="32"/>
      <c r="J12" s="32"/>
      <c r="K12" s="32"/>
    </row>
    <row r="13" spans="1:11" ht="19.5" customHeight="1">
      <c r="A13" s="28"/>
      <c r="B13" s="29"/>
      <c r="C13" s="30"/>
      <c r="D13" s="31"/>
      <c r="E13" s="31"/>
      <c r="F13" s="32"/>
      <c r="G13" s="32"/>
      <c r="H13" s="32"/>
      <c r="I13" s="32"/>
      <c r="J13" s="32"/>
      <c r="K13" s="32"/>
    </row>
    <row r="14" spans="1:11" ht="19.5" customHeight="1">
      <c r="A14" s="28"/>
      <c r="B14" s="29"/>
      <c r="C14" s="30"/>
      <c r="D14" s="31"/>
      <c r="E14" s="31"/>
      <c r="F14" s="32"/>
      <c r="G14" s="32"/>
      <c r="H14" s="32"/>
      <c r="I14" s="32"/>
      <c r="J14" s="32"/>
      <c r="K14" s="32"/>
    </row>
    <row r="15" spans="1:11" ht="30" customHeight="1">
      <c r="A15" s="28" t="s">
        <v>57</v>
      </c>
      <c r="B15" s="29" t="s">
        <v>58</v>
      </c>
      <c r="C15" s="30"/>
      <c r="D15" s="31"/>
      <c r="E15" s="31"/>
      <c r="F15" s="32"/>
      <c r="G15" s="32"/>
      <c r="H15" s="32"/>
      <c r="I15" s="32"/>
      <c r="J15" s="32"/>
      <c r="K15" s="32"/>
    </row>
    <row r="16" spans="1:11" ht="19.5" customHeight="1">
      <c r="A16" s="28"/>
      <c r="B16" s="29"/>
      <c r="C16" s="30"/>
      <c r="D16" s="31"/>
      <c r="E16" s="31"/>
      <c r="F16" s="32"/>
      <c r="G16" s="32"/>
      <c r="H16" s="32"/>
      <c r="I16" s="32"/>
      <c r="J16" s="32"/>
      <c r="K16" s="32"/>
    </row>
    <row r="17" spans="1:11" ht="19.5" customHeight="1">
      <c r="A17" s="28"/>
      <c r="B17" s="29"/>
      <c r="C17" s="30"/>
      <c r="D17" s="31"/>
      <c r="E17" s="31"/>
      <c r="F17" s="32"/>
      <c r="G17" s="32"/>
      <c r="H17" s="32"/>
      <c r="I17" s="32"/>
      <c r="J17" s="32"/>
      <c r="K17" s="32"/>
    </row>
    <row r="18" spans="1:11" ht="19.5" customHeight="1">
      <c r="A18" s="28" t="s">
        <v>59</v>
      </c>
      <c r="B18" s="29" t="s">
        <v>60</v>
      </c>
      <c r="C18" s="30"/>
      <c r="D18" s="31"/>
      <c r="E18" s="31"/>
      <c r="F18" s="32"/>
      <c r="G18" s="32"/>
      <c r="H18" s="32"/>
      <c r="I18" s="32"/>
      <c r="J18" s="32"/>
      <c r="K18" s="32"/>
    </row>
    <row r="19" spans="1:11" ht="19.5" customHeight="1">
      <c r="A19" s="28"/>
      <c r="B19" s="29"/>
      <c r="C19" s="30"/>
      <c r="D19" s="31"/>
      <c r="E19" s="31"/>
      <c r="F19" s="32"/>
      <c r="G19" s="32"/>
      <c r="H19" s="32"/>
      <c r="I19" s="32"/>
      <c r="J19" s="32"/>
      <c r="K19" s="32"/>
    </row>
    <row r="20" spans="1:11" ht="19.5" customHeight="1">
      <c r="A20" s="28"/>
      <c r="B20" s="29"/>
      <c r="C20" s="30"/>
      <c r="D20" s="31"/>
      <c r="E20" s="31"/>
      <c r="F20" s="32"/>
      <c r="G20" s="32"/>
      <c r="H20" s="32"/>
      <c r="I20" s="32"/>
      <c r="J20" s="32"/>
      <c r="K20" s="32"/>
    </row>
    <row r="21" spans="1:11" ht="19.5" customHeight="1">
      <c r="A21" s="28" t="s">
        <v>61</v>
      </c>
      <c r="B21" s="29" t="s">
        <v>62</v>
      </c>
      <c r="C21" s="30"/>
      <c r="D21" s="31"/>
      <c r="E21" s="31"/>
      <c r="F21" s="32"/>
      <c r="G21" s="32"/>
      <c r="H21" s="32"/>
      <c r="I21" s="32"/>
      <c r="J21" s="32"/>
      <c r="K21" s="32"/>
    </row>
    <row r="22" spans="1:11" ht="19.5" customHeight="1">
      <c r="A22" s="33"/>
      <c r="B22" s="29"/>
      <c r="C22" s="30"/>
      <c r="D22" s="31"/>
      <c r="E22" s="31"/>
      <c r="F22" s="32"/>
      <c r="G22" s="32"/>
      <c r="H22" s="32"/>
      <c r="I22" s="32"/>
      <c r="J22" s="32"/>
      <c r="K22" s="32"/>
    </row>
    <row r="23" spans="1:11" ht="19.5" customHeight="1">
      <c r="A23" s="33"/>
      <c r="B23" s="30"/>
      <c r="C23" s="30"/>
      <c r="D23" s="34"/>
      <c r="E23" s="34"/>
      <c r="F23" s="32"/>
      <c r="G23" s="32"/>
      <c r="H23" s="32"/>
      <c r="I23" s="32"/>
      <c r="J23" s="32"/>
      <c r="K23" s="32"/>
    </row>
    <row r="26" spans="1:11">
      <c r="B26" s="37" t="s">
        <v>67</v>
      </c>
      <c r="C26" s="37"/>
      <c r="D26" s="38"/>
      <c r="E26" s="38"/>
      <c r="F26" s="39"/>
      <c r="G26" s="39"/>
    </row>
    <row r="27" spans="1:11">
      <c r="B27" s="37" t="s">
        <v>68</v>
      </c>
      <c r="C27" s="37"/>
      <c r="D27" s="38"/>
      <c r="E27" s="38"/>
      <c r="F27" s="39"/>
      <c r="G27" s="39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4"/>
  <sheetViews>
    <sheetView view="pageBreakPreview" zoomScaleNormal="115" zoomScaleSheetLayoutView="100" workbookViewId="0">
      <selection activeCell="E5" sqref="E5:I5"/>
    </sheetView>
  </sheetViews>
  <sheetFormatPr defaultColWidth="9.140625" defaultRowHeight="15"/>
  <cols>
    <col min="1" max="1" width="8.140625" style="48" customWidth="1"/>
    <col min="2" max="2" width="12.85546875" style="48" customWidth="1"/>
    <col min="3" max="3" width="14.7109375" style="48" customWidth="1"/>
    <col min="4" max="4" width="11" style="48" customWidth="1"/>
    <col min="5" max="5" width="12.28515625" style="48" customWidth="1"/>
    <col min="6" max="6" width="13.7109375" style="48" customWidth="1"/>
    <col min="7" max="7" width="13.85546875" style="48" customWidth="1"/>
    <col min="8" max="8" width="12.85546875" style="48" customWidth="1"/>
    <col min="9" max="9" width="14.42578125" style="48" customWidth="1"/>
    <col min="10" max="10" width="9.140625" style="48" customWidth="1"/>
    <col min="11" max="16384" width="9.140625" style="48"/>
  </cols>
  <sheetData>
    <row r="1" spans="1:9" ht="48" customHeight="1">
      <c r="A1" s="106" t="s">
        <v>88</v>
      </c>
      <c r="B1" s="106"/>
      <c r="C1" s="106"/>
      <c r="D1" s="106"/>
      <c r="E1" s="106"/>
      <c r="F1" s="106"/>
      <c r="G1" s="106"/>
      <c r="H1" s="106"/>
      <c r="I1" s="106"/>
    </row>
    <row r="2" spans="1:9" ht="15.75">
      <c r="A2" s="107" t="s">
        <v>89</v>
      </c>
      <c r="B2" s="107"/>
      <c r="C2" s="107"/>
      <c r="D2" s="107"/>
      <c r="E2" s="107"/>
      <c r="F2" s="107"/>
      <c r="G2" s="107"/>
      <c r="H2" s="107"/>
      <c r="I2" s="107"/>
    </row>
    <row r="3" spans="1:9">
      <c r="E3" s="49">
        <v>45748</v>
      </c>
      <c r="F3" s="50" t="s">
        <v>90</v>
      </c>
    </row>
    <row r="4" spans="1:9" ht="15.75" customHeight="1"/>
    <row r="5" spans="1:9" ht="29.25" customHeight="1">
      <c r="A5" s="100" t="s">
        <v>91</v>
      </c>
      <c r="B5" s="100"/>
      <c r="C5" s="100"/>
      <c r="D5" s="100"/>
      <c r="E5" s="98" t="s">
        <v>0</v>
      </c>
      <c r="F5" s="98"/>
      <c r="G5" s="98"/>
      <c r="H5" s="98"/>
      <c r="I5" s="99"/>
    </row>
    <row r="6" spans="1:9" ht="29.25" customHeight="1">
      <c r="A6" s="97" t="s">
        <v>16</v>
      </c>
      <c r="B6" s="98"/>
      <c r="C6" s="98"/>
      <c r="D6" s="99"/>
      <c r="E6" s="97" t="s">
        <v>92</v>
      </c>
      <c r="F6" s="98"/>
      <c r="G6" s="98"/>
      <c r="H6" s="98"/>
      <c r="I6" s="99"/>
    </row>
    <row r="7" spans="1:9" ht="29.25" customHeight="1">
      <c r="A7" s="97" t="s">
        <v>93</v>
      </c>
      <c r="B7" s="98"/>
      <c r="C7" s="98"/>
      <c r="D7" s="99"/>
      <c r="E7" s="97" t="s">
        <v>94</v>
      </c>
      <c r="F7" s="98"/>
      <c r="G7" s="98"/>
      <c r="H7" s="98"/>
      <c r="I7" s="99"/>
    </row>
    <row r="8" spans="1:9" ht="29.25" customHeight="1">
      <c r="A8" s="97" t="s">
        <v>95</v>
      </c>
      <c r="B8" s="98"/>
      <c r="C8" s="98"/>
      <c r="D8" s="99"/>
      <c r="E8" s="51" t="s">
        <v>96</v>
      </c>
      <c r="F8" s="52" t="s">
        <v>97</v>
      </c>
      <c r="G8" s="53" t="s">
        <v>98</v>
      </c>
      <c r="H8" s="52" t="s">
        <v>99</v>
      </c>
      <c r="I8" s="54" t="s">
        <v>100</v>
      </c>
    </row>
    <row r="9" spans="1:9" ht="29.25" customHeight="1">
      <c r="A9" s="100" t="s">
        <v>101</v>
      </c>
      <c r="B9" s="100"/>
      <c r="C9" s="100"/>
      <c r="D9" s="100"/>
      <c r="E9" s="101" t="s">
        <v>1</v>
      </c>
      <c r="F9" s="102"/>
      <c r="G9" s="102"/>
      <c r="H9" s="102"/>
      <c r="I9" s="103"/>
    </row>
    <row r="10" spans="1:9" ht="29.25" customHeight="1">
      <c r="A10" s="97" t="s">
        <v>102</v>
      </c>
      <c r="B10" s="98"/>
      <c r="C10" s="98"/>
      <c r="D10" s="99"/>
      <c r="E10" s="97" t="s">
        <v>103</v>
      </c>
      <c r="F10" s="98"/>
      <c r="G10" s="98"/>
      <c r="H10" s="98"/>
      <c r="I10" s="99"/>
    </row>
    <row r="11" spans="1:9">
      <c r="A11" s="50"/>
      <c r="B11" s="50"/>
      <c r="C11" s="50"/>
      <c r="D11" s="50"/>
      <c r="E11" s="50"/>
      <c r="F11" s="50"/>
      <c r="G11" s="50"/>
      <c r="H11" s="50"/>
      <c r="I11" s="55" t="s">
        <v>104</v>
      </c>
    </row>
    <row r="12" spans="1:9" ht="31.5" customHeight="1">
      <c r="A12" s="104" t="s">
        <v>105</v>
      </c>
      <c r="B12" s="104"/>
      <c r="C12" s="104"/>
      <c r="D12" s="104"/>
      <c r="E12" s="104" t="s">
        <v>106</v>
      </c>
      <c r="F12" s="105" t="s">
        <v>107</v>
      </c>
      <c r="G12" s="105"/>
      <c r="H12" s="105" t="s">
        <v>108</v>
      </c>
      <c r="I12" s="105"/>
    </row>
    <row r="13" spans="1:9" ht="33" customHeight="1">
      <c r="A13" s="104"/>
      <c r="B13" s="104"/>
      <c r="C13" s="104"/>
      <c r="D13" s="104"/>
      <c r="E13" s="104"/>
      <c r="F13" s="56" t="s">
        <v>109</v>
      </c>
      <c r="G13" s="56" t="s">
        <v>110</v>
      </c>
      <c r="H13" s="56" t="s">
        <v>111</v>
      </c>
      <c r="I13" s="56" t="s">
        <v>112</v>
      </c>
    </row>
    <row r="14" spans="1:9">
      <c r="A14" s="105">
        <v>1</v>
      </c>
      <c r="B14" s="105"/>
      <c r="C14" s="105"/>
      <c r="D14" s="105"/>
      <c r="E14" s="56">
        <v>2</v>
      </c>
      <c r="F14" s="56">
        <v>3</v>
      </c>
      <c r="G14" s="56">
        <v>4</v>
      </c>
      <c r="H14" s="56">
        <v>5</v>
      </c>
      <c r="I14" s="56">
        <v>6</v>
      </c>
    </row>
    <row r="15" spans="1:9" ht="23.25" customHeight="1">
      <c r="A15" s="56">
        <v>1</v>
      </c>
      <c r="B15" s="95" t="s">
        <v>113</v>
      </c>
      <c r="C15" s="96"/>
      <c r="D15" s="96"/>
      <c r="E15" s="57" t="s">
        <v>114</v>
      </c>
      <c r="F15" s="58">
        <v>0</v>
      </c>
      <c r="G15" s="58">
        <v>1</v>
      </c>
      <c r="H15" s="58">
        <v>0</v>
      </c>
      <c r="I15" s="58">
        <v>0</v>
      </c>
    </row>
    <row r="16" spans="1:9" ht="26.25" customHeight="1">
      <c r="A16" s="56">
        <v>2</v>
      </c>
      <c r="B16" s="95" t="s">
        <v>115</v>
      </c>
      <c r="C16" s="96"/>
      <c r="D16" s="96"/>
      <c r="E16" s="57" t="s">
        <v>116</v>
      </c>
      <c r="F16" s="58">
        <v>0</v>
      </c>
      <c r="G16" s="58">
        <v>1</v>
      </c>
      <c r="H16" s="58">
        <v>0</v>
      </c>
      <c r="I16" s="58">
        <v>0</v>
      </c>
    </row>
    <row r="17" spans="1:10" ht="26.25" customHeight="1">
      <c r="A17" s="56">
        <v>3</v>
      </c>
      <c r="B17" s="95" t="s">
        <v>117</v>
      </c>
      <c r="C17" s="96"/>
      <c r="D17" s="96"/>
      <c r="E17" s="57" t="s">
        <v>118</v>
      </c>
      <c r="F17" s="58">
        <v>0</v>
      </c>
      <c r="G17" s="58">
        <v>0</v>
      </c>
      <c r="H17" s="58">
        <v>0</v>
      </c>
      <c r="I17" s="58">
        <v>0</v>
      </c>
    </row>
    <row r="18" spans="1:10" ht="26.25" customHeight="1">
      <c r="A18" s="56">
        <v>4</v>
      </c>
      <c r="B18" s="95" t="s">
        <v>119</v>
      </c>
      <c r="C18" s="96"/>
      <c r="D18" s="96"/>
      <c r="E18" s="57" t="s">
        <v>120</v>
      </c>
      <c r="F18" s="58">
        <v>0</v>
      </c>
      <c r="G18" s="58">
        <v>165.25</v>
      </c>
      <c r="H18" s="58">
        <v>0</v>
      </c>
      <c r="I18" s="58">
        <v>0</v>
      </c>
    </row>
    <row r="19" spans="1:10" ht="30" customHeight="1">
      <c r="A19" s="56">
        <v>5</v>
      </c>
      <c r="B19" s="95" t="s">
        <v>121</v>
      </c>
      <c r="C19" s="96"/>
      <c r="D19" s="96"/>
      <c r="E19" s="57" t="s">
        <v>122</v>
      </c>
      <c r="F19" s="58">
        <v>0</v>
      </c>
      <c r="G19" s="58">
        <v>127</v>
      </c>
      <c r="H19" s="58">
        <v>0</v>
      </c>
      <c r="I19" s="58">
        <v>0</v>
      </c>
    </row>
    <row r="20" spans="1:10" ht="29.45" customHeight="1">
      <c r="A20" s="56">
        <v>6</v>
      </c>
      <c r="B20" s="95" t="s">
        <v>123</v>
      </c>
      <c r="C20" s="96"/>
      <c r="D20" s="96"/>
      <c r="E20" s="57" t="s">
        <v>124</v>
      </c>
      <c r="F20" s="58">
        <v>0</v>
      </c>
      <c r="G20" s="58">
        <v>0</v>
      </c>
      <c r="H20" s="58">
        <v>0</v>
      </c>
      <c r="I20" s="58">
        <v>0</v>
      </c>
    </row>
    <row r="21" spans="1:10" ht="25.9" customHeight="1">
      <c r="A21" s="56">
        <v>7</v>
      </c>
      <c r="B21" s="95" t="s">
        <v>125</v>
      </c>
      <c r="C21" s="96"/>
      <c r="D21" s="96"/>
      <c r="E21" s="57" t="s">
        <v>126</v>
      </c>
      <c r="F21" s="58">
        <v>0</v>
      </c>
      <c r="G21" s="58">
        <v>0</v>
      </c>
      <c r="H21" s="58">
        <v>0</v>
      </c>
      <c r="I21" s="58">
        <v>0</v>
      </c>
    </row>
    <row r="22" spans="1:10" ht="25.15" customHeight="1">
      <c r="A22" s="56">
        <v>8</v>
      </c>
      <c r="B22" s="95" t="s">
        <v>127</v>
      </c>
      <c r="C22" s="96"/>
      <c r="D22" s="96"/>
      <c r="E22" s="57" t="s">
        <v>128</v>
      </c>
      <c r="F22" s="58">
        <v>0</v>
      </c>
      <c r="G22" s="58">
        <v>38.25</v>
      </c>
      <c r="H22" s="58">
        <v>0</v>
      </c>
      <c r="I22" s="58">
        <v>0</v>
      </c>
    </row>
    <row r="23" spans="1:10" ht="32.25" customHeight="1">
      <c r="A23" s="56">
        <v>9</v>
      </c>
      <c r="B23" s="95" t="s">
        <v>129</v>
      </c>
      <c r="C23" s="96"/>
      <c r="D23" s="96"/>
      <c r="E23" s="57" t="s">
        <v>130</v>
      </c>
      <c r="F23" s="58">
        <v>0</v>
      </c>
      <c r="G23" s="58">
        <v>161</v>
      </c>
      <c r="H23" s="58">
        <v>0</v>
      </c>
      <c r="I23" s="58">
        <v>0</v>
      </c>
    </row>
    <row r="24" spans="1:10">
      <c r="A24" s="56">
        <v>10</v>
      </c>
      <c r="B24" s="95" t="s">
        <v>131</v>
      </c>
      <c r="C24" s="96"/>
      <c r="D24" s="96"/>
      <c r="E24" s="57" t="s">
        <v>132</v>
      </c>
      <c r="F24" s="58">
        <v>0</v>
      </c>
      <c r="G24" s="58">
        <v>123</v>
      </c>
      <c r="H24" s="58">
        <v>0</v>
      </c>
      <c r="I24" s="58">
        <v>0</v>
      </c>
    </row>
    <row r="25" spans="1:10">
      <c r="A25" s="56">
        <v>11</v>
      </c>
      <c r="B25" s="95" t="s">
        <v>133</v>
      </c>
      <c r="C25" s="96"/>
      <c r="D25" s="96"/>
      <c r="E25" s="57" t="s">
        <v>134</v>
      </c>
      <c r="F25" s="58">
        <v>0</v>
      </c>
      <c r="G25" s="58">
        <v>0</v>
      </c>
      <c r="H25" s="58">
        <v>0</v>
      </c>
      <c r="I25" s="58">
        <v>0</v>
      </c>
    </row>
    <row r="26" spans="1:10">
      <c r="A26" s="56">
        <v>12</v>
      </c>
      <c r="B26" s="95" t="s">
        <v>135</v>
      </c>
      <c r="C26" s="96"/>
      <c r="D26" s="96"/>
      <c r="E26" s="57" t="s">
        <v>136</v>
      </c>
      <c r="F26" s="58">
        <v>0</v>
      </c>
      <c r="G26" s="58">
        <v>0</v>
      </c>
      <c r="H26" s="58">
        <v>0</v>
      </c>
      <c r="I26" s="58">
        <v>0</v>
      </c>
    </row>
    <row r="27" spans="1:10" ht="24.6" customHeight="1">
      <c r="A27" s="56">
        <v>13</v>
      </c>
      <c r="B27" s="95" t="s">
        <v>137</v>
      </c>
      <c r="C27" s="96"/>
      <c r="D27" s="96"/>
      <c r="E27" s="57" t="s">
        <v>138</v>
      </c>
      <c r="F27" s="58">
        <v>0</v>
      </c>
      <c r="G27" s="58">
        <v>38</v>
      </c>
      <c r="H27" s="58">
        <v>0</v>
      </c>
      <c r="I27" s="58">
        <v>0</v>
      </c>
      <c r="J27" s="59"/>
    </row>
    <row r="28" spans="1:10" ht="28.9" customHeight="1">
      <c r="A28" s="56">
        <v>14</v>
      </c>
      <c r="B28" s="95" t="s">
        <v>139</v>
      </c>
      <c r="C28" s="96"/>
      <c r="D28" s="96"/>
      <c r="E28" s="57" t="s">
        <v>140</v>
      </c>
      <c r="F28" s="58">
        <v>0</v>
      </c>
      <c r="G28" s="58">
        <v>0</v>
      </c>
      <c r="H28" s="58">
        <v>0</v>
      </c>
      <c r="I28" s="58">
        <v>0</v>
      </c>
    </row>
    <row r="29" spans="1:10" ht="15.6" customHeight="1">
      <c r="A29" s="56">
        <v>15</v>
      </c>
      <c r="B29" s="95" t="s">
        <v>141</v>
      </c>
      <c r="C29" s="96"/>
      <c r="D29" s="96"/>
      <c r="E29" s="57" t="s">
        <v>142</v>
      </c>
      <c r="F29" s="58">
        <v>0</v>
      </c>
      <c r="G29" s="58">
        <v>4612528.6962000001</v>
      </c>
      <c r="H29" s="58">
        <v>0</v>
      </c>
      <c r="I29" s="58">
        <v>0</v>
      </c>
    </row>
    <row r="30" spans="1:10">
      <c r="A30" s="56">
        <v>16</v>
      </c>
      <c r="B30" s="95" t="s">
        <v>143</v>
      </c>
      <c r="C30" s="96"/>
      <c r="D30" s="96"/>
      <c r="E30" s="57" t="s">
        <v>144</v>
      </c>
      <c r="F30" s="58">
        <v>0</v>
      </c>
      <c r="G30" s="58">
        <v>3498108.6268000002</v>
      </c>
      <c r="H30" s="58">
        <v>0</v>
      </c>
      <c r="I30" s="58">
        <v>0</v>
      </c>
    </row>
    <row r="31" spans="1:10" ht="30" customHeight="1">
      <c r="A31" s="56">
        <v>17</v>
      </c>
      <c r="B31" s="95" t="s">
        <v>145</v>
      </c>
      <c r="C31" s="96"/>
      <c r="D31" s="96"/>
      <c r="E31" s="57" t="s">
        <v>146</v>
      </c>
      <c r="F31" s="58">
        <v>0</v>
      </c>
      <c r="G31" s="58">
        <v>11193.230670000001</v>
      </c>
      <c r="H31" s="58">
        <v>0</v>
      </c>
      <c r="I31" s="58">
        <v>0</v>
      </c>
    </row>
    <row r="32" spans="1:10" ht="26.45" customHeight="1">
      <c r="A32" s="56">
        <v>18</v>
      </c>
      <c r="B32" s="95" t="s">
        <v>147</v>
      </c>
      <c r="C32" s="96"/>
      <c r="D32" s="96"/>
      <c r="E32" s="57" t="s">
        <v>148</v>
      </c>
      <c r="F32" s="58">
        <v>0</v>
      </c>
      <c r="G32" s="58">
        <v>0</v>
      </c>
      <c r="H32" s="58">
        <v>0</v>
      </c>
      <c r="I32" s="58">
        <v>0</v>
      </c>
    </row>
    <row r="33" spans="1:9" ht="25.15" customHeight="1">
      <c r="A33" s="56">
        <v>19</v>
      </c>
      <c r="B33" s="95" t="s">
        <v>149</v>
      </c>
      <c r="C33" s="96"/>
      <c r="D33" s="96"/>
      <c r="E33" s="57" t="s">
        <v>150</v>
      </c>
      <c r="F33" s="58">
        <v>0</v>
      </c>
      <c r="G33" s="58">
        <v>0</v>
      </c>
      <c r="H33" s="58">
        <v>0</v>
      </c>
      <c r="I33" s="58">
        <v>0</v>
      </c>
    </row>
    <row r="34" spans="1:9" ht="19.899999999999999" customHeight="1">
      <c r="A34" s="56">
        <v>20</v>
      </c>
      <c r="B34" s="95" t="s">
        <v>151</v>
      </c>
      <c r="C34" s="96"/>
      <c r="D34" s="96"/>
      <c r="E34" s="57" t="s">
        <v>152</v>
      </c>
      <c r="F34" s="58">
        <v>0</v>
      </c>
      <c r="G34" s="58">
        <v>0.6</v>
      </c>
      <c r="H34" s="58">
        <v>0</v>
      </c>
      <c r="I34" s="58">
        <v>0</v>
      </c>
    </row>
    <row r="35" spans="1:9" ht="28.9" customHeight="1">
      <c r="A35" s="56">
        <v>21</v>
      </c>
      <c r="B35" s="95" t="s">
        <v>153</v>
      </c>
      <c r="C35" s="96"/>
      <c r="D35" s="96"/>
      <c r="E35" s="57" t="s">
        <v>154</v>
      </c>
      <c r="F35" s="58">
        <v>0</v>
      </c>
      <c r="G35" s="58">
        <v>5851</v>
      </c>
      <c r="H35" s="58">
        <v>0</v>
      </c>
      <c r="I35" s="58">
        <v>0</v>
      </c>
    </row>
    <row r="36" spans="1:9" ht="20.45" customHeight="1">
      <c r="A36" s="56">
        <v>22</v>
      </c>
      <c r="B36" s="95" t="s">
        <v>155</v>
      </c>
      <c r="C36" s="96"/>
      <c r="D36" s="96"/>
      <c r="E36" s="57" t="s">
        <v>156</v>
      </c>
      <c r="F36" s="58">
        <v>0</v>
      </c>
      <c r="G36" s="58">
        <v>0</v>
      </c>
      <c r="H36" s="58">
        <v>0</v>
      </c>
      <c r="I36" s="58">
        <v>0</v>
      </c>
    </row>
    <row r="37" spans="1:9" ht="27" customHeight="1">
      <c r="A37" s="56">
        <v>23</v>
      </c>
      <c r="B37" s="95" t="s">
        <v>157</v>
      </c>
      <c r="C37" s="96"/>
      <c r="D37" s="96"/>
      <c r="E37" s="57" t="s">
        <v>158</v>
      </c>
      <c r="F37" s="58">
        <v>0</v>
      </c>
      <c r="G37" s="58">
        <v>1</v>
      </c>
      <c r="H37" s="58">
        <v>0</v>
      </c>
      <c r="I37" s="58">
        <v>0</v>
      </c>
    </row>
    <row r="38" spans="1:9" ht="26.45" customHeight="1">
      <c r="A38" s="56">
        <v>24</v>
      </c>
      <c r="B38" s="95" t="s">
        <v>159</v>
      </c>
      <c r="C38" s="96"/>
      <c r="D38" s="96"/>
      <c r="E38" s="57" t="s">
        <v>160</v>
      </c>
      <c r="F38" s="58">
        <v>0</v>
      </c>
      <c r="G38" s="58">
        <v>0</v>
      </c>
      <c r="H38" s="58">
        <v>0</v>
      </c>
      <c r="I38" s="58">
        <v>0</v>
      </c>
    </row>
    <row r="39" spans="1:9" ht="27.6" customHeight="1">
      <c r="A39" s="56">
        <v>25</v>
      </c>
      <c r="B39" s="95" t="s">
        <v>161</v>
      </c>
      <c r="C39" s="96"/>
      <c r="D39" s="96"/>
      <c r="E39" s="57" t="s">
        <v>162</v>
      </c>
      <c r="F39" s="58">
        <v>0</v>
      </c>
      <c r="G39" s="58">
        <v>6</v>
      </c>
      <c r="H39" s="58">
        <v>0</v>
      </c>
      <c r="I39" s="58">
        <v>0</v>
      </c>
    </row>
    <row r="40" spans="1:9" ht="29.45" customHeight="1">
      <c r="A40" s="56">
        <v>26</v>
      </c>
      <c r="B40" s="95" t="s">
        <v>163</v>
      </c>
      <c r="C40" s="96"/>
      <c r="D40" s="96"/>
      <c r="E40" s="57" t="s">
        <v>164</v>
      </c>
      <c r="F40" s="58">
        <v>0</v>
      </c>
      <c r="G40" s="58">
        <v>6</v>
      </c>
      <c r="H40" s="58">
        <v>0</v>
      </c>
      <c r="I40" s="58">
        <v>0</v>
      </c>
    </row>
    <row r="41" spans="1:9" ht="41.45" customHeight="1">
      <c r="A41" s="56">
        <v>27</v>
      </c>
      <c r="B41" s="95" t="s">
        <v>165</v>
      </c>
      <c r="C41" s="96"/>
      <c r="D41" s="96"/>
      <c r="E41" s="57" t="s">
        <v>166</v>
      </c>
      <c r="F41" s="58">
        <v>0</v>
      </c>
      <c r="G41" s="58">
        <v>5</v>
      </c>
      <c r="H41" s="58">
        <v>0</v>
      </c>
      <c r="I41" s="58">
        <v>0</v>
      </c>
    </row>
    <row r="42" spans="1:9" ht="30" customHeight="1">
      <c r="A42" s="56">
        <v>28</v>
      </c>
      <c r="B42" s="95" t="s">
        <v>167</v>
      </c>
      <c r="C42" s="96"/>
      <c r="D42" s="96"/>
      <c r="E42" s="57" t="s">
        <v>168</v>
      </c>
      <c r="F42" s="58">
        <v>0</v>
      </c>
      <c r="G42" s="58">
        <v>1</v>
      </c>
      <c r="H42" s="58">
        <v>0</v>
      </c>
      <c r="I42" s="58">
        <v>0</v>
      </c>
    </row>
    <row r="43" spans="1:9" ht="28.15" customHeight="1">
      <c r="A43" s="56">
        <v>29</v>
      </c>
      <c r="B43" s="95" t="s">
        <v>169</v>
      </c>
      <c r="C43" s="96"/>
      <c r="D43" s="96"/>
      <c r="E43" s="57" t="s">
        <v>170</v>
      </c>
      <c r="F43" s="58">
        <v>0</v>
      </c>
      <c r="G43" s="58">
        <v>0</v>
      </c>
      <c r="H43" s="58">
        <v>0</v>
      </c>
      <c r="I43" s="58">
        <v>0</v>
      </c>
    </row>
    <row r="44" spans="1:9" ht="31.15" customHeight="1">
      <c r="A44" s="56">
        <v>30</v>
      </c>
      <c r="B44" s="95" t="s">
        <v>171</v>
      </c>
      <c r="C44" s="96"/>
      <c r="D44" s="96"/>
      <c r="E44" s="57" t="s">
        <v>172</v>
      </c>
      <c r="F44" s="58">
        <v>0</v>
      </c>
      <c r="G44" s="58">
        <v>0</v>
      </c>
      <c r="H44" s="58">
        <v>0</v>
      </c>
      <c r="I44" s="58">
        <v>0</v>
      </c>
    </row>
  </sheetData>
  <mergeCells count="48">
    <mergeCell ref="A1:I1"/>
    <mergeCell ref="A2:I2"/>
    <mergeCell ref="A5:D5"/>
    <mergeCell ref="E5:I5"/>
    <mergeCell ref="A6:D6"/>
    <mergeCell ref="E6:I6"/>
    <mergeCell ref="B15:D15"/>
    <mergeCell ref="A7:D7"/>
    <mergeCell ref="E7:I7"/>
    <mergeCell ref="A8:D8"/>
    <mergeCell ref="A9:D9"/>
    <mergeCell ref="E9:I9"/>
    <mergeCell ref="A10:D10"/>
    <mergeCell ref="E10:I10"/>
    <mergeCell ref="A12:D13"/>
    <mergeCell ref="E12:E13"/>
    <mergeCell ref="F12:G12"/>
    <mergeCell ref="H12:I12"/>
    <mergeCell ref="A14:D14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40:D40"/>
    <mergeCell ref="B41:D41"/>
    <mergeCell ref="B42:D42"/>
    <mergeCell ref="B43:D43"/>
    <mergeCell ref="B44:D44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15</vt:i4>
      </vt:variant>
    </vt:vector>
  </HeadingPairs>
  <TitlesOfParts>
    <vt:vector size="23" baseType="lpstr">
      <vt:lpstr>1-илова</vt:lpstr>
      <vt:lpstr>2-Илова</vt:lpstr>
      <vt:lpstr>3-Илова</vt:lpstr>
      <vt:lpstr>4-Илова</vt:lpstr>
      <vt:lpstr>5-Илова</vt:lpstr>
      <vt:lpstr>6-Илова</vt:lpstr>
      <vt:lpstr>8-Илова </vt:lpstr>
      <vt:lpstr>Штат контин.т ижроси</vt:lpstr>
      <vt:lpstr>BudgetType</vt:lpstr>
      <vt:lpstr>Chapter</vt:lpstr>
      <vt:lpstr>ChapterName</vt:lpstr>
      <vt:lpstr>CommonOrgType</vt:lpstr>
      <vt:lpstr>Date</vt:lpstr>
      <vt:lpstr>Header</vt:lpstr>
      <vt:lpstr>OrganizationName</vt:lpstr>
      <vt:lpstr>'Штат контин.т ижроси'!Period</vt:lpstr>
      <vt:lpstr>Section</vt:lpstr>
      <vt:lpstr>SmallSection</vt:lpstr>
      <vt:lpstr>'1-илова'!Область_печати</vt:lpstr>
      <vt:lpstr>'2-Илова'!Область_печати</vt:lpstr>
      <vt:lpstr>'3-Илова'!Область_печати</vt:lpstr>
      <vt:lpstr>'8-Илова '!Область_печати</vt:lpstr>
      <vt:lpstr>'Штат контин.т ижроси'!Область_печати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2025-04-15T11:04:50Z</dcterms:modified>
</cp:coreProperties>
</file>